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0" windowWidth="20490" windowHeight="8460"/>
  </bookViews>
  <sheets>
    <sheet name="Cover Page" sheetId="4" r:id="rId1"/>
    <sheet name="a 2.2 Repex_Original Oct 2014" sheetId="3" r:id="rId2"/>
    <sheet name="b 2.2 Repex_Amended Original" sheetId="1" r:id="rId3"/>
    <sheet name="c 2.2 Repex_Revised July 2015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05___UG_Cables___Joints">[1]Lists!$J$6</definedName>
    <definedName name="anscount" hidden="1">1</definedName>
    <definedName name="Asset_Class_Split">[2]Inputs!$I$1149:$AA$1203</definedName>
    <definedName name="Asset1">#REF!</definedName>
    <definedName name="Asset10">#REF!</definedName>
    <definedName name="Asset11">#REF!</definedName>
    <definedName name="Asset12">#REF!</definedName>
    <definedName name="Asset13">#REF!</definedName>
    <definedName name="Asset14">#REF!</definedName>
    <definedName name="Asset15">#REF!</definedName>
    <definedName name="Asset16">#REF!</definedName>
    <definedName name="Asset17">#REF!</definedName>
    <definedName name="Asset18">#REF!</definedName>
    <definedName name="Asset19">#REF!</definedName>
    <definedName name="Asset2">#REF!</definedName>
    <definedName name="Asset20">#REF!</definedName>
    <definedName name="Asset21">#REF!</definedName>
    <definedName name="Asset3">#REF!</definedName>
    <definedName name="Asset4">#REF!</definedName>
    <definedName name="Asset5">#REF!</definedName>
    <definedName name="Asset6">#REF!</definedName>
    <definedName name="Asset7">#REF!</definedName>
    <definedName name="Asset8">#REF!</definedName>
    <definedName name="Asset9">#REF!</definedName>
    <definedName name="Aug_Sub_Existing">[3]Inputs_Global!$J$1214:$S$1259</definedName>
    <definedName name="Aug_Sub_New">[3]Inputs_Global!$J$1290:$S$1310</definedName>
    <definedName name="Aug_Sub_Plan">[4]Inputs_Global!$I$522:$S$576</definedName>
    <definedName name="AugDist_Indirect_Costs">[3]Inputs_Global!$J$263:$T$324</definedName>
    <definedName name="Augex_Cat">[3]Inputs_Global!$I$498:$L$814</definedName>
    <definedName name="AugSub_Indirect_Cost_Pct">[5]Calculations_Exist_SubAug_1520!$GP$242</definedName>
    <definedName name="AugSub_Indirect_Costs">[3]Inputs_Global!$J$114:$T$246</definedName>
    <definedName name="Bus_Cases_Outputs">[5]NA_Inputs_Business_Cases!$I$10:$Q$3094</definedName>
    <definedName name="CapInterest_Applies_From">[2]Inputs!$F$30</definedName>
    <definedName name="CapInterest_Rate">[2]Inputs!$F$32:$O$33</definedName>
    <definedName name="ChartOfAccount">[6]Global!$E$111:$E$118</definedName>
    <definedName name="CICW_Model_Outputs">[5]Inputs_CICW_Model_Output!$C$87:$R$191</definedName>
    <definedName name="Contractor_Pct">[7]Inputs_Global!#REF!</definedName>
    <definedName name="Contractor_Premium">[7]Inputs_Global!#REF!</definedName>
    <definedName name="Contractors_Cost_Premium">[3]Inputs_Global!$H$397:$J$425</definedName>
    <definedName name="Cost_Sensitivity">[5]Sensitivity_Control!$D$159:$L$179</definedName>
    <definedName name="Cost_Sensitivity_Flag">[5]Sensitivity_Control!$V$159:$X$179</definedName>
    <definedName name="CRCP">'[8]1.0 Business &amp; other details  '!$C$38:$G$38</definedName>
    <definedName name="CRCP_Span">"2010-11 to 2014-15"</definedName>
    <definedName name="CRCP_y1">'[8]1.0 Business &amp; other details  '!$C$38</definedName>
    <definedName name="CRCP_y2">'[8]1.0 Business &amp; other details  '!$D$38</definedName>
    <definedName name="CRCP_y3">'[8]1.0 Business &amp; other details  '!$E$38</definedName>
    <definedName name="CRCP_y4">'[8]1.0 Business &amp; other details  '!$F$38</definedName>
    <definedName name="CRCP_y5">'[8]1.0 Business &amp; other details  '!$G$38</definedName>
    <definedName name="DADExtract">#REF!</definedName>
    <definedName name="DADExtractInformation">#REF!</definedName>
    <definedName name="Date_Created">[3]Inputs_Global!$I$831:$L$1131</definedName>
    <definedName name="De_escalate_AugSub_Existing_2015_20_to_201213">[3]Inputs_Global!$M$56</definedName>
    <definedName name="De_escalate_current_period_to_201213">[3]Inputs_Global!$M$57</definedName>
    <definedName name="De_escalate_existing_SubTransAug_to_201213">[9]Inputs_Global!$M$216</definedName>
    <definedName name="Defer_Yrs">'[5]Augmentation Deferal'!$V$6:$Y$245</definedName>
    <definedName name="Deferral_Flags">[5]Sensitivity_Control!$V$82:$W$106</definedName>
    <definedName name="DistAugSpecificedProjectID">#REF!</definedName>
    <definedName name="DistAugSpecifiedPartCost">#REF!</definedName>
    <definedName name="DistAugSpecProjList">#REF!</definedName>
    <definedName name="DNAPS_OptA">#REF!</definedName>
    <definedName name="DNAPS_OptB">#REF!</definedName>
    <definedName name="DNAPS_Specified_Data">#REF!</definedName>
    <definedName name="DollarReal">'[8]1.0 Business &amp; other details  '!$C$55</definedName>
    <definedName name="Ergon_Funded">[6]Global!$E$163:$E$165</definedName>
    <definedName name="Existing_Reg_Period">[5]Calculations_201011_to_201415!$B$15:$CS$154</definedName>
    <definedName name="ForecastNonSpecifiedOffsetInfo">#REF!</definedName>
    <definedName name="ForecastNonSpecifiedPrimaryInfo">#REF!</definedName>
    <definedName name="ForecastOffsetInformation">#REF!</definedName>
    <definedName name="ForecastPrimaryInformation">#REF!</definedName>
    <definedName name="FRCP">'[8]1.0 Business &amp; other details  '!$C$35:$G$35</definedName>
    <definedName name="FRCP_span">"2015-20"</definedName>
    <definedName name="FRCP_y1">'[8]1.0 Business &amp; other details  '!$C$35</definedName>
    <definedName name="FRCP_y2">'[8]1.0 Business &amp; other details  '!$D$35</definedName>
    <definedName name="FRCP_y3">'[8]1.0 Business &amp; other details  '!$E$35</definedName>
    <definedName name="FRCP_y4">'[8]1.0 Business &amp; other details  '!$F$35</definedName>
    <definedName name="FRCP_y5">'[8]1.0 Business &amp; other details  '!$G$35</definedName>
    <definedName name="HL_Sheet_Main_10" hidden="1">#REF!</definedName>
    <definedName name="HL_Sheet_Main_11" hidden="1">#REF!</definedName>
    <definedName name="HL_Sheet_Main_12" hidden="1">#REF!</definedName>
    <definedName name="HL_Sheet_Main_13" hidden="1">#REF!</definedName>
    <definedName name="HL_Sheet_Main_14" hidden="1">#REF!</definedName>
    <definedName name="HL_Sheet_Main_15" hidden="1">#REF!</definedName>
    <definedName name="HL_Sheet_Main_16" hidden="1">#REF!</definedName>
    <definedName name="HL_Sheet_Main_17" hidden="1">#REF!</definedName>
    <definedName name="HL_Sheet_Main_18" hidden="1">#REF!</definedName>
    <definedName name="HL_Sheet_Main_19" hidden="1">#REF!</definedName>
    <definedName name="HL_Sheet_Main_20" hidden="1">#REF!</definedName>
    <definedName name="HL_Sheet_Main_21" hidden="1">#REF!</definedName>
    <definedName name="HL_Sheet_Main_22" hidden="1">#REF!</definedName>
    <definedName name="HL_Sheet_Main_23" hidden="1">#REF!</definedName>
    <definedName name="HL_Sheet_Main_24" hidden="1">#REF!</definedName>
    <definedName name="HL_Sheet_Main_25" hidden="1">#REF!</definedName>
    <definedName name="HL_Sheet_Main_26" hidden="1">#REF!</definedName>
    <definedName name="HL_Sheet_Main_27" hidden="1">#REF!</definedName>
    <definedName name="HL_Sheet_Main_28" hidden="1">#REF!</definedName>
    <definedName name="HL_Sheet_Main_29" hidden="1">#REF!</definedName>
    <definedName name="HL_Sheet_Main_5" hidden="1">#REF!</definedName>
    <definedName name="HL_Sheet_Main_7" hidden="1">#REF!</definedName>
    <definedName name="HL_Sheet_Main_9" hidden="1">#REF!</definedName>
    <definedName name="Int_vs_Ext_Split">[3]Inputs_Global!$H$364:$J$392</definedName>
    <definedName name="J2_codes">[7]Inputs_Global!$I$346:$I$354</definedName>
    <definedName name="Line_Assets_Model_Data">[5]Inputs_Line_Maint_Model_Outputs!$A$3:$AB$1272</definedName>
    <definedName name="lst_AER_Prog">[1]Lists!$J$2:$J$9</definedName>
    <definedName name="lst_calc_options">#REF!</definedName>
    <definedName name="lst_investments">'[1]New Jobs Waiting'!$A:$A</definedName>
    <definedName name="lst_template">[1]Templates!$A$2:$A$48</definedName>
    <definedName name="lstAer_Identifyer">[1]Lists!$C$2:$C$88</definedName>
    <definedName name="lstCategories">[1]Lists!$D$2:$D$7</definedName>
    <definedName name="lstWorkRequest">'[10]FPM Report'!$A:$A</definedName>
    <definedName name="Min_NPV_Yr">[11]Sensitivity_Control!#REF!</definedName>
    <definedName name="Mobilisation_Uplift">[3]Inputs_Global!$H$432:$M$460</definedName>
    <definedName name="Model_Name">[5]Cover!$C$10</definedName>
    <definedName name="MPG_Investments">[3]Inputs_Global!$I$484:$J$486</definedName>
    <definedName name="MPG_Uplift">[5]Inputs_Global!$I$479</definedName>
    <definedName name="NNA_Applies">[5]Sensitivity_Control!$E$75</definedName>
    <definedName name="NNA_Deferral_Yrs">[3]Inputs_Global!$J$71:$K$98</definedName>
    <definedName name="NPV_Defer">[11]Sensitivity_Control!#REF!</definedName>
    <definedName name="NPV_DeferYrs">[11]Sensitivity_Control!#REF!</definedName>
    <definedName name="NPV_Min">[11]Sensitivity_Control!#REF!</definedName>
    <definedName name="Opex_Model">[5]Inputs_Opex_Model_Outputs!$M$8:$AU$894</definedName>
    <definedName name="Optimise_CA_Yr">[5]Sensitivity_Control!$F$112</definedName>
    <definedName name="Optimise_Deferral_Yrs">[5]Sensitivity_Control!$E$129</definedName>
    <definedName name="Optimise_LCBenefit">[5]Sensitivity_Control!$F$116</definedName>
    <definedName name="Optimise_LCCost">[5]Sensitivity_Control!$F$114</definedName>
    <definedName name="Optimise_MFL">[5]Sensitivity_Control!$F$118</definedName>
    <definedName name="Optimise_NPV">[5]Sensitivity_Control!$F$120</definedName>
    <definedName name="Optimise_Severity">[5]Sensitivity_Control!$X$122</definedName>
    <definedName name="Optimise_Start_Yr">[5]Sensitivity_Control!$E$127</definedName>
    <definedName name="Options">[12]Switches!#REF!</definedName>
    <definedName name="Overhead_Asset_Cat">[3]Inputs_Global!$H$17:$H$30</definedName>
    <definedName name="Overhead_pct">[3]Inputs_Global!$H$17:$M$30</definedName>
    <definedName name="post_tax_discount_rate">[13]GenAss!$L$83</definedName>
    <definedName name="PRCP_y1">'[8]1.0 Business &amp; other details  '!$C$41</definedName>
    <definedName name="PRCP_y2">'[8]1.0 Business &amp; other details  '!$D$41</definedName>
    <definedName name="PRCP_y3">'[8]1.0 Business &amp; other details  '!$E$41</definedName>
    <definedName name="PRCP_y4">'[8]1.0 Business &amp; other details  '!$F$41</definedName>
    <definedName name="PRCP_y5">'[8]1.0 Business &amp; other details  '!$G$41</definedName>
    <definedName name="_xlnm.Print_Area" localSheetId="0">'Cover Page'!$A$1:$P$45</definedName>
    <definedName name="Qty_Sensitivity">[5]Sensitivity_Control!$D$136:$L$154</definedName>
    <definedName name="Qty_Sensitivity_Flag">[5]Sensitivity_Control!$V$136:$X$154</definedName>
    <definedName name="RCP_1to5">"2015-16 to 2019-20"</definedName>
    <definedName name="Region_BringFwd_Delay">#REF!</definedName>
    <definedName name="Remove_Capitalised_Interest">[2]Inputs!$F$12</definedName>
    <definedName name="Remove_Escalations">[2]Inputs!$F$16</definedName>
    <definedName name="Remove_Overheads">[2]Inputs!$F$14</definedName>
    <definedName name="Repex" localSheetId="1">'a 2.2 Repex_Original Oct 2014'!$A$1</definedName>
    <definedName name="Repex" localSheetId="2">'b 2.2 Repex_Amended Original'!$A$1</definedName>
    <definedName name="Repex" localSheetId="3">'c 2.2 Repex_Revised July 2015'!$A$1</definedName>
    <definedName name="Restate_Estimate">[3]Inputs_Global!$M$47</definedName>
    <definedName name="Restate_Estimate_to_201213_pct">[3]Inputs_Global!$J$49:$R$51</definedName>
    <definedName name="Risk_Cat">[11]Sensitivity_Control!#REF!</definedName>
    <definedName name="Risk_Cat_DeferRank">[11]Sensitivity_Control!#REF!</definedName>
    <definedName name="Risk_Cat_DeferYrs">[11]Sensitivity_Control!#REF!</definedName>
    <definedName name="Risk_Cat_MinRank">[11]Sensitivity_Control!#REF!</definedName>
    <definedName name="Risk_Cat_Rank">[11]Sensitivity_Control!#REF!</definedName>
    <definedName name="Risk_Cat_Yr">[11]Sensitivity_Control!#REF!</definedName>
    <definedName name="Risk_Level">[2]Inputs!$F$1107:$G$1144</definedName>
    <definedName name="Risk_Score_Defer">#REF!</definedName>
    <definedName name="Risk_Score_Min">[11]Sensitivity_Control!#REF!</definedName>
    <definedName name="Risk_Yr_Conversion">[2]Inputs!$F$1091:$G$1101</definedName>
    <definedName name="Risk_Yrs_Defer">#REF!</definedName>
    <definedName name="rngDefect_Data">#REF!</definedName>
    <definedName name="rngPivotTable">#REF!</definedName>
    <definedName name="rngTitleText">#REF!</definedName>
    <definedName name="Std_Estimate_Uplift">[5]Sensitivity_Control!$D$45:$I$73</definedName>
    <definedName name="Std_Estimates_List">[5]Calculations_Estimates_w_Mob!$C$10:$I$350</definedName>
    <definedName name="Std_Estimates_List_NoMob">[5]Calculations_Estimates_No_Mob!$C$10:$I$362</definedName>
    <definedName name="Std_Estimates_List1">[14]Calculations_Estimates_w_Mob!$C$10:$I$350</definedName>
    <definedName name="tbl_Projects">#REF!</definedName>
    <definedName name="Test">#REF!</definedName>
    <definedName name="test_list">[1]Lists!$K$2:$K$30</definedName>
    <definedName name="TradingName">'[8]1.0 Business &amp; other details  '!$C$14</definedName>
    <definedName name="W_O_Overheads_Cost_totals_per_project">#REF!</definedName>
  </definedNames>
  <calcPr calcId="145621"/>
</workbook>
</file>

<file path=xl/calcChain.xml><?xml version="1.0" encoding="utf-8"?>
<calcChain xmlns="http://schemas.openxmlformats.org/spreadsheetml/2006/main">
  <c r="F173" i="2" l="1"/>
  <c r="F174" i="2" s="1"/>
  <c r="G173" i="2"/>
  <c r="G174" i="2" s="1"/>
  <c r="H173" i="2"/>
  <c r="H174" i="2" s="1"/>
  <c r="I173" i="2"/>
  <c r="I174" i="2" s="1"/>
  <c r="J173" i="2"/>
  <c r="J174" i="2" s="1"/>
  <c r="K173" i="2"/>
  <c r="K174" i="2" s="1"/>
  <c r="L173" i="2"/>
  <c r="L174" i="2" s="1"/>
  <c r="M173" i="2"/>
  <c r="M174" i="2" s="1"/>
  <c r="N173" i="2"/>
  <c r="N174" i="2" s="1"/>
  <c r="O173" i="2"/>
  <c r="O174" i="2" s="1"/>
  <c r="P173" i="2"/>
  <c r="P174" i="2" s="1"/>
  <c r="E173" i="2"/>
  <c r="E174" i="2" s="1"/>
  <c r="F174" i="1"/>
  <c r="G174" i="1"/>
  <c r="H174" i="1"/>
  <c r="I174" i="1"/>
  <c r="J174" i="1"/>
  <c r="K174" i="1"/>
  <c r="L174" i="1"/>
  <c r="M174" i="1"/>
  <c r="N174" i="1"/>
  <c r="O174" i="1"/>
  <c r="P174" i="1"/>
  <c r="E174" i="1"/>
  <c r="F173" i="1"/>
  <c r="G173" i="1"/>
  <c r="H173" i="1"/>
  <c r="I173" i="1"/>
  <c r="J173" i="1"/>
  <c r="K173" i="1"/>
  <c r="L173" i="1"/>
  <c r="M173" i="1"/>
  <c r="N173" i="1"/>
  <c r="O173" i="1"/>
  <c r="P173" i="1"/>
  <c r="E173" i="1"/>
  <c r="F174" i="3"/>
  <c r="G174" i="3"/>
  <c r="H174" i="3"/>
  <c r="I174" i="3"/>
  <c r="J174" i="3"/>
  <c r="K174" i="3"/>
  <c r="L174" i="3"/>
  <c r="M174" i="3"/>
  <c r="N174" i="3"/>
  <c r="O174" i="3"/>
  <c r="P174" i="3"/>
  <c r="F173" i="3"/>
  <c r="G173" i="3"/>
  <c r="H173" i="3"/>
  <c r="I173" i="3"/>
  <c r="J173" i="3"/>
  <c r="K173" i="3"/>
  <c r="L173" i="3"/>
  <c r="M173" i="3"/>
  <c r="N173" i="3"/>
  <c r="O173" i="3"/>
  <c r="P173" i="3"/>
  <c r="E174" i="3"/>
  <c r="E173" i="3"/>
  <c r="AI10" i="3" l="1"/>
  <c r="AH10" i="3"/>
  <c r="Z10" i="3" a="1"/>
  <c r="AA10" i="3" s="1"/>
  <c r="Y10" i="3"/>
  <c r="X10" i="3"/>
  <c r="S10" i="3" a="1"/>
  <c r="T10" i="3" s="1"/>
  <c r="R10" i="3"/>
  <c r="Q10" i="3"/>
  <c r="L10" i="3" a="1"/>
  <c r="M10" i="3" s="1"/>
  <c r="H10" i="3"/>
  <c r="G10" i="3"/>
  <c r="G10" i="3" a="1"/>
  <c r="J10" i="3" s="1"/>
  <c r="F10" i="3"/>
  <c r="E10" i="3"/>
  <c r="K9" i="3"/>
  <c r="C3" i="3"/>
  <c r="C2" i="3"/>
  <c r="AI10" i="2"/>
  <c r="AH10" i="2"/>
  <c r="Z10" i="2" a="1"/>
  <c r="AD10" i="2" s="1"/>
  <c r="Y10" i="2"/>
  <c r="X10" i="2"/>
  <c r="S10" i="2" a="1"/>
  <c r="W10" i="2" s="1"/>
  <c r="R10" i="2"/>
  <c r="Q10" i="2"/>
  <c r="L10" i="2" a="1"/>
  <c r="N10" i="2" s="1"/>
  <c r="G10" i="2" a="1"/>
  <c r="K10" i="2" s="1"/>
  <c r="F10" i="2"/>
  <c r="E10" i="2"/>
  <c r="K9" i="2"/>
  <c r="C3" i="2"/>
  <c r="C2" i="2"/>
  <c r="N10" i="3" l="1"/>
  <c r="U10" i="3"/>
  <c r="AB10" i="3"/>
  <c r="I10" i="3"/>
  <c r="K10" i="3"/>
  <c r="M10" i="2"/>
  <c r="T10" i="2"/>
  <c r="O10" i="3"/>
  <c r="V10" i="3"/>
  <c r="AC10" i="3"/>
  <c r="U10" i="2"/>
  <c r="AA10" i="2"/>
  <c r="L10" i="3"/>
  <c r="P10" i="3"/>
  <c r="S10" i="3"/>
  <c r="W10" i="3"/>
  <c r="Z10" i="3"/>
  <c r="AD10" i="3"/>
  <c r="AB10" i="2"/>
  <c r="J10" i="2"/>
  <c r="H10" i="2"/>
  <c r="V10" i="2"/>
  <c r="AC10" i="2"/>
  <c r="O10" i="2"/>
  <c r="I10" i="2"/>
  <c r="L10" i="2"/>
  <c r="P10" i="2"/>
  <c r="S10" i="2"/>
  <c r="Z10" i="2"/>
  <c r="G10" i="2"/>
  <c r="AI10" i="1"/>
  <c r="AH10" i="1"/>
  <c r="Z10" i="1" a="1"/>
  <c r="AB10" i="1" s="1"/>
  <c r="Y10" i="1"/>
  <c r="X10" i="1"/>
  <c r="S10" i="1" a="1"/>
  <c r="U10" i="1" s="1"/>
  <c r="R10" i="1"/>
  <c r="Q10" i="1"/>
  <c r="L10" i="1" a="1"/>
  <c r="N10" i="1" s="1"/>
  <c r="G10" i="1" a="1"/>
  <c r="K10" i="1" s="1"/>
  <c r="F10" i="1"/>
  <c r="E10" i="1"/>
  <c r="K9" i="1"/>
  <c r="C3" i="1"/>
  <c r="C2" i="1"/>
  <c r="AC10" i="1" l="1"/>
  <c r="V10" i="1"/>
  <c r="I10" i="1"/>
  <c r="L10" i="1"/>
  <c r="P10" i="1"/>
  <c r="S10" i="1"/>
  <c r="W10" i="1"/>
  <c r="Z10" i="1"/>
  <c r="AD10" i="1"/>
  <c r="J10" i="1"/>
  <c r="M10" i="1"/>
  <c r="T10" i="1"/>
  <c r="AA10" i="1"/>
  <c r="H10" i="1"/>
  <c r="O10" i="1"/>
  <c r="G10" i="1"/>
</calcChain>
</file>

<file path=xl/sharedStrings.xml><?xml version="1.0" encoding="utf-8"?>
<sst xmlns="http://schemas.openxmlformats.org/spreadsheetml/2006/main" count="1084" uniqueCount="350">
  <si>
    <t>REGULATORY REPORTING STATEMENT</t>
  </si>
  <si>
    <t>2.2 REPEX</t>
  </si>
  <si>
    <t>TABLE 2.2.1 - REPLACEMENT EXPENDITURE, VOLUMES AND ASSET FAILURES BY ASSET CATEGORY</t>
  </si>
  <si>
    <t>TABLE 2.2.2 - SELECTED ASSET CHARACTERISTICS</t>
  </si>
  <si>
    <t>EXPENDITURE 
Actual ($000's)</t>
  </si>
  <si>
    <t>ASSET REPLACEMENTS</t>
  </si>
  <si>
    <t>ASSET REPLACEMENTS 
Forthcoming Period</t>
  </si>
  <si>
    <t>ASSET FAILURES</t>
  </si>
  <si>
    <t>ASSET FAILURES
Forthcoming Period</t>
  </si>
  <si>
    <t>ASSET VOLUMES CURRENTLY IN COMMISSION</t>
  </si>
  <si>
    <t>ASSET REPLACEMENTS
Current Period</t>
  </si>
  <si>
    <t>ASSET GROUP</t>
  </si>
  <si>
    <t>ASSET CATEGORY</t>
  </si>
  <si>
    <t>METRIC</t>
  </si>
  <si>
    <t>ED_REP221_00001</t>
  </si>
  <si>
    <r>
      <rPr>
        <b/>
        <sz val="12"/>
        <rFont val="Arial"/>
        <family val="2"/>
      </rPr>
      <t xml:space="preserve">POLES BY: </t>
    </r>
    <r>
      <rPr>
        <sz val="12"/>
        <rFont val="Arial"/>
        <family val="2"/>
      </rPr>
      <t xml:space="preserve">
Highest operating voltage; Material type;  Staking (if wood)</t>
    </r>
  </si>
  <si>
    <t>Staking of a wooden pole</t>
  </si>
  <si>
    <t>ED_REP222_00001</t>
  </si>
  <si>
    <r>
      <t xml:space="preserve">TOTAL POLES 
</t>
    </r>
    <r>
      <rPr>
        <sz val="12"/>
        <rFont val="Arial"/>
        <family val="2"/>
      </rPr>
      <t xml:space="preserve">by FEEDER TYPE </t>
    </r>
  </si>
  <si>
    <t>Total CBD poles</t>
  </si>
  <si>
    <t>ED_REP221_00002</t>
  </si>
  <si>
    <t>˂ = 1 kV; Wood</t>
  </si>
  <si>
    <t>ED_REP222_00002</t>
  </si>
  <si>
    <t>Total urban poles</t>
  </si>
  <si>
    <t>ED_REP221_00003</t>
  </si>
  <si>
    <t>&gt; 1 kV &amp; &lt; = 11 kV; Wood</t>
  </si>
  <si>
    <t>ED_REP222_00003</t>
  </si>
  <si>
    <t>Total rural long poles</t>
  </si>
  <si>
    <t>ED_REP221_00004</t>
  </si>
  <si>
    <t>˃ 11 kV &amp; &lt; = 22 kV; Wood</t>
  </si>
  <si>
    <t>ED_REP222_00004</t>
  </si>
  <si>
    <t>Total rural short poles</t>
  </si>
  <si>
    <t>ED_REP221_00005</t>
  </si>
  <si>
    <t>&gt; 22 kV &amp; &lt; = 66 kV; Wood</t>
  </si>
  <si>
    <t>ED_REP222_00005</t>
  </si>
  <si>
    <r>
      <t xml:space="preserve">OVERHEAD CONDUCTORS
</t>
    </r>
    <r>
      <rPr>
        <sz val="12"/>
        <rFont val="Arial"/>
        <family val="2"/>
      </rPr>
      <t>LENGTH by FEEDER TYPE</t>
    </r>
  </si>
  <si>
    <t>Conductors CBD (KM)</t>
  </si>
  <si>
    <t>ED_REP221_00006</t>
  </si>
  <si>
    <t>&gt; 66 kV &amp; &lt; = 132 kV; Wood</t>
  </si>
  <si>
    <t>ED_REP222_00006</t>
  </si>
  <si>
    <t>Conductors urban (KM)</t>
  </si>
  <si>
    <t>ED_REP221_00007</t>
  </si>
  <si>
    <t>&gt; 132 kV; Wood</t>
  </si>
  <si>
    <t>ED_REP222_00007</t>
  </si>
  <si>
    <t>Conductors rural long (KM)</t>
  </si>
  <si>
    <t>ED_REP221_00008</t>
  </si>
  <si>
    <t>˂ = 1 kV; Concrete</t>
  </si>
  <si>
    <t>ED_REP222_00008</t>
  </si>
  <si>
    <t>Conductors rural short (KM)</t>
  </si>
  <si>
    <t>ED_REP221_00009</t>
  </si>
  <si>
    <t>&gt; 1 kV &amp; &lt; = 11 kV; Concrete</t>
  </si>
  <si>
    <t>ED_REP222_00009</t>
  </si>
  <si>
    <r>
      <t xml:space="preserve">OVERHEAD CONDUCTORS 
</t>
    </r>
    <r>
      <rPr>
        <sz val="12"/>
        <rFont val="Arial"/>
        <family val="2"/>
      </rPr>
      <t>LENGTH by MATERIAL TYPE</t>
    </r>
  </si>
  <si>
    <t>OH conductor LV ABC</t>
  </si>
  <si>
    <t>ED_REP221_00010</t>
  </si>
  <si>
    <t>˃ 11 kV &amp; &lt; = 22 kV; Concrete</t>
  </si>
  <si>
    <t>ED_REP222_00010</t>
  </si>
  <si>
    <t>OH conductor steel</t>
  </si>
  <si>
    <t>ED_REP221_00011</t>
  </si>
  <si>
    <t>&gt; 22 kV &amp; &lt; = 66 kV; Concrete</t>
  </si>
  <si>
    <t>ED_REP222_00011</t>
  </si>
  <si>
    <t>OH conductor ACSR</t>
  </si>
  <si>
    <t>ED_REP221_00012</t>
  </si>
  <si>
    <t>&gt; 66 kV &amp; &lt; = 132 kV; Concrete</t>
  </si>
  <si>
    <t>ED_REP222_00012</t>
  </si>
  <si>
    <t>OH conductor AAAC</t>
  </si>
  <si>
    <t>ED_REP221_00013</t>
  </si>
  <si>
    <t>&gt; 132 kV; Concrete</t>
  </si>
  <si>
    <t>ED_REP222_00013</t>
  </si>
  <si>
    <t>OH conductor AAC</t>
  </si>
  <si>
    <t>ED_REP221_00014</t>
  </si>
  <si>
    <t>˂ = 1 kV; Steel</t>
  </si>
  <si>
    <t>ED_REP222_00014</t>
  </si>
  <si>
    <t>OH conductor HDBC</t>
  </si>
  <si>
    <t>ED_REP221_00015</t>
  </si>
  <si>
    <t>&gt; 1 kV &amp; &lt; = 11 kV; Steel</t>
  </si>
  <si>
    <t>ED_REP222_00015</t>
  </si>
  <si>
    <r>
      <t xml:space="preserve">UNDERGROUND CABLES
</t>
    </r>
    <r>
      <rPr>
        <sz val="12"/>
        <rFont val="Arial"/>
        <family val="2"/>
      </rPr>
      <t>LENGTH by FEEDER TYPE</t>
    </r>
  </si>
  <si>
    <t>Cable CBD (km)</t>
  </si>
  <si>
    <t>ED_REP221_00016</t>
  </si>
  <si>
    <t>˃ 11 kV &amp; &lt; = 22 kV; Steel</t>
  </si>
  <si>
    <t>ED_REP222_00016</t>
  </si>
  <si>
    <t>Cable urban (km)</t>
  </si>
  <si>
    <t>ED_REP221_00017</t>
  </si>
  <si>
    <t>&gt; 22 kV &amp; &lt; = 66 kV; Steel</t>
  </si>
  <si>
    <t>ED_REP222_00017</t>
  </si>
  <si>
    <t>Cable rural long (km)</t>
  </si>
  <si>
    <t>ED_REP221_00018</t>
  </si>
  <si>
    <t>&gt; 66 kV &amp; &lt; = 132 kV; Steel</t>
  </si>
  <si>
    <t>ED_REP222_00018</t>
  </si>
  <si>
    <t>Cable rural short (km)</t>
  </si>
  <si>
    <t>ED_REP221_00019</t>
  </si>
  <si>
    <t>&gt; 132 kV; Steel</t>
  </si>
  <si>
    <t>ED_REP222_00019</t>
  </si>
  <si>
    <r>
      <t xml:space="preserve">TRANSFORMERS 
</t>
    </r>
    <r>
      <rPr>
        <sz val="12"/>
        <rFont val="Arial"/>
        <family val="2"/>
      </rPr>
      <t>by TOTAL MVA</t>
    </r>
  </si>
  <si>
    <t>Total MVA replaced</t>
  </si>
  <si>
    <t>ED_REP221_00020</t>
  </si>
  <si>
    <t>Other</t>
  </si>
  <si>
    <t>ED_REP222_00020</t>
  </si>
  <si>
    <t>Total MVA disposed of</t>
  </si>
  <si>
    <t>ED_REP221_00033</t>
  </si>
  <si>
    <r>
      <t xml:space="preserve">POLE TOP STRUCTURES BY: 
</t>
    </r>
    <r>
      <rPr>
        <sz val="12"/>
        <rFont val="Arial"/>
        <family val="2"/>
      </rPr>
      <t>Highest operating voltage</t>
    </r>
  </si>
  <si>
    <t>˂ = 1 kV</t>
  </si>
  <si>
    <t>ED_REP221_00034</t>
  </si>
  <si>
    <t>&gt; 1 kV &amp; &lt; = 11 kV</t>
  </si>
  <si>
    <t>ED_REP221_00035</t>
  </si>
  <si>
    <t>˃ 11 kV &amp; &lt; = 22 kV</t>
  </si>
  <si>
    <t>ED_REP221_00036</t>
  </si>
  <si>
    <t>&gt; 22 kV &amp; &lt; = 66 kV</t>
  </si>
  <si>
    <t>ED_REP221_00037</t>
  </si>
  <si>
    <t>&gt; 66 kV &amp; &lt; = 132 kV</t>
  </si>
  <si>
    <t>ED_REP221_00038</t>
  </si>
  <si>
    <t>&gt; 132 kV</t>
  </si>
  <si>
    <t>ED_REP221_00039</t>
  </si>
  <si>
    <t>ED_REP221_00040</t>
  </si>
  <si>
    <r>
      <rPr>
        <b/>
        <sz val="12"/>
        <rFont val="Arial"/>
        <family val="2"/>
      </rPr>
      <t xml:space="preserve">OVERHEAD CONDUCTORS BY: 
</t>
    </r>
    <r>
      <rPr>
        <sz val="12"/>
        <rFont val="Arial"/>
        <family val="2"/>
      </rPr>
      <t>Highest operating voltage; Number of phases (at HV)</t>
    </r>
  </si>
  <si>
    <t>ED_REP221_00041</t>
  </si>
  <si>
    <t>ED_REP221_00042</t>
  </si>
  <si>
    <t>˃ 11 kV &amp; &lt; = 22 kV  ; SWER</t>
  </si>
  <si>
    <t>ED_REP221_00043</t>
  </si>
  <si>
    <t>˃ 11 kV &amp; &lt; = 22 kV ; Single-Phase</t>
  </si>
  <si>
    <t>ED_REP221_00044</t>
  </si>
  <si>
    <t>˃ 11 kV &amp; &lt; = 22 kV ; Multiple-Phase</t>
  </si>
  <si>
    <t>ED_REP221_00045</t>
  </si>
  <si>
    <t>ED_REP221_00046</t>
  </si>
  <si>
    <t>ED_REP221_00047</t>
  </si>
  <si>
    <t>ED_REP221_00048</t>
  </si>
  <si>
    <t>ED_REP221_00049</t>
  </si>
  <si>
    <r>
      <rPr>
        <b/>
        <sz val="12"/>
        <rFont val="Arial"/>
        <family val="2"/>
      </rPr>
      <t xml:space="preserve">UNDERGROUND CABLES BY: 
</t>
    </r>
    <r>
      <rPr>
        <sz val="12"/>
        <rFont val="Arial"/>
        <family val="2"/>
      </rPr>
      <t>Highest operating voltage</t>
    </r>
  </si>
  <si>
    <t>ED_REP221_00050</t>
  </si>
  <si>
    <t>ED_REP221_00051</t>
  </si>
  <si>
    <t>&gt; 11 kV &amp; &lt; = 22 kV</t>
  </si>
  <si>
    <t>ED_REP221_00052</t>
  </si>
  <si>
    <t>&gt; 22 kV &amp; &lt; = 33 kV</t>
  </si>
  <si>
    <t>ED_REP221_00053</t>
  </si>
  <si>
    <t>&gt; 33 kV &amp; &lt; = 66 kV</t>
  </si>
  <si>
    <t>ED_REP221_00054</t>
  </si>
  <si>
    <t>ED_REP221_00055</t>
  </si>
  <si>
    <t>&gt;  132 kV</t>
  </si>
  <si>
    <t>ED_REP221_00056</t>
  </si>
  <si>
    <t>ED_REP221_00057</t>
  </si>
  <si>
    <r>
      <rPr>
        <b/>
        <sz val="12"/>
        <rFont val="Arial"/>
        <family val="2"/>
      </rPr>
      <t xml:space="preserve">SERVICE LINES BY: 
</t>
    </r>
    <r>
      <rPr>
        <sz val="12"/>
        <rFont val="Arial"/>
        <family val="2"/>
      </rPr>
      <t>Connection voltage; Customer type; Connection complexity</t>
    </r>
  </si>
  <si>
    <t>˂ = 11 kV ; Residential ; Simple Type</t>
  </si>
  <si>
    <t>ED_REP221_00058</t>
  </si>
  <si>
    <t>˂ = 11 kV ; Commercial &amp; Industrial ; Simple Type</t>
  </si>
  <si>
    <t>ED_REP221_00059</t>
  </si>
  <si>
    <t>˂ = 11 kV ; Residential ; Complex Type</t>
  </si>
  <si>
    <t>ED_REP221_00060</t>
  </si>
  <si>
    <t>˂ = 11 kV ; Commercial &amp; Industrial ; Complex Type</t>
  </si>
  <si>
    <t>ED_REP221_00061</t>
  </si>
  <si>
    <t>˂ = 11 kV ; Subdivision ; Complex Type</t>
  </si>
  <si>
    <t>ED_REP221_00062</t>
  </si>
  <si>
    <t xml:space="preserve">&gt; 11 kV  &amp; &lt; = 22 kV ; Commercial &amp; Industrial  </t>
  </si>
  <si>
    <t>ED_REP221_00063</t>
  </si>
  <si>
    <t xml:space="preserve">&gt; 11 kV  &amp; &lt; = 22 kV ; Subdivision  </t>
  </si>
  <si>
    <t>ED_REP221_00064</t>
  </si>
  <si>
    <t xml:space="preserve">&gt; 22 kV &amp; &lt; = 33 kV ; Commercial &amp; Industrial  </t>
  </si>
  <si>
    <t>ED_REP221_00065</t>
  </si>
  <si>
    <t xml:space="preserve">&gt; 22 kV &amp; &lt; = 33 kV ; Subdivision  </t>
  </si>
  <si>
    <t>ED_REP221_00066</t>
  </si>
  <si>
    <t xml:space="preserve">&gt; 33 kV &amp; &lt; = 66 kV ; Commercial &amp; Industrial  </t>
  </si>
  <si>
    <t>ED_REP221_00067</t>
  </si>
  <si>
    <t xml:space="preserve">&gt; 33 kV &amp; &lt; = 66 kV ; Subdivision  </t>
  </si>
  <si>
    <t>ED_REP221_00068</t>
  </si>
  <si>
    <t xml:space="preserve">&gt; 66 kV &amp; &lt; = 132 kV ; Commercial &amp; Industrial  </t>
  </si>
  <si>
    <t>ED_REP221_00069</t>
  </si>
  <si>
    <t xml:space="preserve">&gt; 66 kV &amp; &lt; = 132 kV ; Subdivision  </t>
  </si>
  <si>
    <t>ED_REP221_00070</t>
  </si>
  <si>
    <t xml:space="preserve">&gt; 132 kV ; Commercial &amp; Industrial  </t>
  </si>
  <si>
    <t>ED_REP221_00071</t>
  </si>
  <si>
    <t xml:space="preserve">&gt; 132 kV ; Subdivision  </t>
  </si>
  <si>
    <t>ED_REP221_00072</t>
  </si>
  <si>
    <t>ED_REP221_00073</t>
  </si>
  <si>
    <r>
      <rPr>
        <b/>
        <sz val="12"/>
        <rFont val="Arial"/>
        <family val="2"/>
      </rPr>
      <t xml:space="preserve">TRANSFORMERS BY: 
</t>
    </r>
    <r>
      <rPr>
        <sz val="12"/>
        <rFont val="Arial"/>
        <family val="2"/>
      </rPr>
      <t>Mounting type; Highest operating voltage; Ampere rating; Number of phases (at LV)</t>
    </r>
  </si>
  <si>
    <t>Pole Mounted ; &lt; = 22kV ;  &lt; = 60 kVA ; Single Phase</t>
  </si>
  <si>
    <t>ED_REP221_00074</t>
  </si>
  <si>
    <t>Pole Mounted ; &lt; = 22kV ;  &gt; 60 kVA and &lt; = 600 kVA ; Single Phase</t>
  </si>
  <si>
    <t>ED_REP221_00075</t>
  </si>
  <si>
    <t>Pole Mounted ; &lt; = 22kV ;  &gt; 600 kVA ; Single Phase</t>
  </si>
  <si>
    <t>ED_REP221_00076</t>
  </si>
  <si>
    <t>Pole Mounted ; &lt; = 22kV ;  &lt; = 60 kVA  ; Multiple Phase</t>
  </si>
  <si>
    <t>ED_REP221_00077</t>
  </si>
  <si>
    <t>Pole Mounted ; &lt; = 22kV ;  &gt; 60 kVA and &lt; = 600 kVA  ; Multiple Phase</t>
  </si>
  <si>
    <t>ED_REP221_00078</t>
  </si>
  <si>
    <t>Pole Mounted ; &lt; = 22kV ;  &gt; 600 kVA  ; Multiple Phase</t>
  </si>
  <si>
    <t>ED_REP221_00079</t>
  </si>
  <si>
    <t>Kiosk Mounted ; &lt; = 22kV ;  &lt; = 60 kVA ; Single Phase</t>
  </si>
  <si>
    <t>ED_REP221_00080</t>
  </si>
  <si>
    <t>Kiosk Mounted ; &lt; = 22kV ;  &gt; 60 kVA and &lt; = 600 kVA ; Single Phase</t>
  </si>
  <si>
    <t>ED_REP221_00081</t>
  </si>
  <si>
    <t>Kiosk Mounted ; &lt; = 22kV ;  &gt; 600 kVA ; Single Phase</t>
  </si>
  <si>
    <t>ED_REP221_00082</t>
  </si>
  <si>
    <t>Kiosk Mounted ; &lt; = 22kV ;  &lt; = 60 kVA  ; Multiple Phase</t>
  </si>
  <si>
    <t>ED_REP221_00083</t>
  </si>
  <si>
    <t>Kiosk Mounted ; &lt; = 22kV ;  &gt; 60 kVA and &lt; = 600 kVA  ; Multiple Phase</t>
  </si>
  <si>
    <t>ED_REP221_00084</t>
  </si>
  <si>
    <t>Kiosk Mounted ; &lt; = 22kV ;  &gt; 600 kVA  ; Multiple Phase</t>
  </si>
  <si>
    <t>ED_REP221_00085</t>
  </si>
  <si>
    <t>Ground Outdoor / Indoor Chamber Mounted; ˂ 22 kV ;  &lt; = 60 kVA ; Single Phase</t>
  </si>
  <si>
    <t>ED_REP221_00086</t>
  </si>
  <si>
    <t>Ground Outdoor / Indoor Chamber Mounted; ˂  22 kV ;  &gt; 60 kVA  and &lt; = 600 kVA ; Single Phase</t>
  </si>
  <si>
    <t>ED_REP221_00087</t>
  </si>
  <si>
    <t>Ground Outdoor / Indoor Chamber Mounted; ˂  22 kV ;  &gt;  600 kVA ; Single Phase</t>
  </si>
  <si>
    <t>ED_REP221_00088</t>
  </si>
  <si>
    <t>Ground Outdoor / Indoor Chamber Mounted; ˂  22 kV ;  &lt; = 60 kVA ; Multiple Phase</t>
  </si>
  <si>
    <t>ED_REP221_00089</t>
  </si>
  <si>
    <t>Ground Outdoor / Indoor Chamber Mounted; ˂  22 kV ;  &gt; 60 kVA  and &lt; = 600 kVA ; Multiple Phase</t>
  </si>
  <si>
    <t>ED_REP221_00090</t>
  </si>
  <si>
    <t>Ground Outdoor / Indoor Chamber Mounted; ˂  22 kV ;  &gt;  600 kVA ; Multiple Phase</t>
  </si>
  <si>
    <t>ED_REP221_00091</t>
  </si>
  <si>
    <t>Ground Outdoor / Indoor Chamber Mounted; &gt; = 22 kV &amp; &lt; = 33 kV ;  &lt; = 15 MVA</t>
  </si>
  <si>
    <t>ED_REP221_00092</t>
  </si>
  <si>
    <t>Ground Outdoor / Indoor Chamber Mounted; &gt; = 22 kV &amp; &lt; = 33 kV ;  &gt; 15 MVA and &lt; = 40 MVA</t>
  </si>
  <si>
    <t>ED_REP221_00093</t>
  </si>
  <si>
    <t>Ground Outdoor / Indoor Chamber Mounted; &gt; = 22 kV &amp; &lt; = 33 kV ;  &gt; 40 MVA</t>
  </si>
  <si>
    <t>ED_REP221_00094</t>
  </si>
  <si>
    <t>Ground Outdoor / Indoor Chamber Mounted; &gt; 33 kV &amp; &lt; = 66 kV ;  &lt; = 15 MVA</t>
  </si>
  <si>
    <t>ED_REP221_00095</t>
  </si>
  <si>
    <t>Ground Outdoor / Indoor Chamber Mounted; &gt; 33 kV &amp; &lt; = 66 kV ;  &gt; 15 MVA and &lt; = 40 MVA</t>
  </si>
  <si>
    <t>ED_REP221_00096</t>
  </si>
  <si>
    <t>Ground Outdoor / Indoor Chamber Mounted; &gt; 33 kV &amp; &lt; = 66 kV ;  &gt; 40 MVA</t>
  </si>
  <si>
    <t>ED_REP221_00097</t>
  </si>
  <si>
    <t>Ground Outdoor / Indoor Chamber Mounted; &gt; 66 kV &amp; &lt; = 132 kV ;  &lt; = 100 MVA</t>
  </si>
  <si>
    <t>ED_REP221_00098</t>
  </si>
  <si>
    <t>Ground Outdoor / Indoor Chamber Mounted; &gt; 66 kV &amp; &lt; = 132 kV ;  &gt; 100 MVA</t>
  </si>
  <si>
    <t>ED_REP221_00099</t>
  </si>
  <si>
    <t>Ground Outdoor / Indoor Chamber Mounted; &gt; 132 kV ;  &lt; = 100 MVA</t>
  </si>
  <si>
    <t>ED_REP221_00100</t>
  </si>
  <si>
    <t>Ground Outdoor / Indoor Chamber Mounted; &gt; 132 kV ;  &gt; 100 MVA</t>
  </si>
  <si>
    <t>ED_REP221_00101</t>
  </si>
  <si>
    <t>ED_REP221_00102</t>
  </si>
  <si>
    <r>
      <rPr>
        <b/>
        <sz val="12"/>
        <rFont val="Arial"/>
        <family val="2"/>
      </rPr>
      <t xml:space="preserve">SWITCHGEAR BY: 
</t>
    </r>
    <r>
      <rPr>
        <sz val="12"/>
        <rFont val="Arial"/>
        <family val="2"/>
      </rPr>
      <t>Highest operating voltage; Switch function</t>
    </r>
  </si>
  <si>
    <t>˂ = 11 kV ;  Fuse</t>
  </si>
  <si>
    <t>ED_REP221_00103</t>
  </si>
  <si>
    <t>˂ = 11 kV  ; Switch</t>
  </si>
  <si>
    <t>ED_REP221_00104</t>
  </si>
  <si>
    <t>˂ = 11 kV ;  Circuit Breaker</t>
  </si>
  <si>
    <t>ED_REP221_00107</t>
  </si>
  <si>
    <t>&gt; 11 kV &amp; &lt; = 22 kV  ; Switch</t>
  </si>
  <si>
    <t>ED_REP221_00108</t>
  </si>
  <si>
    <t>&gt; 11 kV &amp; &lt; = 22 kV  ; Circuit Breaker</t>
  </si>
  <si>
    <t>ED_REP221_00111</t>
  </si>
  <si>
    <t>&gt; 22 kV &amp; &lt; = 33 kV ; Switch</t>
  </si>
  <si>
    <t>ED_REP221_00112</t>
  </si>
  <si>
    <t>&gt; 22 kV &amp; &lt; = 33 kV ; Circuit Breaker</t>
  </si>
  <si>
    <t>ED_REP221_00115</t>
  </si>
  <si>
    <t>&gt; 33 kV &amp; &lt; = 66 kV ; Switch</t>
  </si>
  <si>
    <t>ED_REP221_00116</t>
  </si>
  <si>
    <t>&gt; 33 kV &amp; &lt; = 66 kV ; Circuit Breaker</t>
  </si>
  <si>
    <t>ED_REP221_00118</t>
  </si>
  <si>
    <t>&gt; 66 kV &amp; &lt; = 132 kV ; Switch</t>
  </si>
  <si>
    <t>ED_REP221_00119</t>
  </si>
  <si>
    <t>&gt; 66 kV &amp; &lt; = 132 kV  ; Circuit Breaker</t>
  </si>
  <si>
    <t>ED_REP221_00120</t>
  </si>
  <si>
    <t>&gt; 132 kV ; Switch</t>
  </si>
  <si>
    <t>ED_REP221_00121</t>
  </si>
  <si>
    <t>&gt; 132 kV ; Circuit Breaker</t>
  </si>
  <si>
    <t>ED_REP221_00122</t>
  </si>
  <si>
    <t>ED_REP221_00123</t>
  </si>
  <si>
    <r>
      <rPr>
        <b/>
        <sz val="12"/>
        <rFont val="Arial"/>
        <family val="2"/>
      </rPr>
      <t xml:space="preserve">PUBLIC LIGHTING BY: </t>
    </r>
    <r>
      <rPr>
        <sz val="12"/>
        <rFont val="Arial"/>
        <family val="2"/>
      </rPr>
      <t xml:space="preserve">
Asset type ; Lighting obligation</t>
    </r>
  </si>
  <si>
    <t>Luminaires ;  Major Road</t>
  </si>
  <si>
    <t>ED_REP221_00124</t>
  </si>
  <si>
    <t>Luminaires ;  Minor Road</t>
  </si>
  <si>
    <t>ED_REP221_00125</t>
  </si>
  <si>
    <t>Brackets ; Major Road</t>
  </si>
  <si>
    <t>ED_REP221_00126</t>
  </si>
  <si>
    <t>Brackets ; Minor Road</t>
  </si>
  <si>
    <t>ED_REP221_00127</t>
  </si>
  <si>
    <t>Lamps ; Major Road</t>
  </si>
  <si>
    <t>ED_REP221_00128</t>
  </si>
  <si>
    <t>Lamps ; Minor Road</t>
  </si>
  <si>
    <t>ED_REP221_00129</t>
  </si>
  <si>
    <t>Poles / Columns ; Major Road</t>
  </si>
  <si>
    <t>ED_REP221_00130</t>
  </si>
  <si>
    <t>Poles / Columns ; Minor Road</t>
  </si>
  <si>
    <t>ED_REP221_00131</t>
  </si>
  <si>
    <t>ED_REP221_00132</t>
  </si>
  <si>
    <r>
      <rPr>
        <b/>
        <sz val="12"/>
        <rFont val="Arial"/>
        <family val="2"/>
      </rPr>
      <t xml:space="preserve">SCADA, NETWORK CONTROL AND PROTECTION SYSTEMS BY: 
</t>
    </r>
    <r>
      <rPr>
        <sz val="12"/>
        <rFont val="Arial"/>
        <family val="2"/>
      </rPr>
      <t>Function</t>
    </r>
  </si>
  <si>
    <t>Field Devices</t>
  </si>
  <si>
    <t>ED_REP221_00133</t>
  </si>
  <si>
    <t>Local Network Wiring Assets</t>
  </si>
  <si>
    <t>ED_REP221_00134</t>
  </si>
  <si>
    <t>Communications Network Assets</t>
  </si>
  <si>
    <t>ED_REP221_00135</t>
  </si>
  <si>
    <t>Master Station Assets</t>
  </si>
  <si>
    <t>ED_REP221_00136</t>
  </si>
  <si>
    <t>Communications Site Infrastructure</t>
  </si>
  <si>
    <t>ED_REP221_00137</t>
  </si>
  <si>
    <t>Communications Linear Assets</t>
  </si>
  <si>
    <t>ED_REP221_00138</t>
  </si>
  <si>
    <t>AFLC</t>
  </si>
  <si>
    <t>ED_REP221_00139</t>
  </si>
  <si>
    <t>ED_REP221_00140</t>
  </si>
  <si>
    <r>
      <rPr>
        <b/>
        <sz val="12"/>
        <rFont val="Arial"/>
        <family val="2"/>
      </rPr>
      <t xml:space="preserve">OTHER BY: 
</t>
    </r>
    <r>
      <rPr>
        <i/>
        <sz val="12"/>
        <rFont val="Arial"/>
        <family val="2"/>
      </rPr>
      <t>DNSP defined</t>
    </r>
  </si>
  <si>
    <t>ED_REP221_00141</t>
  </si>
  <si>
    <t>ED_REP221_00142</t>
  </si>
  <si>
    <t>ED_REP221_00143</t>
  </si>
  <si>
    <t>ED_REP221_00144</t>
  </si>
  <si>
    <t>ED_REP221_00145</t>
  </si>
  <si>
    <t>ED_REP221_00146</t>
  </si>
  <si>
    <t>ED_REP221_00147</t>
  </si>
  <si>
    <t>ED_REP221_00148</t>
  </si>
  <si>
    <t>ED_REP221_00149</t>
  </si>
  <si>
    <t>ED_REP221_00150</t>
  </si>
  <si>
    <t>ED_REP221_00151</t>
  </si>
  <si>
    <t>ED_REP221_00152</t>
  </si>
  <si>
    <t>ED_REP221_00153</t>
  </si>
  <si>
    <t>ED_REP221_00154</t>
  </si>
  <si>
    <t>ED_REP221_00155</t>
  </si>
  <si>
    <t>ED_REP221_00156</t>
  </si>
  <si>
    <t>ED_REP221_00157</t>
  </si>
  <si>
    <t>ED_REP221_00158</t>
  </si>
  <si>
    <t>ED_REP221_00159</t>
  </si>
  <si>
    <t>ED_REP221_00160</t>
  </si>
  <si>
    <t>ED_REP221_00161</t>
  </si>
  <si>
    <t>ED_REP221_00162</t>
  </si>
  <si>
    <t>ED_REP221_00163</t>
  </si>
  <si>
    <t>ED_REP221_00164</t>
  </si>
  <si>
    <t>ED_REP221_00165</t>
  </si>
  <si>
    <t>ED_REP221_00166</t>
  </si>
  <si>
    <t>ED_REP221_00167</t>
  </si>
  <si>
    <t>ED_REP221_00168</t>
  </si>
  <si>
    <t>ED_REP221_00169</t>
  </si>
  <si>
    <t>ED_REP221_00170</t>
  </si>
  <si>
    <t>ED_REP221_00171</t>
  </si>
  <si>
    <t>ED_REP221_00172</t>
  </si>
  <si>
    <t>ED_REP221_00173</t>
  </si>
  <si>
    <t>ED_REP221_00174</t>
  </si>
  <si>
    <t>ED_REP221_00175</t>
  </si>
  <si>
    <t>ED_REP221_00176</t>
  </si>
  <si>
    <t>ED_REP221_00177</t>
  </si>
  <si>
    <t>ED_REP221_00178</t>
  </si>
  <si>
    <t>ED_REP221_00179</t>
  </si>
  <si>
    <t>ED_REP221_00180</t>
  </si>
  <si>
    <t>CURRENT TRANSFORMERS</t>
  </si>
  <si>
    <t>VOLTAGE TRANSFORMERS</t>
  </si>
  <si>
    <t>CAPACITOR BANKS</t>
  </si>
  <si>
    <t>SVC</t>
  </si>
  <si>
    <t>Conductor Clearance to Ground Backlog Remediation</t>
  </si>
  <si>
    <t>CHECK</t>
  </si>
  <si>
    <t>SUM OF ABOVE</t>
  </si>
  <si>
    <t>OCTOBER SUBMISSION</t>
  </si>
  <si>
    <t>REVISED SUBMISSION</t>
  </si>
  <si>
    <t>AMENDED ORIGINAL SUBMISSION</t>
  </si>
  <si>
    <r>
      <t xml:space="preserve">This document is an Attachment to </t>
    </r>
    <r>
      <rPr>
        <b/>
        <i/>
        <sz val="16"/>
        <rFont val="Arial"/>
        <family val="2"/>
      </rPr>
      <t>Ergon Energy Reset RIN Response to Material Issues</t>
    </r>
  </si>
  <si>
    <t xml:space="preserve"> </t>
  </si>
  <si>
    <t>Sheet a - Template 2.2 Repex Original October 2014 data - as submitted with Regulatory Proposal in October 2014</t>
  </si>
  <si>
    <t>Sheet b - Template 2.2 Repex Original October 2014 data - amended to correct material errors relating to 1. removal of Metering capex expenditure, 2. forecast protection relay volume and expenditure in 'Field Devices' and 3. forecast replacement volume for services</t>
  </si>
  <si>
    <t>Sheet c - Template 2.2 Repex  New July 2015 data - revised to include 1. new ‘Conductor Clearance to Ground Backlog Remediation’ program and 2. completely revised escalation to $2014-15 of all programs</t>
  </si>
  <si>
    <t>Note: Material error amendments and new program revision highlighted in green.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</si>
</sst>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_ ;[Red]\-#,##0.000\ "/>
    <numFmt numFmtId="165" formatCode="_([$€-2]* #,##0.00_);_([$€-2]* \(#,##0.00\);_([$€-2]* &quot;-&quot;??_)"/>
    <numFmt numFmtId="166" formatCode="#,##0.000"/>
    <numFmt numFmtId="167" formatCode="#,##0[$%-C09]"/>
    <numFmt numFmtId="168" formatCode="#,##0.00[$%-C09]"/>
    <numFmt numFmtId="169" formatCode="_-[$$-C09]* #,##0_-;\-[$$-C09]* #,##0_-;_-[$$-C09]* &quot;-&quot;??_-;_-@_-"/>
    <numFmt numFmtId="170" formatCode="_(&quot;$&quot;#,##0.0_);\(&quot;$&quot;#,##0.0\);_(&quot;-&quot;_)"/>
    <numFmt numFmtId="171" formatCode="_)d\-mmm\-yy_);_)d\-mmm\-yy_);_)&quot;-&quot;_)"/>
    <numFmt numFmtId="172" formatCode="_(#,##0.0\x_);\(#,##0.0\x\);_(&quot;-&quot;_)"/>
    <numFmt numFmtId="173" formatCode="_(#,##0.0_);\(#,##0.0\);_(&quot;-&quot;_)"/>
    <numFmt numFmtId="174" formatCode="_(#,##0.0%_);\(#,##0.0%\);_(&quot;-&quot;_)"/>
    <numFmt numFmtId="175" formatCode="_(###0_);\(###0\);_(&quot;-&quot;_)"/>
    <numFmt numFmtId="176" formatCode="_(* #,##0_);_(* \(#,##0\);_(* &quot;-&quot;_);_(@_)"/>
    <numFmt numFmtId="177" formatCode="#,##0_);[Red]\(#,##0\);\-"/>
    <numFmt numFmtId="178" formatCode="&quot;$&quot;#,##0"/>
    <numFmt numFmtId="179" formatCode="_(* #,##0.00_);_(* \(#,##0.00\);_(* &quot;-&quot;??_);_(@_)"/>
    <numFmt numFmtId="180" formatCode="_(&quot;$&quot;* #,##0_);_(&quot;$&quot;* \(#,##0\);_(&quot;$&quot;* &quot;-&quot;_);_(@_)"/>
    <numFmt numFmtId="181" formatCode="#,##0;\(#,##0\)"/>
    <numFmt numFmtId="182" formatCode="&quot;£&quot;#,##0.00;\(&quot;£&quot;#,##0.00\)"/>
    <numFmt numFmtId="183" formatCode="mmm/yyyy_);;;&quot;  &quot;@"/>
    <numFmt numFmtId="184" formatCode="0.0000"/>
    <numFmt numFmtId="185" formatCode="_-* #,##0.0_-;[Red]\(#,##0.0\)_-;_-* &quot;-&quot;??_-;_-@_-"/>
    <numFmt numFmtId="186" formatCode="_(* #,##0_);_(* \(#,##0\);_(* &quot;-&quot;?_);_(@_)"/>
    <numFmt numFmtId="187" formatCode="_(#,##0_);\(#,##0\);_(#,##0_)"/>
    <numFmt numFmtId="188" formatCode="[$-C09]dd\-mmm\-yy;@"/>
    <numFmt numFmtId="189" formatCode="#,##0.00;[Red]\(#,##0.00\)"/>
    <numFmt numFmtId="190" formatCode="0.00%;\(0.00%\)"/>
    <numFmt numFmtId="191" formatCode="0.0000%"/>
    <numFmt numFmtId="192" formatCode="m/d/yy\ h:mm:ss"/>
    <numFmt numFmtId="193" formatCode="#,##0_ ;\(#,##0\);\-\ "/>
  </numFmts>
  <fonts count="1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Arial"/>
      <family val="2"/>
    </font>
    <font>
      <sz val="12"/>
      <color theme="0"/>
      <name val="Calibri"/>
      <family val="2"/>
      <scheme val="minor"/>
    </font>
    <font>
      <sz val="11"/>
      <color theme="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9"/>
      <name val="Tahoma"/>
      <family val="2"/>
    </font>
    <font>
      <sz val="8"/>
      <name val="Tahoma"/>
      <family val="2"/>
    </font>
    <font>
      <sz val="8"/>
      <name val="Calibri"/>
      <family val="2"/>
      <scheme val="minor"/>
    </font>
    <font>
      <sz val="8"/>
      <name val="Calibri"/>
      <family val="2"/>
    </font>
    <font>
      <sz val="10"/>
      <color indexed="30"/>
      <name val="Arial"/>
      <family val="2"/>
    </font>
    <font>
      <sz val="8"/>
      <color indexed="20"/>
      <name val="Tahoma"/>
      <family val="2"/>
    </font>
    <font>
      <sz val="11"/>
      <color indexed="2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52"/>
      <name val="Tahom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8"/>
      <color indexed="9"/>
      <name val="Tahoma"/>
      <family val="2"/>
    </font>
    <font>
      <b/>
      <i/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Tahoma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i/>
      <sz val="11"/>
      <color indexed="23"/>
      <name val="Calibri"/>
      <family val="2"/>
    </font>
    <font>
      <i/>
      <sz val="8"/>
      <color indexed="23"/>
      <name val="Tahoma"/>
      <family val="2"/>
    </font>
    <font>
      <sz val="12"/>
      <name val="Times New Roman"/>
      <family val="1"/>
    </font>
    <font>
      <sz val="8"/>
      <color indexed="17"/>
      <name val="Tahoma"/>
      <family val="2"/>
    </font>
    <font>
      <sz val="11"/>
      <color indexed="17"/>
      <name val="Calibri"/>
      <family val="2"/>
    </font>
    <font>
      <sz val="8"/>
      <color theme="0" tint="-0.1498764000366222"/>
      <name val="Arial"/>
      <family val="2"/>
    </font>
    <font>
      <sz val="8"/>
      <color indexed="22"/>
      <name val="Arial"/>
      <family val="2"/>
    </font>
    <font>
      <b/>
      <sz val="18"/>
      <color indexed="30"/>
      <name val="Arial"/>
      <family val="2"/>
    </font>
    <font>
      <b/>
      <sz val="15"/>
      <color indexed="62"/>
      <name val="Calibri"/>
      <family val="2"/>
    </font>
    <font>
      <b/>
      <sz val="15"/>
      <color indexed="60"/>
      <name val="Tahoma"/>
      <family val="2"/>
    </font>
    <font>
      <b/>
      <sz val="15"/>
      <color indexed="56"/>
      <name val="Calibri"/>
      <family val="2"/>
    </font>
    <font>
      <b/>
      <sz val="10"/>
      <name val="Tahoma"/>
      <family val="2"/>
    </font>
    <font>
      <b/>
      <sz val="12"/>
      <name val="Cambria"/>
      <family val="2"/>
      <scheme val="major"/>
    </font>
    <font>
      <b/>
      <sz val="12"/>
      <name val="Cambria"/>
      <family val="2"/>
    </font>
    <font>
      <b/>
      <sz val="12"/>
      <name val="Tahoma"/>
      <family val="2"/>
    </font>
    <font>
      <b/>
      <sz val="13"/>
      <color indexed="62"/>
      <name val="Calibri"/>
      <family val="2"/>
    </font>
    <font>
      <b/>
      <sz val="13"/>
      <color indexed="60"/>
      <name val="Tahoma"/>
      <family val="2"/>
    </font>
    <font>
      <b/>
      <sz val="13"/>
      <color indexed="56"/>
      <name val="Calibri"/>
      <family val="2"/>
    </font>
    <font>
      <b/>
      <sz val="9"/>
      <name val="Tahoma"/>
      <family val="2"/>
    </font>
    <font>
      <b/>
      <sz val="11"/>
      <name val="Cambria"/>
      <family val="2"/>
      <scheme val="major"/>
    </font>
    <font>
      <b/>
      <sz val="11"/>
      <name val="Cambria"/>
      <family val="2"/>
    </font>
    <font>
      <b/>
      <sz val="11"/>
      <name val="Tahoma"/>
      <family val="2"/>
    </font>
    <font>
      <b/>
      <sz val="11"/>
      <color indexed="62"/>
      <name val="Calibri"/>
      <family val="2"/>
    </font>
    <font>
      <b/>
      <sz val="11"/>
      <color indexed="60"/>
      <name val="Tahoma"/>
      <family val="2"/>
    </font>
    <font>
      <b/>
      <sz val="11"/>
      <color indexed="56"/>
      <name val="Calibri"/>
      <family val="2"/>
    </font>
    <font>
      <b/>
      <sz val="8"/>
      <name val="Tahoma"/>
      <family val="2"/>
    </font>
    <font>
      <b/>
      <sz val="10"/>
      <name val="Cambria"/>
      <family val="2"/>
      <scheme val="major"/>
    </font>
    <font>
      <b/>
      <sz val="10"/>
      <name val="Cambria"/>
      <family val="2"/>
    </font>
    <font>
      <sz val="10"/>
      <name val="Cambria"/>
      <family val="2"/>
      <scheme val="major"/>
    </font>
    <font>
      <sz val="10"/>
      <name val="Cambria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b/>
      <sz val="12"/>
      <color indexed="61"/>
      <name val="Tahoma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7.5"/>
      <color indexed="12"/>
      <name val="Arial"/>
      <family val="2"/>
    </font>
    <font>
      <u/>
      <sz val="8"/>
      <color theme="10"/>
      <name val="Tahoma"/>
      <family val="2"/>
    </font>
    <font>
      <u/>
      <sz val="10"/>
      <color theme="10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Tahoma"/>
      <family val="2"/>
    </font>
    <font>
      <b/>
      <u/>
      <sz val="8"/>
      <color indexed="56"/>
      <name val="Calibri"/>
      <family val="2"/>
      <scheme val="minor"/>
    </font>
    <font>
      <b/>
      <u/>
      <sz val="8"/>
      <color indexed="56"/>
      <name val="Calibri"/>
      <family val="2"/>
    </font>
    <font>
      <b/>
      <u/>
      <sz val="10"/>
      <color indexed="56"/>
      <name val="Tahoma"/>
      <family val="2"/>
    </font>
    <font>
      <b/>
      <u/>
      <sz val="10"/>
      <color indexed="56"/>
      <name val="Calibri"/>
      <family val="2"/>
      <scheme val="minor"/>
    </font>
    <font>
      <b/>
      <u/>
      <sz val="10"/>
      <color indexed="56"/>
      <name val="Calibri"/>
      <family val="2"/>
    </font>
    <font>
      <b/>
      <u/>
      <sz val="9"/>
      <color indexed="56"/>
      <name val="Tahoma"/>
      <family val="2"/>
    </font>
    <font>
      <b/>
      <u/>
      <sz val="9"/>
      <color indexed="56"/>
      <name val="Calibri"/>
      <family val="2"/>
      <scheme val="minor"/>
    </font>
    <font>
      <b/>
      <u/>
      <sz val="9"/>
      <color indexed="56"/>
      <name val="Calibri"/>
      <family val="2"/>
    </font>
    <font>
      <sz val="8"/>
      <color indexed="56"/>
      <name val="Tahoma"/>
      <family val="2"/>
    </font>
    <font>
      <sz val="8"/>
      <color indexed="56"/>
      <name val="Calibri"/>
      <family val="2"/>
      <scheme val="minor"/>
    </font>
    <font>
      <sz val="8"/>
      <color indexed="56"/>
      <name val="Calibri"/>
      <family val="2"/>
    </font>
    <font>
      <b/>
      <u/>
      <sz val="10"/>
      <color indexed="37"/>
      <name val="Arial"/>
      <family val="2"/>
    </font>
    <font>
      <b/>
      <sz val="8"/>
      <color rgb="FFFF0000"/>
      <name val="Arial"/>
      <family val="2"/>
    </font>
    <font>
      <b/>
      <sz val="8"/>
      <color indexed="10"/>
      <name val="Arial"/>
      <family val="2"/>
    </font>
    <font>
      <sz val="8"/>
      <color theme="4" tint="-0.24994659260841701"/>
      <name val="Arial"/>
      <family val="2"/>
    </font>
    <font>
      <sz val="8"/>
      <color indexed="62"/>
      <name val="Arial"/>
      <family val="2"/>
    </font>
    <font>
      <sz val="8"/>
      <color theme="9" tint="-0.24994659260841701"/>
      <name val="Arial"/>
      <family val="2"/>
    </font>
    <font>
      <sz val="8"/>
      <color indexed="53"/>
      <name val="Arial"/>
      <family val="2"/>
    </font>
    <font>
      <sz val="8"/>
      <color indexed="54"/>
      <name val="Tahoma"/>
      <family val="2"/>
    </font>
    <font>
      <sz val="11"/>
      <color indexed="62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8"/>
      <color indexed="52"/>
      <name val="Tahoma"/>
      <family val="2"/>
    </font>
    <font>
      <sz val="11"/>
      <color indexed="52"/>
      <name val="Calibri"/>
      <family val="2"/>
    </font>
    <font>
      <b/>
      <sz val="8"/>
      <name val="Calibri"/>
      <family val="2"/>
      <scheme val="minor"/>
    </font>
    <font>
      <b/>
      <sz val="8"/>
      <name val="Calibri"/>
      <family val="2"/>
    </font>
    <font>
      <b/>
      <sz val="8"/>
      <color theme="6" tint="-0.249977111117893"/>
      <name val="Tahoma"/>
      <family val="2"/>
    </font>
    <font>
      <i/>
      <sz val="8"/>
      <color indexed="10"/>
      <name val="Arial"/>
      <family val="2"/>
    </font>
    <font>
      <sz val="8"/>
      <color indexed="24"/>
      <name val="Arial"/>
      <family val="2"/>
    </font>
    <font>
      <sz val="11"/>
      <color indexed="60"/>
      <name val="Calibri"/>
      <family val="2"/>
    </font>
    <font>
      <sz val="8"/>
      <color indexed="19"/>
      <name val="Tahoma"/>
      <family val="2"/>
    </font>
    <font>
      <sz val="10"/>
      <color theme="1"/>
      <name val="Comic Sans MS"/>
      <family val="2"/>
    </font>
    <font>
      <sz val="10"/>
      <color indexed="8"/>
      <name val="Comic Sans MS"/>
      <family val="2"/>
    </font>
    <font>
      <sz val="10"/>
      <color indexed="8"/>
      <name val="Arial"/>
      <family val="2"/>
    </font>
    <font>
      <sz val="8"/>
      <color theme="1"/>
      <name val="Tahoma"/>
      <family val="2"/>
    </font>
    <font>
      <sz val="10"/>
      <name val="Verdana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8"/>
      <color indexed="8"/>
      <name val="Tahoma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9"/>
      <name val="Cambria"/>
      <family val="2"/>
      <scheme val="major"/>
    </font>
    <font>
      <b/>
      <sz val="9"/>
      <name val="Cambria"/>
      <family val="2"/>
    </font>
    <font>
      <b/>
      <sz val="8"/>
      <name val="Cambria"/>
      <family val="2"/>
      <scheme val="major"/>
    </font>
    <font>
      <b/>
      <sz val="8"/>
      <name val="Cambria"/>
      <family val="2"/>
    </font>
    <font>
      <sz val="8"/>
      <name val="Cambria"/>
      <family val="2"/>
      <scheme val="major"/>
    </font>
    <font>
      <sz val="8"/>
      <name val="Cambria"/>
      <family val="2"/>
    </font>
    <font>
      <b/>
      <sz val="13"/>
      <name val="Tahoma"/>
      <family val="2"/>
    </font>
    <font>
      <b/>
      <sz val="13"/>
      <name val="Cambria"/>
      <family val="2"/>
      <scheme val="major"/>
    </font>
    <font>
      <b/>
      <sz val="13"/>
      <name val="Cambria"/>
      <family val="2"/>
    </font>
    <font>
      <b/>
      <sz val="14"/>
      <name val="Tahoma"/>
      <family val="2"/>
    </font>
    <font>
      <b/>
      <sz val="14"/>
      <name val="Cambria"/>
      <family val="2"/>
      <scheme val="major"/>
    </font>
    <font>
      <b/>
      <sz val="14"/>
      <name val="Cambria"/>
      <family val="2"/>
    </font>
    <font>
      <sz val="11"/>
      <color indexed="8"/>
      <name val="Times New Roman"/>
      <family val="1"/>
    </font>
    <font>
      <sz val="14"/>
      <name val="Arial"/>
      <family val="2"/>
    </font>
    <font>
      <i/>
      <sz val="11"/>
      <name val="Times New Roman"/>
      <family val="1"/>
    </font>
    <font>
      <b/>
      <sz val="9"/>
      <name val="Arial"/>
      <family val="2"/>
    </font>
    <font>
      <sz val="18"/>
      <name val="Arial"/>
      <family val="2"/>
    </font>
    <font>
      <b/>
      <sz val="16"/>
      <color rgb="FF00338D"/>
      <name val="Arial"/>
      <family val="2"/>
    </font>
    <font>
      <b/>
      <sz val="16"/>
      <color indexed="32"/>
      <name val="Arial"/>
      <family val="2"/>
    </font>
    <font>
      <b/>
      <sz val="16"/>
      <color indexed="56"/>
      <name val="Arial"/>
      <family val="2"/>
    </font>
    <font>
      <u/>
      <sz val="10"/>
      <name val="Arial"/>
      <family val="2"/>
    </font>
    <font>
      <b/>
      <sz val="8"/>
      <color indexed="9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18"/>
      <color indexed="60"/>
      <name val="Tahoma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Tahoma"/>
      <family val="2"/>
    </font>
    <font>
      <sz val="16"/>
      <name val="Arial"/>
      <family val="2"/>
    </font>
    <font>
      <b/>
      <i/>
      <sz val="16"/>
      <name val="Arial"/>
      <family val="2"/>
    </font>
    <font>
      <sz val="10"/>
      <color rgb="FF2C5697"/>
      <name val="Wingdings"/>
      <charset val="2"/>
    </font>
  </fonts>
  <fills count="8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8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2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99"/>
        <bgColor auto="1"/>
      </patternFill>
    </fill>
    <fill>
      <patternFill patternType="solid">
        <fgColor rgb="FFFFFF99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</patternFill>
    </fill>
    <fill>
      <patternFill patternType="solid">
        <fgColor indexed="60"/>
        <bgColor indexed="11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338D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8C6EA"/>
        <bgColor indexed="64"/>
      </patternFill>
    </fill>
    <fill>
      <patternFill patternType="solid">
        <fgColor indexed="61"/>
        <bgColor indexed="64"/>
      </patternFill>
    </fill>
  </fills>
  <borders count="1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auto="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auto="1"/>
      </right>
      <top style="medium">
        <color indexed="64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auto="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auto="1"/>
      </left>
      <right style="medium">
        <color auto="1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auto="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indexed="62"/>
      </left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tted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dotted">
        <color indexed="53"/>
      </left>
      <right style="dotted">
        <color indexed="53"/>
      </right>
      <top style="dotted">
        <color indexed="53"/>
      </top>
      <bottom style="dotted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959">
    <xf numFmtId="0" fontId="0" fillId="0" borderId="0">
      <protection locked="0"/>
    </xf>
    <xf numFmtId="43" fontId="1" fillId="0" borderId="0" applyFont="0" applyFill="0" applyBorder="0" applyAlignment="0" applyProtection="0"/>
    <xf numFmtId="0" fontId="3" fillId="3" borderId="0">
      <alignment horizontal="left" vertical="center"/>
      <protection locked="0"/>
    </xf>
    <xf numFmtId="0" fontId="4" fillId="5" borderId="0">
      <alignment vertical="center"/>
      <protection locked="0"/>
    </xf>
    <xf numFmtId="0" fontId="28" fillId="0" borderId="0"/>
    <xf numFmtId="165" fontId="28" fillId="0" borderId="0"/>
    <xf numFmtId="0" fontId="28" fillId="0" borderId="0"/>
    <xf numFmtId="165" fontId="28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4" fontId="28" fillId="10" borderId="68" applyFill="0">
      <alignment horizontal="right" vertical="center" wrapText="1"/>
      <protection locked="0"/>
    </xf>
    <xf numFmtId="164" fontId="31" fillId="11" borderId="69">
      <alignment horizontal="right" vertical="center" wrapText="1"/>
    </xf>
    <xf numFmtId="0" fontId="28" fillId="0" borderId="0" applyFill="0"/>
    <xf numFmtId="0" fontId="1" fillId="0" borderId="0"/>
    <xf numFmtId="0" fontId="28" fillId="0" borderId="0"/>
    <xf numFmtId="167" fontId="45" fillId="44" borderId="0" applyNumberFormat="0" applyBorder="0" applyAlignment="0" applyProtection="0"/>
    <xf numFmtId="0" fontId="1" fillId="45" borderId="0" applyNumberFormat="0" applyBorder="0" applyAlignment="0" applyProtection="0"/>
    <xf numFmtId="168" fontId="45" fillId="44" borderId="0" applyNumberFormat="0" applyBorder="0" applyAlignment="0" applyProtection="0"/>
    <xf numFmtId="0" fontId="46" fillId="45" borderId="0" applyNumberFormat="0" applyBorder="0" applyAlignment="0" applyProtection="0"/>
    <xf numFmtId="168" fontId="45" fillId="44" borderId="0" applyNumberFormat="0" applyBorder="0" applyAlignment="0" applyProtection="0"/>
    <xf numFmtId="0" fontId="1" fillId="45" borderId="0" applyNumberFormat="0" applyBorder="0" applyAlignment="0" applyProtection="0"/>
    <xf numFmtId="0" fontId="46" fillId="45" borderId="0" applyNumberFormat="0" applyBorder="0" applyAlignment="0" applyProtection="0"/>
    <xf numFmtId="168" fontId="46" fillId="46" borderId="0" applyNumberFormat="0" applyBorder="0" applyAlignment="0" applyProtection="0"/>
    <xf numFmtId="0" fontId="46" fillId="45" borderId="0" applyNumberFormat="0" applyBorder="0" applyAlignment="0" applyProtection="0"/>
    <xf numFmtId="0" fontId="46" fillId="47" borderId="0" applyNumberFormat="0" applyBorder="0" applyAlignment="0" applyProtection="0"/>
    <xf numFmtId="0" fontId="1" fillId="21" borderId="0" applyNumberFormat="0" applyBorder="0" applyAlignment="0" applyProtection="0"/>
    <xf numFmtId="168" fontId="46" fillId="46" borderId="0" applyNumberFormat="0" applyBorder="0" applyAlignment="0" applyProtection="0"/>
    <xf numFmtId="169" fontId="45" fillId="44" borderId="0" applyNumberFormat="0" applyBorder="0" applyAlignment="0" applyProtection="0"/>
    <xf numFmtId="0" fontId="45" fillId="44" borderId="0" applyNumberFormat="0" applyBorder="0" applyAlignment="0" applyProtection="0"/>
    <xf numFmtId="168" fontId="46" fillId="46" borderId="0" applyNumberFormat="0" applyBorder="0" applyAlignment="0" applyProtection="0"/>
    <xf numFmtId="0" fontId="45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1" fillId="45" borderId="0" applyNumberFormat="0" applyBorder="0" applyAlignment="0" applyProtection="0"/>
    <xf numFmtId="168" fontId="45" fillId="44" borderId="0" applyNumberFormat="0" applyBorder="0" applyAlignment="0" applyProtection="0"/>
    <xf numFmtId="168" fontId="45" fillId="44" borderId="0" applyNumberFormat="0" applyBorder="0" applyAlignment="0" applyProtection="0"/>
    <xf numFmtId="0" fontId="46" fillId="45" borderId="0" applyNumberFormat="0" applyBorder="0" applyAlignment="0" applyProtection="0"/>
    <xf numFmtId="0" fontId="1" fillId="45" borderId="0" applyNumberFormat="0" applyBorder="0" applyAlignment="0" applyProtection="0"/>
    <xf numFmtId="0" fontId="46" fillId="45" borderId="0" applyNumberFormat="0" applyBorder="0" applyAlignment="0" applyProtection="0"/>
    <xf numFmtId="0" fontId="1" fillId="45" borderId="0" applyNumberFormat="0" applyBorder="0" applyAlignment="0" applyProtection="0"/>
    <xf numFmtId="167" fontId="45" fillId="44" borderId="0" applyNumberFormat="0" applyBorder="0" applyAlignment="0" applyProtection="0"/>
    <xf numFmtId="169" fontId="1" fillId="45" borderId="0" applyNumberFormat="0" applyBorder="0" applyAlignment="0" applyProtection="0"/>
    <xf numFmtId="167" fontId="45" fillId="44" borderId="0" applyNumberFormat="0" applyBorder="0" applyAlignment="0" applyProtection="0"/>
    <xf numFmtId="169" fontId="1" fillId="45" borderId="0" applyNumberFormat="0" applyBorder="0" applyAlignment="0" applyProtection="0"/>
    <xf numFmtId="167" fontId="45" fillId="44" borderId="0" applyNumberFormat="0" applyBorder="0" applyAlignment="0" applyProtection="0"/>
    <xf numFmtId="0" fontId="1" fillId="45" borderId="0" applyNumberFormat="0" applyBorder="0" applyAlignment="0" applyProtection="0"/>
    <xf numFmtId="167" fontId="45" fillId="47" borderId="0" applyNumberFormat="0" applyBorder="0" applyAlignment="0" applyProtection="0"/>
    <xf numFmtId="0" fontId="1" fillId="48" borderId="0" applyNumberFormat="0" applyBorder="0" applyAlignment="0" applyProtection="0"/>
    <xf numFmtId="168" fontId="45" fillId="47" borderId="0" applyNumberFormat="0" applyBorder="0" applyAlignment="0" applyProtection="0"/>
    <xf numFmtId="0" fontId="46" fillId="48" borderId="0" applyNumberFormat="0" applyBorder="0" applyAlignment="0" applyProtection="0"/>
    <xf numFmtId="168" fontId="45" fillId="47" borderId="0" applyNumberFormat="0" applyBorder="0" applyAlignment="0" applyProtection="0"/>
    <xf numFmtId="0" fontId="1" fillId="48" borderId="0" applyNumberFormat="0" applyBorder="0" applyAlignment="0" applyProtection="0"/>
    <xf numFmtId="0" fontId="46" fillId="48" borderId="0" applyNumberFormat="0" applyBorder="0" applyAlignment="0" applyProtection="0"/>
    <xf numFmtId="168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1" fillId="25" borderId="0" applyNumberFormat="0" applyBorder="0" applyAlignment="0" applyProtection="0"/>
    <xf numFmtId="168" fontId="46" fillId="47" borderId="0" applyNumberFormat="0" applyBorder="0" applyAlignment="0" applyProtection="0"/>
    <xf numFmtId="169" fontId="45" fillId="47" borderId="0" applyNumberFormat="0" applyBorder="0" applyAlignment="0" applyProtection="0"/>
    <xf numFmtId="0" fontId="45" fillId="47" borderId="0" applyNumberFormat="0" applyBorder="0" applyAlignment="0" applyProtection="0"/>
    <xf numFmtId="168" fontId="46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1" fillId="48" borderId="0" applyNumberFormat="0" applyBorder="0" applyAlignment="0" applyProtection="0"/>
    <xf numFmtId="168" fontId="45" fillId="47" borderId="0" applyNumberFormat="0" applyBorder="0" applyAlignment="0" applyProtection="0"/>
    <xf numFmtId="168" fontId="45" fillId="47" borderId="0" applyNumberFormat="0" applyBorder="0" applyAlignment="0" applyProtection="0"/>
    <xf numFmtId="0" fontId="46" fillId="48" borderId="0" applyNumberFormat="0" applyBorder="0" applyAlignment="0" applyProtection="0"/>
    <xf numFmtId="0" fontId="1" fillId="48" borderId="0" applyNumberFormat="0" applyBorder="0" applyAlignment="0" applyProtection="0"/>
    <xf numFmtId="0" fontId="46" fillId="48" borderId="0" applyNumberFormat="0" applyBorder="0" applyAlignment="0" applyProtection="0"/>
    <xf numFmtId="0" fontId="1" fillId="48" borderId="0" applyNumberFormat="0" applyBorder="0" applyAlignment="0" applyProtection="0"/>
    <xf numFmtId="167" fontId="45" fillId="47" borderId="0" applyNumberFormat="0" applyBorder="0" applyAlignment="0" applyProtection="0"/>
    <xf numFmtId="169" fontId="1" fillId="48" borderId="0" applyNumberFormat="0" applyBorder="0" applyAlignment="0" applyProtection="0"/>
    <xf numFmtId="167" fontId="45" fillId="47" borderId="0" applyNumberFormat="0" applyBorder="0" applyAlignment="0" applyProtection="0"/>
    <xf numFmtId="169" fontId="1" fillId="48" borderId="0" applyNumberFormat="0" applyBorder="0" applyAlignment="0" applyProtection="0"/>
    <xf numFmtId="167" fontId="45" fillId="47" borderId="0" applyNumberFormat="0" applyBorder="0" applyAlignment="0" applyProtection="0"/>
    <xf numFmtId="0" fontId="1" fillId="48" borderId="0" applyNumberFormat="0" applyBorder="0" applyAlignment="0" applyProtection="0"/>
    <xf numFmtId="167" fontId="45" fillId="50" borderId="0" applyNumberFormat="0" applyBorder="0" applyAlignment="0" applyProtection="0"/>
    <xf numFmtId="0" fontId="1" fillId="51" borderId="0" applyNumberFormat="0" applyBorder="0" applyAlignment="0" applyProtection="0"/>
    <xf numFmtId="168" fontId="45" fillId="50" borderId="0" applyNumberFormat="0" applyBorder="0" applyAlignment="0" applyProtection="0"/>
    <xf numFmtId="0" fontId="46" fillId="51" borderId="0" applyNumberFormat="0" applyBorder="0" applyAlignment="0" applyProtection="0"/>
    <xf numFmtId="168" fontId="45" fillId="50" borderId="0" applyNumberFormat="0" applyBorder="0" applyAlignment="0" applyProtection="0"/>
    <xf numFmtId="0" fontId="1" fillId="51" borderId="0" applyNumberFormat="0" applyBorder="0" applyAlignment="0" applyProtection="0"/>
    <xf numFmtId="0" fontId="46" fillId="51" borderId="0" applyNumberFormat="0" applyBorder="0" applyAlignment="0" applyProtection="0"/>
    <xf numFmtId="168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0" borderId="0" applyNumberFormat="0" applyBorder="0" applyAlignment="0" applyProtection="0"/>
    <xf numFmtId="0" fontId="1" fillId="29" borderId="0" applyNumberFormat="0" applyBorder="0" applyAlignment="0" applyProtection="0"/>
    <xf numFmtId="168" fontId="46" fillId="50" borderId="0" applyNumberFormat="0" applyBorder="0" applyAlignment="0" applyProtection="0"/>
    <xf numFmtId="169" fontId="45" fillId="50" borderId="0" applyNumberFormat="0" applyBorder="0" applyAlignment="0" applyProtection="0"/>
    <xf numFmtId="0" fontId="45" fillId="50" borderId="0" applyNumberFormat="0" applyBorder="0" applyAlignment="0" applyProtection="0"/>
    <xf numFmtId="168" fontId="46" fillId="50" borderId="0" applyNumberFormat="0" applyBorder="0" applyAlignment="0" applyProtection="0"/>
    <xf numFmtId="0" fontId="45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1" fillId="51" borderId="0" applyNumberFormat="0" applyBorder="0" applyAlignment="0" applyProtection="0"/>
    <xf numFmtId="168" fontId="45" fillId="50" borderId="0" applyNumberFormat="0" applyBorder="0" applyAlignment="0" applyProtection="0"/>
    <xf numFmtId="168" fontId="45" fillId="50" borderId="0" applyNumberFormat="0" applyBorder="0" applyAlignment="0" applyProtection="0"/>
    <xf numFmtId="0" fontId="46" fillId="51" borderId="0" applyNumberFormat="0" applyBorder="0" applyAlignment="0" applyProtection="0"/>
    <xf numFmtId="0" fontId="1" fillId="51" borderId="0" applyNumberFormat="0" applyBorder="0" applyAlignment="0" applyProtection="0"/>
    <xf numFmtId="0" fontId="46" fillId="51" borderId="0" applyNumberFormat="0" applyBorder="0" applyAlignment="0" applyProtection="0"/>
    <xf numFmtId="0" fontId="1" fillId="51" borderId="0" applyNumberFormat="0" applyBorder="0" applyAlignment="0" applyProtection="0"/>
    <xf numFmtId="167" fontId="45" fillId="50" borderId="0" applyNumberFormat="0" applyBorder="0" applyAlignment="0" applyProtection="0"/>
    <xf numFmtId="169" fontId="1" fillId="51" borderId="0" applyNumberFormat="0" applyBorder="0" applyAlignment="0" applyProtection="0"/>
    <xf numFmtId="167" fontId="45" fillId="50" borderId="0" applyNumberFormat="0" applyBorder="0" applyAlignment="0" applyProtection="0"/>
    <xf numFmtId="169" fontId="1" fillId="51" borderId="0" applyNumberFormat="0" applyBorder="0" applyAlignment="0" applyProtection="0"/>
    <xf numFmtId="167" fontId="45" fillId="50" borderId="0" applyNumberFormat="0" applyBorder="0" applyAlignment="0" applyProtection="0"/>
    <xf numFmtId="0" fontId="1" fillId="51" borderId="0" applyNumberFormat="0" applyBorder="0" applyAlignment="0" applyProtection="0"/>
    <xf numFmtId="167" fontId="45" fillId="44" borderId="0" applyNumberFormat="0" applyBorder="0" applyAlignment="0" applyProtection="0"/>
    <xf numFmtId="0" fontId="1" fillId="52" borderId="0" applyNumberFormat="0" applyBorder="0" applyAlignment="0" applyProtection="0"/>
    <xf numFmtId="168" fontId="45" fillId="44" borderId="0" applyNumberFormat="0" applyBorder="0" applyAlignment="0" applyProtection="0"/>
    <xf numFmtId="0" fontId="46" fillId="52" borderId="0" applyNumberFormat="0" applyBorder="0" applyAlignment="0" applyProtection="0"/>
    <xf numFmtId="168" fontId="45" fillId="44" borderId="0" applyNumberFormat="0" applyBorder="0" applyAlignment="0" applyProtection="0"/>
    <xf numFmtId="0" fontId="1" fillId="52" borderId="0" applyNumberFormat="0" applyBorder="0" applyAlignment="0" applyProtection="0"/>
    <xf numFmtId="0" fontId="46" fillId="52" borderId="0" applyNumberFormat="0" applyBorder="0" applyAlignment="0" applyProtection="0"/>
    <xf numFmtId="168" fontId="46" fillId="44" borderId="0" applyNumberFormat="0" applyBorder="0" applyAlignment="0" applyProtection="0"/>
    <xf numFmtId="0" fontId="46" fillId="52" borderId="0" applyNumberFormat="0" applyBorder="0" applyAlignment="0" applyProtection="0"/>
    <xf numFmtId="0" fontId="46" fillId="47" borderId="0" applyNumberFormat="0" applyBorder="0" applyAlignment="0" applyProtection="0"/>
    <xf numFmtId="0" fontId="1" fillId="33" borderId="0" applyNumberFormat="0" applyBorder="0" applyAlignment="0" applyProtection="0"/>
    <xf numFmtId="168" fontId="46" fillId="44" borderId="0" applyNumberFormat="0" applyBorder="0" applyAlignment="0" applyProtection="0"/>
    <xf numFmtId="169" fontId="45" fillId="44" borderId="0" applyNumberFormat="0" applyBorder="0" applyAlignment="0" applyProtection="0"/>
    <xf numFmtId="0" fontId="45" fillId="44" borderId="0" applyNumberFormat="0" applyBorder="0" applyAlignment="0" applyProtection="0"/>
    <xf numFmtId="168" fontId="46" fillId="44" borderId="0" applyNumberFormat="0" applyBorder="0" applyAlignment="0" applyProtection="0"/>
    <xf numFmtId="0" fontId="45" fillId="44" borderId="0" applyNumberFormat="0" applyBorder="0" applyAlignment="0" applyProtection="0"/>
    <xf numFmtId="0" fontId="46" fillId="52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52" borderId="0" applyNumberFormat="0" applyBorder="0" applyAlignment="0" applyProtection="0"/>
    <xf numFmtId="0" fontId="46" fillId="44" borderId="0" applyNumberFormat="0" applyBorder="0" applyAlignment="0" applyProtection="0"/>
    <xf numFmtId="0" fontId="46" fillId="52" borderId="0" applyNumberFormat="0" applyBorder="0" applyAlignment="0" applyProtection="0"/>
    <xf numFmtId="0" fontId="46" fillId="4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1" fillId="52" borderId="0" applyNumberFormat="0" applyBorder="0" applyAlignment="0" applyProtection="0"/>
    <xf numFmtId="168" fontId="45" fillId="44" borderId="0" applyNumberFormat="0" applyBorder="0" applyAlignment="0" applyProtection="0"/>
    <xf numFmtId="168" fontId="45" fillId="44" borderId="0" applyNumberFormat="0" applyBorder="0" applyAlignment="0" applyProtection="0"/>
    <xf numFmtId="0" fontId="46" fillId="52" borderId="0" applyNumberFormat="0" applyBorder="0" applyAlignment="0" applyProtection="0"/>
    <xf numFmtId="0" fontId="1" fillId="52" borderId="0" applyNumberFormat="0" applyBorder="0" applyAlignment="0" applyProtection="0"/>
    <xf numFmtId="0" fontId="46" fillId="52" borderId="0" applyNumberFormat="0" applyBorder="0" applyAlignment="0" applyProtection="0"/>
    <xf numFmtId="0" fontId="1" fillId="52" borderId="0" applyNumberFormat="0" applyBorder="0" applyAlignment="0" applyProtection="0"/>
    <xf numFmtId="167" fontId="45" fillId="44" borderId="0" applyNumberFormat="0" applyBorder="0" applyAlignment="0" applyProtection="0"/>
    <xf numFmtId="169" fontId="1" fillId="52" borderId="0" applyNumberFormat="0" applyBorder="0" applyAlignment="0" applyProtection="0"/>
    <xf numFmtId="167" fontId="45" fillId="44" borderId="0" applyNumberFormat="0" applyBorder="0" applyAlignment="0" applyProtection="0"/>
    <xf numFmtId="169" fontId="1" fillId="52" borderId="0" applyNumberFormat="0" applyBorder="0" applyAlignment="0" applyProtection="0"/>
    <xf numFmtId="167" fontId="45" fillId="44" borderId="0" applyNumberFormat="0" applyBorder="0" applyAlignment="0" applyProtection="0"/>
    <xf numFmtId="0" fontId="1" fillId="52" borderId="0" applyNumberFormat="0" applyBorder="0" applyAlignment="0" applyProtection="0"/>
    <xf numFmtId="167" fontId="45" fillId="53" borderId="0" applyNumberFormat="0" applyBorder="0" applyAlignment="0" applyProtection="0"/>
    <xf numFmtId="168" fontId="45" fillId="53" borderId="0" applyNumberFormat="0" applyBorder="0" applyAlignment="0" applyProtection="0"/>
    <xf numFmtId="0" fontId="46" fillId="53" borderId="0" applyNumberFormat="0" applyBorder="0" applyAlignment="0" applyProtection="0"/>
    <xf numFmtId="168" fontId="45" fillId="53" borderId="0" applyNumberFormat="0" applyBorder="0" applyAlignment="0" applyProtection="0"/>
    <xf numFmtId="0" fontId="1" fillId="37" borderId="0" applyNumberFormat="0" applyBorder="0" applyAlignment="0" applyProtection="0"/>
    <xf numFmtId="0" fontId="46" fillId="53" borderId="0" applyNumberFormat="0" applyBorder="0" applyAlignment="0" applyProtection="0"/>
    <xf numFmtId="168" fontId="46" fillId="46" borderId="0" applyNumberFormat="0" applyBorder="0" applyAlignment="0" applyProtection="0"/>
    <xf numFmtId="0" fontId="46" fillId="53" borderId="0" applyNumberFormat="0" applyBorder="0" applyAlignment="0" applyProtection="0"/>
    <xf numFmtId="168" fontId="46" fillId="46" borderId="0" applyNumberFormat="0" applyBorder="0" applyAlignment="0" applyProtection="0"/>
    <xf numFmtId="169" fontId="45" fillId="53" borderId="0" applyNumberFormat="0" applyBorder="0" applyAlignment="0" applyProtection="0"/>
    <xf numFmtId="0" fontId="45" fillId="53" borderId="0" applyNumberFormat="0" applyBorder="0" applyAlignment="0" applyProtection="0"/>
    <xf numFmtId="168" fontId="46" fillId="46" borderId="0" applyNumberFormat="0" applyBorder="0" applyAlignment="0" applyProtection="0"/>
    <xf numFmtId="0" fontId="45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53" borderId="0" applyNumberFormat="0" applyBorder="0" applyAlignment="0" applyProtection="0"/>
    <xf numFmtId="0" fontId="46" fillId="46" borderId="0" applyNumberFormat="0" applyBorder="0" applyAlignment="0" applyProtection="0"/>
    <xf numFmtId="0" fontId="46" fillId="53" borderId="0" applyNumberFormat="0" applyBorder="0" applyAlignment="0" applyProtection="0"/>
    <xf numFmtId="0" fontId="46" fillId="46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169" fontId="1" fillId="37" borderId="0" applyNumberFormat="0" applyBorder="0" applyAlignment="0" applyProtection="0"/>
    <xf numFmtId="168" fontId="45" fillId="53" borderId="0" applyNumberFormat="0" applyBorder="0" applyAlignment="0" applyProtection="0"/>
    <xf numFmtId="168" fontId="45" fillId="53" borderId="0" applyNumberFormat="0" applyBorder="0" applyAlignment="0" applyProtection="0"/>
    <xf numFmtId="167" fontId="45" fillId="53" borderId="0" applyNumberFormat="0" applyBorder="0" applyAlignment="0" applyProtection="0"/>
    <xf numFmtId="167" fontId="45" fillId="53" borderId="0" applyNumberFormat="0" applyBorder="0" applyAlignment="0" applyProtection="0"/>
    <xf numFmtId="167" fontId="45" fillId="53" borderId="0" applyNumberFormat="0" applyBorder="0" applyAlignment="0" applyProtection="0"/>
    <xf numFmtId="167" fontId="45" fillId="53" borderId="0" applyNumberFormat="0" applyBorder="0" applyAlignment="0" applyProtection="0"/>
    <xf numFmtId="167" fontId="45" fillId="53" borderId="0" applyNumberFormat="0" applyBorder="0" applyAlignment="0" applyProtection="0"/>
    <xf numFmtId="167" fontId="45" fillId="47" borderId="0" applyNumberFormat="0" applyBorder="0" applyAlignment="0" applyProtection="0"/>
    <xf numFmtId="168" fontId="45" fillId="47" borderId="0" applyNumberFormat="0" applyBorder="0" applyAlignment="0" applyProtection="0"/>
    <xf numFmtId="168" fontId="45" fillId="47" borderId="0" applyNumberFormat="0" applyBorder="0" applyAlignment="0" applyProtection="0"/>
    <xf numFmtId="0" fontId="1" fillId="41" borderId="0" applyNumberFormat="0" applyBorder="0" applyAlignment="0" applyProtection="0"/>
    <xf numFmtId="168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50" borderId="0" applyNumberFormat="0" applyBorder="0" applyAlignment="0" applyProtection="0"/>
    <xf numFmtId="0" fontId="1" fillId="41" borderId="0" applyNumberFormat="0" applyBorder="0" applyAlignment="0" applyProtection="0"/>
    <xf numFmtId="168" fontId="46" fillId="47" borderId="0" applyNumberFormat="0" applyBorder="0" applyAlignment="0" applyProtection="0"/>
    <xf numFmtId="169" fontId="45" fillId="47" borderId="0" applyNumberFormat="0" applyBorder="0" applyAlignment="0" applyProtection="0"/>
    <xf numFmtId="0" fontId="45" fillId="47" borderId="0" applyNumberFormat="0" applyBorder="0" applyAlignment="0" applyProtection="0"/>
    <xf numFmtId="168" fontId="46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169" fontId="1" fillId="41" borderId="0" applyNumberFormat="0" applyBorder="0" applyAlignment="0" applyProtection="0"/>
    <xf numFmtId="168" fontId="45" fillId="47" borderId="0" applyNumberFormat="0" applyBorder="0" applyAlignment="0" applyProtection="0"/>
    <xf numFmtId="168" fontId="45" fillId="47" borderId="0" applyNumberFormat="0" applyBorder="0" applyAlignment="0" applyProtection="0"/>
    <xf numFmtId="167" fontId="45" fillId="47" borderId="0" applyNumberFormat="0" applyBorder="0" applyAlignment="0" applyProtection="0"/>
    <xf numFmtId="167" fontId="45" fillId="47" borderId="0" applyNumberFormat="0" applyBorder="0" applyAlignment="0" applyProtection="0"/>
    <xf numFmtId="167" fontId="45" fillId="47" borderId="0" applyNumberFormat="0" applyBorder="0" applyAlignment="0" applyProtection="0"/>
    <xf numFmtId="167" fontId="45" fillId="47" borderId="0" applyNumberFormat="0" applyBorder="0" applyAlignment="0" applyProtection="0"/>
    <xf numFmtId="167" fontId="45" fillId="47" borderId="0" applyNumberFormat="0" applyBorder="0" applyAlignment="0" applyProtection="0"/>
    <xf numFmtId="167" fontId="45" fillId="54" borderId="0" applyNumberFormat="0" applyBorder="0" applyAlignment="0" applyProtection="0"/>
    <xf numFmtId="168" fontId="45" fillId="54" borderId="0" applyNumberFormat="0" applyBorder="0" applyAlignment="0" applyProtection="0"/>
    <xf numFmtId="0" fontId="46" fillId="55" borderId="0" applyNumberFormat="0" applyBorder="0" applyAlignment="0" applyProtection="0"/>
    <xf numFmtId="168" fontId="45" fillId="54" borderId="0" applyNumberFormat="0" applyBorder="0" applyAlignment="0" applyProtection="0"/>
    <xf numFmtId="0" fontId="1" fillId="22" borderId="0" applyNumberFormat="0" applyBorder="0" applyAlignment="0" applyProtection="0"/>
    <xf numFmtId="0" fontId="46" fillId="55" borderId="0" applyNumberFormat="0" applyBorder="0" applyAlignment="0" applyProtection="0"/>
    <xf numFmtId="168" fontId="46" fillId="46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1" fillId="22" borderId="0" applyNumberFormat="0" applyBorder="0" applyAlignment="0" applyProtection="0"/>
    <xf numFmtId="168" fontId="46" fillId="46" borderId="0" applyNumberFormat="0" applyBorder="0" applyAlignment="0" applyProtection="0"/>
    <xf numFmtId="169" fontId="45" fillId="54" borderId="0" applyNumberFormat="0" applyBorder="0" applyAlignment="0" applyProtection="0"/>
    <xf numFmtId="0" fontId="45" fillId="54" borderId="0" applyNumberFormat="0" applyBorder="0" applyAlignment="0" applyProtection="0"/>
    <xf numFmtId="168" fontId="46" fillId="46" borderId="0" applyNumberFormat="0" applyBorder="0" applyAlignment="0" applyProtection="0"/>
    <xf numFmtId="0" fontId="45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55" borderId="0" applyNumberFormat="0" applyBorder="0" applyAlignment="0" applyProtection="0"/>
    <xf numFmtId="0" fontId="46" fillId="46" borderId="0" applyNumberFormat="0" applyBorder="0" applyAlignment="0" applyProtection="0"/>
    <xf numFmtId="0" fontId="46" fillId="55" borderId="0" applyNumberFormat="0" applyBorder="0" applyAlignment="0" applyProtection="0"/>
    <xf numFmtId="0" fontId="46" fillId="46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1" fillId="22" borderId="0" applyNumberFormat="0" applyBorder="0" applyAlignment="0" applyProtection="0"/>
    <xf numFmtId="168" fontId="45" fillId="54" borderId="0" applyNumberFormat="0" applyBorder="0" applyAlignment="0" applyProtection="0"/>
    <xf numFmtId="168" fontId="45" fillId="54" borderId="0" applyNumberFormat="0" applyBorder="0" applyAlignment="0" applyProtection="0"/>
    <xf numFmtId="167" fontId="45" fillId="54" borderId="0" applyNumberFormat="0" applyBorder="0" applyAlignment="0" applyProtection="0"/>
    <xf numFmtId="167" fontId="45" fillId="54" borderId="0" applyNumberFormat="0" applyBorder="0" applyAlignment="0" applyProtection="0"/>
    <xf numFmtId="167" fontId="45" fillId="54" borderId="0" applyNumberFormat="0" applyBorder="0" applyAlignment="0" applyProtection="0"/>
    <xf numFmtId="167" fontId="45" fillId="54" borderId="0" applyNumberFormat="0" applyBorder="0" applyAlignment="0" applyProtection="0"/>
    <xf numFmtId="167" fontId="45" fillId="54" borderId="0" applyNumberFormat="0" applyBorder="0" applyAlignment="0" applyProtection="0"/>
    <xf numFmtId="167" fontId="45" fillId="49" borderId="0" applyNumberFormat="0" applyBorder="0" applyAlignment="0" applyProtection="0"/>
    <xf numFmtId="168" fontId="45" fillId="49" borderId="0" applyNumberFormat="0" applyBorder="0" applyAlignment="0" applyProtection="0"/>
    <xf numFmtId="0" fontId="46" fillId="49" borderId="0" applyNumberFormat="0" applyBorder="0" applyAlignment="0" applyProtection="0"/>
    <xf numFmtId="168" fontId="45" fillId="49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168" fontId="46" fillId="47" borderId="0" applyNumberFormat="0" applyBorder="0" applyAlignment="0" applyProtection="0"/>
    <xf numFmtId="0" fontId="46" fillId="49" borderId="0" applyNumberFormat="0" applyBorder="0" applyAlignment="0" applyProtection="0"/>
    <xf numFmtId="168" fontId="46" fillId="47" borderId="0" applyNumberFormat="0" applyBorder="0" applyAlignment="0" applyProtection="0"/>
    <xf numFmtId="169" fontId="45" fillId="49" borderId="0" applyNumberFormat="0" applyBorder="0" applyAlignment="0" applyProtection="0"/>
    <xf numFmtId="0" fontId="45" fillId="49" borderId="0" applyNumberFormat="0" applyBorder="0" applyAlignment="0" applyProtection="0"/>
    <xf numFmtId="168" fontId="46" fillId="47" borderId="0" applyNumberFormat="0" applyBorder="0" applyAlignment="0" applyProtection="0"/>
    <xf numFmtId="0" fontId="45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9" borderId="0" applyNumberFormat="0" applyBorder="0" applyAlignment="0" applyProtection="0"/>
    <xf numFmtId="0" fontId="46" fillId="47" borderId="0" applyNumberFormat="0" applyBorder="0" applyAlignment="0" applyProtection="0"/>
    <xf numFmtId="0" fontId="46" fillId="49" borderId="0" applyNumberFormat="0" applyBorder="0" applyAlignment="0" applyProtection="0"/>
    <xf numFmtId="0" fontId="46" fillId="4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169" fontId="1" fillId="26" borderId="0" applyNumberFormat="0" applyBorder="0" applyAlignment="0" applyProtection="0"/>
    <xf numFmtId="168" fontId="45" fillId="49" borderId="0" applyNumberFormat="0" applyBorder="0" applyAlignment="0" applyProtection="0"/>
    <xf numFmtId="168" fontId="45" fillId="49" borderId="0" applyNumberFormat="0" applyBorder="0" applyAlignment="0" applyProtection="0"/>
    <xf numFmtId="167" fontId="45" fillId="49" borderId="0" applyNumberFormat="0" applyBorder="0" applyAlignment="0" applyProtection="0"/>
    <xf numFmtId="167" fontId="45" fillId="49" borderId="0" applyNumberFormat="0" applyBorder="0" applyAlignment="0" applyProtection="0"/>
    <xf numFmtId="167" fontId="45" fillId="49" borderId="0" applyNumberFormat="0" applyBorder="0" applyAlignment="0" applyProtection="0"/>
    <xf numFmtId="167" fontId="45" fillId="49" borderId="0" applyNumberFormat="0" applyBorder="0" applyAlignment="0" applyProtection="0"/>
    <xf numFmtId="167" fontId="45" fillId="49" borderId="0" applyNumberFormat="0" applyBorder="0" applyAlignment="0" applyProtection="0"/>
    <xf numFmtId="167" fontId="45" fillId="57" borderId="0" applyNumberFormat="0" applyBorder="0" applyAlignment="0" applyProtection="0"/>
    <xf numFmtId="0" fontId="1" fillId="58" borderId="0" applyNumberFormat="0" applyBorder="0" applyAlignment="0" applyProtection="0"/>
    <xf numFmtId="168" fontId="45" fillId="57" borderId="0" applyNumberFormat="0" applyBorder="0" applyAlignment="0" applyProtection="0"/>
    <xf numFmtId="0" fontId="46" fillId="58" borderId="0" applyNumberFormat="0" applyBorder="0" applyAlignment="0" applyProtection="0"/>
    <xf numFmtId="168" fontId="45" fillId="57" borderId="0" applyNumberFormat="0" applyBorder="0" applyAlignment="0" applyProtection="0"/>
    <xf numFmtId="0" fontId="1" fillId="58" borderId="0" applyNumberFormat="0" applyBorder="0" applyAlignment="0" applyProtection="0"/>
    <xf numFmtId="0" fontId="46" fillId="58" borderId="0" applyNumberFormat="0" applyBorder="0" applyAlignment="0" applyProtection="0"/>
    <xf numFmtId="168" fontId="46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7" borderId="0" applyNumberFormat="0" applyBorder="0" applyAlignment="0" applyProtection="0"/>
    <xf numFmtId="0" fontId="1" fillId="30" borderId="0" applyNumberFormat="0" applyBorder="0" applyAlignment="0" applyProtection="0"/>
    <xf numFmtId="168" fontId="46" fillId="57" borderId="0" applyNumberFormat="0" applyBorder="0" applyAlignment="0" applyProtection="0"/>
    <xf numFmtId="169" fontId="45" fillId="57" borderId="0" applyNumberFormat="0" applyBorder="0" applyAlignment="0" applyProtection="0"/>
    <xf numFmtId="0" fontId="45" fillId="57" borderId="0" applyNumberFormat="0" applyBorder="0" applyAlignment="0" applyProtection="0"/>
    <xf numFmtId="168" fontId="46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1" fillId="58" borderId="0" applyNumberFormat="0" applyBorder="0" applyAlignment="0" applyProtection="0"/>
    <xf numFmtId="168" fontId="45" fillId="57" borderId="0" applyNumberFormat="0" applyBorder="0" applyAlignment="0" applyProtection="0"/>
    <xf numFmtId="168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1" fillId="58" borderId="0" applyNumberFormat="0" applyBorder="0" applyAlignment="0" applyProtection="0"/>
    <xf numFmtId="0" fontId="46" fillId="58" borderId="0" applyNumberFormat="0" applyBorder="0" applyAlignment="0" applyProtection="0"/>
    <xf numFmtId="0" fontId="1" fillId="58" borderId="0" applyNumberFormat="0" applyBorder="0" applyAlignment="0" applyProtection="0"/>
    <xf numFmtId="167" fontId="45" fillId="57" borderId="0" applyNumberFormat="0" applyBorder="0" applyAlignment="0" applyProtection="0"/>
    <xf numFmtId="169" fontId="1" fillId="58" borderId="0" applyNumberFormat="0" applyBorder="0" applyAlignment="0" applyProtection="0"/>
    <xf numFmtId="167" fontId="45" fillId="57" borderId="0" applyNumberFormat="0" applyBorder="0" applyAlignment="0" applyProtection="0"/>
    <xf numFmtId="169" fontId="1" fillId="58" borderId="0" applyNumberFormat="0" applyBorder="0" applyAlignment="0" applyProtection="0"/>
    <xf numFmtId="167" fontId="45" fillId="57" borderId="0" applyNumberFormat="0" applyBorder="0" applyAlignment="0" applyProtection="0"/>
    <xf numFmtId="0" fontId="1" fillId="58" borderId="0" applyNumberFormat="0" applyBorder="0" applyAlignment="0" applyProtection="0"/>
    <xf numFmtId="167" fontId="45" fillId="54" borderId="0" applyNumberFormat="0" applyBorder="0" applyAlignment="0" applyProtection="0"/>
    <xf numFmtId="168" fontId="45" fillId="54" borderId="0" applyNumberFormat="0" applyBorder="0" applyAlignment="0" applyProtection="0"/>
    <xf numFmtId="0" fontId="46" fillId="52" borderId="0" applyNumberFormat="0" applyBorder="0" applyAlignment="0" applyProtection="0"/>
    <xf numFmtId="168" fontId="45" fillId="54" borderId="0" applyNumberFormat="0" applyBorder="0" applyAlignment="0" applyProtection="0"/>
    <xf numFmtId="0" fontId="1" fillId="34" borderId="0" applyNumberFormat="0" applyBorder="0" applyAlignment="0" applyProtection="0"/>
    <xf numFmtId="0" fontId="46" fillId="52" borderId="0" applyNumberFormat="0" applyBorder="0" applyAlignment="0" applyProtection="0"/>
    <xf numFmtId="168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1" fillId="34" borderId="0" applyNumberFormat="0" applyBorder="0" applyAlignment="0" applyProtection="0"/>
    <xf numFmtId="168" fontId="46" fillId="56" borderId="0" applyNumberFormat="0" applyBorder="0" applyAlignment="0" applyProtection="0"/>
    <xf numFmtId="169" fontId="45" fillId="54" borderId="0" applyNumberFormat="0" applyBorder="0" applyAlignment="0" applyProtection="0"/>
    <xf numFmtId="0" fontId="45" fillId="54" borderId="0" applyNumberFormat="0" applyBorder="0" applyAlignment="0" applyProtection="0"/>
    <xf numFmtId="168" fontId="46" fillId="56" borderId="0" applyNumberFormat="0" applyBorder="0" applyAlignment="0" applyProtection="0"/>
    <xf numFmtId="0" fontId="45" fillId="54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169" fontId="1" fillId="34" borderId="0" applyNumberFormat="0" applyBorder="0" applyAlignment="0" applyProtection="0"/>
    <xf numFmtId="168" fontId="45" fillId="54" borderId="0" applyNumberFormat="0" applyBorder="0" applyAlignment="0" applyProtection="0"/>
    <xf numFmtId="168" fontId="45" fillId="54" borderId="0" applyNumberFormat="0" applyBorder="0" applyAlignment="0" applyProtection="0"/>
    <xf numFmtId="167" fontId="45" fillId="54" borderId="0" applyNumberFormat="0" applyBorder="0" applyAlignment="0" applyProtection="0"/>
    <xf numFmtId="167" fontId="45" fillId="54" borderId="0" applyNumberFormat="0" applyBorder="0" applyAlignment="0" applyProtection="0"/>
    <xf numFmtId="167" fontId="45" fillId="54" borderId="0" applyNumberFormat="0" applyBorder="0" applyAlignment="0" applyProtection="0"/>
    <xf numFmtId="167" fontId="45" fillId="54" borderId="0" applyNumberFormat="0" applyBorder="0" applyAlignment="0" applyProtection="0"/>
    <xf numFmtId="167" fontId="45" fillId="54" borderId="0" applyNumberFormat="0" applyBorder="0" applyAlignment="0" applyProtection="0"/>
    <xf numFmtId="167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6" fillId="55" borderId="0" applyNumberFormat="0" applyBorder="0" applyAlignment="0" applyProtection="0"/>
    <xf numFmtId="168" fontId="45" fillId="55" borderId="0" applyNumberFormat="0" applyBorder="0" applyAlignment="0" applyProtection="0"/>
    <xf numFmtId="0" fontId="1" fillId="38" borderId="0" applyNumberFormat="0" applyBorder="0" applyAlignment="0" applyProtection="0"/>
    <xf numFmtId="0" fontId="46" fillId="55" borderId="0" applyNumberFormat="0" applyBorder="0" applyAlignment="0" applyProtection="0"/>
    <xf numFmtId="168" fontId="46" fillId="46" borderId="0" applyNumberFormat="0" applyBorder="0" applyAlignment="0" applyProtection="0"/>
    <xf numFmtId="0" fontId="46" fillId="55" borderId="0" applyNumberFormat="0" applyBorder="0" applyAlignment="0" applyProtection="0"/>
    <xf numFmtId="168" fontId="46" fillId="46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6" fillId="46" borderId="0" applyNumberFormat="0" applyBorder="0" applyAlignment="0" applyProtection="0"/>
    <xf numFmtId="0" fontId="45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55" borderId="0" applyNumberFormat="0" applyBorder="0" applyAlignment="0" applyProtection="0"/>
    <xf numFmtId="0" fontId="46" fillId="46" borderId="0" applyNumberFormat="0" applyBorder="0" applyAlignment="0" applyProtection="0"/>
    <xf numFmtId="0" fontId="46" fillId="55" borderId="0" applyNumberFormat="0" applyBorder="0" applyAlignment="0" applyProtection="0"/>
    <xf numFmtId="0" fontId="46" fillId="46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1" fillId="38" borderId="0" applyNumberFormat="0" applyBorder="0" applyAlignment="0" applyProtection="0"/>
    <xf numFmtId="168" fontId="45" fillId="55" borderId="0" applyNumberFormat="0" applyBorder="0" applyAlignment="0" applyProtection="0"/>
    <xf numFmtId="168" fontId="45" fillId="55" borderId="0" applyNumberFormat="0" applyBorder="0" applyAlignment="0" applyProtection="0"/>
    <xf numFmtId="167" fontId="45" fillId="55" borderId="0" applyNumberFormat="0" applyBorder="0" applyAlignment="0" applyProtection="0"/>
    <xf numFmtId="167" fontId="45" fillId="55" borderId="0" applyNumberFormat="0" applyBorder="0" applyAlignment="0" applyProtection="0"/>
    <xf numFmtId="167" fontId="45" fillId="55" borderId="0" applyNumberFormat="0" applyBorder="0" applyAlignment="0" applyProtection="0"/>
    <xf numFmtId="167" fontId="45" fillId="55" borderId="0" applyNumberFormat="0" applyBorder="0" applyAlignment="0" applyProtection="0"/>
    <xf numFmtId="167" fontId="45" fillId="55" borderId="0" applyNumberFormat="0" applyBorder="0" applyAlignment="0" applyProtection="0"/>
    <xf numFmtId="167" fontId="45" fillId="47" borderId="0" applyNumberFormat="0" applyBorder="0" applyAlignment="0" applyProtection="0"/>
    <xf numFmtId="168" fontId="45" fillId="47" borderId="0" applyNumberFormat="0" applyBorder="0" applyAlignment="0" applyProtection="0"/>
    <xf numFmtId="0" fontId="46" fillId="59" borderId="0" applyNumberFormat="0" applyBorder="0" applyAlignment="0" applyProtection="0"/>
    <xf numFmtId="168" fontId="45" fillId="47" borderId="0" applyNumberFormat="0" applyBorder="0" applyAlignment="0" applyProtection="0"/>
    <xf numFmtId="0" fontId="1" fillId="42" borderId="0" applyNumberFormat="0" applyBorder="0" applyAlignment="0" applyProtection="0"/>
    <xf numFmtId="0" fontId="46" fillId="59" borderId="0" applyNumberFormat="0" applyBorder="0" applyAlignment="0" applyProtection="0"/>
    <xf numFmtId="168" fontId="46" fillId="47" borderId="0" applyNumberFormat="0" applyBorder="0" applyAlignment="0" applyProtection="0"/>
    <xf numFmtId="0" fontId="46" fillId="59" borderId="0" applyNumberFormat="0" applyBorder="0" applyAlignment="0" applyProtection="0"/>
    <xf numFmtId="0" fontId="46" fillId="57" borderId="0" applyNumberFormat="0" applyBorder="0" applyAlignment="0" applyProtection="0"/>
    <xf numFmtId="0" fontId="1" fillId="42" borderId="0" applyNumberFormat="0" applyBorder="0" applyAlignment="0" applyProtection="0"/>
    <xf numFmtId="168" fontId="46" fillId="47" borderId="0" applyNumberFormat="0" applyBorder="0" applyAlignment="0" applyProtection="0"/>
    <xf numFmtId="169" fontId="45" fillId="47" borderId="0" applyNumberFormat="0" applyBorder="0" applyAlignment="0" applyProtection="0"/>
    <xf numFmtId="0" fontId="45" fillId="47" borderId="0" applyNumberFormat="0" applyBorder="0" applyAlignment="0" applyProtection="0"/>
    <xf numFmtId="168" fontId="46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9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59" borderId="0" applyNumberFormat="0" applyBorder="0" applyAlignment="0" applyProtection="0"/>
    <xf numFmtId="0" fontId="46" fillId="47" borderId="0" applyNumberFormat="0" applyBorder="0" applyAlignment="0" applyProtection="0"/>
    <xf numFmtId="0" fontId="46" fillId="59" borderId="0" applyNumberFormat="0" applyBorder="0" applyAlignment="0" applyProtection="0"/>
    <xf numFmtId="0" fontId="46" fillId="47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169" fontId="1" fillId="42" borderId="0" applyNumberFormat="0" applyBorder="0" applyAlignment="0" applyProtection="0"/>
    <xf numFmtId="168" fontId="45" fillId="47" borderId="0" applyNumberFormat="0" applyBorder="0" applyAlignment="0" applyProtection="0"/>
    <xf numFmtId="168" fontId="45" fillId="47" borderId="0" applyNumberFormat="0" applyBorder="0" applyAlignment="0" applyProtection="0"/>
    <xf numFmtId="167" fontId="45" fillId="47" borderId="0" applyNumberFormat="0" applyBorder="0" applyAlignment="0" applyProtection="0"/>
    <xf numFmtId="167" fontId="45" fillId="47" borderId="0" applyNumberFormat="0" applyBorder="0" applyAlignment="0" applyProtection="0"/>
    <xf numFmtId="167" fontId="45" fillId="47" borderId="0" applyNumberFormat="0" applyBorder="0" applyAlignment="0" applyProtection="0"/>
    <xf numFmtId="167" fontId="45" fillId="47" borderId="0" applyNumberFormat="0" applyBorder="0" applyAlignment="0" applyProtection="0"/>
    <xf numFmtId="167" fontId="45" fillId="47" borderId="0" applyNumberFormat="0" applyBorder="0" applyAlignment="0" applyProtection="0"/>
    <xf numFmtId="0" fontId="47" fillId="46" borderId="0" applyNumberFormat="0" applyBorder="0" applyAlignment="0" applyProtection="0"/>
    <xf numFmtId="0" fontId="47" fillId="60" borderId="0" applyNumberFormat="0" applyBorder="0" applyAlignment="0" applyProtection="0"/>
    <xf numFmtId="0" fontId="8" fillId="23" borderId="0" applyNumberFormat="0" applyBorder="0" applyAlignment="0" applyProtection="0"/>
    <xf numFmtId="0" fontId="47" fillId="46" borderId="0" applyNumberFormat="0" applyBorder="0" applyAlignment="0" applyProtection="0"/>
    <xf numFmtId="0" fontId="48" fillId="60" borderId="0" applyNumberFormat="0" applyBorder="0" applyAlignment="0" applyProtection="0"/>
    <xf numFmtId="0" fontId="47" fillId="46" borderId="0" applyNumberFormat="0" applyBorder="0" applyAlignment="0" applyProtection="0"/>
    <xf numFmtId="0" fontId="48" fillId="60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61" borderId="0" applyNumberFormat="0" applyBorder="0" applyAlignment="0" applyProtection="0"/>
    <xf numFmtId="169" fontId="8" fillId="23" borderId="0" applyNumberFormat="0" applyBorder="0" applyAlignment="0" applyProtection="0"/>
    <xf numFmtId="0" fontId="47" fillId="46" borderId="0" applyNumberFormat="0" applyBorder="0" applyAlignment="0" applyProtection="0"/>
    <xf numFmtId="0" fontId="47" fillId="61" borderId="0" applyNumberFormat="0" applyBorder="0" applyAlignment="0" applyProtection="0"/>
    <xf numFmtId="0" fontId="47" fillId="46" borderId="0" applyNumberFormat="0" applyBorder="0" applyAlignment="0" applyProtection="0"/>
    <xf numFmtId="168" fontId="48" fillId="60" borderId="0" applyNumberFormat="0" applyBorder="0" applyAlignment="0" applyProtection="0"/>
    <xf numFmtId="0" fontId="47" fillId="61" borderId="0" applyNumberFormat="0" applyBorder="0" applyAlignment="0" applyProtection="0"/>
    <xf numFmtId="168" fontId="48" fillId="60" borderId="0" applyNumberFormat="0" applyBorder="0" applyAlignment="0" applyProtection="0"/>
    <xf numFmtId="0" fontId="8" fillId="23" borderId="0" applyNumberFormat="0" applyBorder="0" applyAlignment="0" applyProtection="0"/>
    <xf numFmtId="0" fontId="47" fillId="61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8" fillId="49" borderId="0" applyNumberFormat="0" applyBorder="0" applyAlignment="0" applyProtection="0"/>
    <xf numFmtId="0" fontId="47" fillId="47" borderId="0" applyNumberFormat="0" applyBorder="0" applyAlignment="0" applyProtection="0"/>
    <xf numFmtId="0" fontId="48" fillId="49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9" borderId="0" applyNumberFormat="0" applyBorder="0" applyAlignment="0" applyProtection="0"/>
    <xf numFmtId="169" fontId="8" fillId="27" borderId="0" applyNumberFormat="0" applyBorder="0" applyAlignment="0" applyProtection="0"/>
    <xf numFmtId="0" fontId="47" fillId="47" borderId="0" applyNumberFormat="0" applyBorder="0" applyAlignment="0" applyProtection="0"/>
    <xf numFmtId="0" fontId="47" fillId="49" borderId="0" applyNumberFormat="0" applyBorder="0" applyAlignment="0" applyProtection="0"/>
    <xf numFmtId="0" fontId="47" fillId="47" borderId="0" applyNumberFormat="0" applyBorder="0" applyAlignment="0" applyProtection="0"/>
    <xf numFmtId="168" fontId="48" fillId="49" borderId="0" applyNumberFormat="0" applyBorder="0" applyAlignment="0" applyProtection="0"/>
    <xf numFmtId="0" fontId="47" fillId="49" borderId="0" applyNumberFormat="0" applyBorder="0" applyAlignment="0" applyProtection="0"/>
    <xf numFmtId="168" fontId="48" fillId="49" borderId="0" applyNumberFormat="0" applyBorder="0" applyAlignment="0" applyProtection="0"/>
    <xf numFmtId="0" fontId="8" fillId="27" borderId="0" applyNumberFormat="0" applyBorder="0" applyAlignment="0" applyProtection="0"/>
    <xf numFmtId="0" fontId="47" fillId="49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8" fillId="31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8" borderId="0" applyNumberFormat="0" applyBorder="0" applyAlignment="0" applyProtection="0"/>
    <xf numFmtId="0" fontId="8" fillId="58" borderId="0" applyNumberFormat="0" applyBorder="0" applyAlignment="0" applyProtection="0"/>
    <xf numFmtId="0" fontId="47" fillId="57" borderId="0" applyNumberFormat="0" applyBorder="0" applyAlignment="0" applyProtection="0"/>
    <xf numFmtId="0" fontId="47" fillId="58" borderId="0" applyNumberFormat="0" applyBorder="0" applyAlignment="0" applyProtection="0"/>
    <xf numFmtId="0" fontId="47" fillId="57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8" fillId="58" borderId="0" applyNumberFormat="0" applyBorder="0" applyAlignment="0" applyProtection="0"/>
    <xf numFmtId="168" fontId="48" fillId="62" borderId="0" applyNumberFormat="0" applyBorder="0" applyAlignment="0" applyProtection="0"/>
    <xf numFmtId="168" fontId="48" fillId="62" borderId="0" applyNumberFormat="0" applyBorder="0" applyAlignment="0" applyProtection="0"/>
    <xf numFmtId="168" fontId="48" fillId="62" borderId="0" applyNumberFormat="0" applyBorder="0" applyAlignment="0" applyProtection="0"/>
    <xf numFmtId="0" fontId="8" fillId="58" borderId="0" applyNumberFormat="0" applyBorder="0" applyAlignment="0" applyProtection="0"/>
    <xf numFmtId="0" fontId="47" fillId="58" borderId="0" applyNumberFormat="0" applyBorder="0" applyAlignment="0" applyProtection="0"/>
    <xf numFmtId="0" fontId="8" fillId="58" borderId="0" applyNumberFormat="0" applyBorder="0" applyAlignment="0" applyProtection="0"/>
    <xf numFmtId="168" fontId="48" fillId="62" borderId="0" applyNumberFormat="0" applyBorder="0" applyAlignment="0" applyProtection="0"/>
    <xf numFmtId="0" fontId="8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8" fillId="35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63" borderId="0" applyNumberFormat="0" applyBorder="0" applyAlignment="0" applyProtection="0"/>
    <xf numFmtId="0" fontId="8" fillId="63" borderId="0" applyNumberFormat="0" applyBorder="0" applyAlignment="0" applyProtection="0"/>
    <xf numFmtId="0" fontId="47" fillId="56" borderId="0" applyNumberFormat="0" applyBorder="0" applyAlignment="0" applyProtection="0"/>
    <xf numFmtId="0" fontId="47" fillId="63" borderId="0" applyNumberFormat="0" applyBorder="0" applyAlignment="0" applyProtection="0"/>
    <xf numFmtId="0" fontId="47" fillId="56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8" fillId="63" borderId="0" applyNumberFormat="0" applyBorder="0" applyAlignment="0" applyProtection="0"/>
    <xf numFmtId="168" fontId="48" fillId="54" borderId="0" applyNumberFormat="0" applyBorder="0" applyAlignment="0" applyProtection="0"/>
    <xf numFmtId="168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8" fillId="63" borderId="0" applyNumberFormat="0" applyBorder="0" applyAlignment="0" applyProtection="0"/>
    <xf numFmtId="0" fontId="47" fillId="63" borderId="0" applyNumberFormat="0" applyBorder="0" applyAlignment="0" applyProtection="0"/>
    <xf numFmtId="0" fontId="8" fillId="63" borderId="0" applyNumberFormat="0" applyBorder="0" applyAlignment="0" applyProtection="0"/>
    <xf numFmtId="168" fontId="48" fillId="54" borderId="0" applyNumberFormat="0" applyBorder="0" applyAlignment="0" applyProtection="0"/>
    <xf numFmtId="0" fontId="8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46" borderId="0" applyNumberFormat="0" applyBorder="0" applyAlignment="0" applyProtection="0"/>
    <xf numFmtId="0" fontId="47" fillId="60" borderId="0" applyNumberFormat="0" applyBorder="0" applyAlignment="0" applyProtection="0"/>
    <xf numFmtId="0" fontId="8" fillId="39" borderId="0" applyNumberFormat="0" applyBorder="0" applyAlignment="0" applyProtection="0"/>
    <xf numFmtId="0" fontId="47" fillId="46" borderId="0" applyNumberFormat="0" applyBorder="0" applyAlignment="0" applyProtection="0"/>
    <xf numFmtId="0" fontId="48" fillId="60" borderId="0" applyNumberFormat="0" applyBorder="0" applyAlignment="0" applyProtection="0"/>
    <xf numFmtId="0" fontId="47" fillId="46" borderId="0" applyNumberFormat="0" applyBorder="0" applyAlignment="0" applyProtection="0"/>
    <xf numFmtId="0" fontId="48" fillId="60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60" borderId="0" applyNumberFormat="0" applyBorder="0" applyAlignment="0" applyProtection="0"/>
    <xf numFmtId="169" fontId="8" fillId="39" borderId="0" applyNumberFormat="0" applyBorder="0" applyAlignment="0" applyProtection="0"/>
    <xf numFmtId="0" fontId="47" fillId="46" borderId="0" applyNumberFormat="0" applyBorder="0" applyAlignment="0" applyProtection="0"/>
    <xf numFmtId="0" fontId="47" fillId="60" borderId="0" applyNumberFormat="0" applyBorder="0" applyAlignment="0" applyProtection="0"/>
    <xf numFmtId="0" fontId="47" fillId="46" borderId="0" applyNumberFormat="0" applyBorder="0" applyAlignment="0" applyProtection="0"/>
    <xf numFmtId="168" fontId="48" fillId="60" borderId="0" applyNumberFormat="0" applyBorder="0" applyAlignment="0" applyProtection="0"/>
    <xf numFmtId="0" fontId="47" fillId="60" borderId="0" applyNumberFormat="0" applyBorder="0" applyAlignment="0" applyProtection="0"/>
    <xf numFmtId="168" fontId="48" fillId="60" borderId="0" applyNumberFormat="0" applyBorder="0" applyAlignment="0" applyProtection="0"/>
    <xf numFmtId="0" fontId="8" fillId="39" borderId="0" applyNumberFormat="0" applyBorder="0" applyAlignment="0" applyProtection="0"/>
    <xf numFmtId="0" fontId="47" fillId="60" borderId="0" applyNumberFormat="0" applyBorder="0" applyAlignment="0" applyProtection="0"/>
    <xf numFmtId="0" fontId="47" fillId="47" borderId="0" applyNumberFormat="0" applyBorder="0" applyAlignment="0" applyProtection="0"/>
    <xf numFmtId="0" fontId="47" fillId="49" borderId="0" applyNumberFormat="0" applyBorder="0" applyAlignment="0" applyProtection="0"/>
    <xf numFmtId="0" fontId="8" fillId="43" borderId="0" applyNumberFormat="0" applyBorder="0" applyAlignment="0" applyProtection="0"/>
    <xf numFmtId="0" fontId="47" fillId="47" borderId="0" applyNumberFormat="0" applyBorder="0" applyAlignment="0" applyProtection="0"/>
    <xf numFmtId="0" fontId="48" fillId="47" borderId="0" applyNumberFormat="0" applyBorder="0" applyAlignment="0" applyProtection="0"/>
    <xf numFmtId="0" fontId="47" fillId="47" borderId="0" applyNumberFormat="0" applyBorder="0" applyAlignment="0" applyProtection="0"/>
    <xf numFmtId="0" fontId="48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64" borderId="0" applyNumberFormat="0" applyBorder="0" applyAlignment="0" applyProtection="0"/>
    <xf numFmtId="0" fontId="8" fillId="64" borderId="0" applyNumberFormat="0" applyBorder="0" applyAlignment="0" applyProtection="0"/>
    <xf numFmtId="0" fontId="47" fillId="47" borderId="0" applyNumberFormat="0" applyBorder="0" applyAlignment="0" applyProtection="0"/>
    <xf numFmtId="0" fontId="47" fillId="64" borderId="0" applyNumberFormat="0" applyBorder="0" applyAlignment="0" applyProtection="0"/>
    <xf numFmtId="0" fontId="47" fillId="47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8" fillId="64" borderId="0" applyNumberFormat="0" applyBorder="0" applyAlignment="0" applyProtection="0"/>
    <xf numFmtId="168" fontId="48" fillId="47" borderId="0" applyNumberFormat="0" applyBorder="0" applyAlignment="0" applyProtection="0"/>
    <xf numFmtId="168" fontId="48" fillId="47" borderId="0" applyNumberFormat="0" applyBorder="0" applyAlignment="0" applyProtection="0"/>
    <xf numFmtId="168" fontId="48" fillId="47" borderId="0" applyNumberFormat="0" applyBorder="0" applyAlignment="0" applyProtection="0"/>
    <xf numFmtId="0" fontId="8" fillId="64" borderId="0" applyNumberFormat="0" applyBorder="0" applyAlignment="0" applyProtection="0"/>
    <xf numFmtId="0" fontId="47" fillId="64" borderId="0" applyNumberFormat="0" applyBorder="0" applyAlignment="0" applyProtection="0"/>
    <xf numFmtId="0" fontId="8" fillId="64" borderId="0" applyNumberFormat="0" applyBorder="0" applyAlignment="0" applyProtection="0"/>
    <xf numFmtId="168" fontId="48" fillId="47" borderId="0" applyNumberFormat="0" applyBorder="0" applyAlignment="0" applyProtection="0"/>
    <xf numFmtId="0" fontId="8" fillId="64" borderId="0" applyNumberFormat="0" applyBorder="0" applyAlignment="0" applyProtection="0"/>
    <xf numFmtId="0" fontId="47" fillId="64" borderId="0" applyNumberFormat="0" applyBorder="0" applyAlignment="0" applyProtection="0"/>
    <xf numFmtId="168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8" fontId="49" fillId="0" borderId="0" applyNumberFormat="0" applyFill="0" applyBorder="0" applyAlignment="0" applyProtection="0"/>
    <xf numFmtId="168" fontId="49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9" fontId="49" fillId="0" borderId="0" applyNumberFormat="0" applyFill="0" applyBorder="0" applyAlignment="0" applyProtection="0"/>
    <xf numFmtId="168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8" fillId="2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2" borderId="0" applyNumberFormat="0" applyBorder="0" applyAlignment="0" applyProtection="0"/>
    <xf numFmtId="169" fontId="8" fillId="20" borderId="0" applyNumberFormat="0" applyBorder="0" applyAlignment="0" applyProtection="0"/>
    <xf numFmtId="0" fontId="47" fillId="60" borderId="0" applyNumberFormat="0" applyBorder="0" applyAlignment="0" applyProtection="0"/>
    <xf numFmtId="0" fontId="47" fillId="62" borderId="0" applyNumberFormat="0" applyBorder="0" applyAlignment="0" applyProtection="0"/>
    <xf numFmtId="0" fontId="47" fillId="60" borderId="0" applyNumberFormat="0" applyBorder="0" applyAlignment="0" applyProtection="0"/>
    <xf numFmtId="168" fontId="48" fillId="60" borderId="0" applyNumberFormat="0" applyBorder="0" applyAlignment="0" applyProtection="0"/>
    <xf numFmtId="0" fontId="47" fillId="62" borderId="0" applyNumberFormat="0" applyBorder="0" applyAlignment="0" applyProtection="0"/>
    <xf numFmtId="168" fontId="48" fillId="60" borderId="0" applyNumberFormat="0" applyBorder="0" applyAlignment="0" applyProtection="0"/>
    <xf numFmtId="0" fontId="8" fillId="20" borderId="0" applyNumberFormat="0" applyBorder="0" applyAlignment="0" applyProtection="0"/>
    <xf numFmtId="0" fontId="47" fillId="62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8" fillId="65" borderId="0" applyNumberFormat="0" applyBorder="0" applyAlignment="0" applyProtection="0"/>
    <xf numFmtId="0" fontId="47" fillId="65" borderId="0" applyNumberFormat="0" applyBorder="0" applyAlignment="0" applyProtection="0"/>
    <xf numFmtId="0" fontId="48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169" fontId="8" fillId="24" borderId="0" applyNumberFormat="0" applyBorder="0" applyAlignment="0" applyProtection="0"/>
    <xf numFmtId="168" fontId="48" fillId="65" borderId="0" applyNumberFormat="0" applyBorder="0" applyAlignment="0" applyProtection="0"/>
    <xf numFmtId="168" fontId="48" fillId="65" borderId="0" applyNumberFormat="0" applyBorder="0" applyAlignment="0" applyProtection="0"/>
    <xf numFmtId="0" fontId="8" fillId="24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8" fillId="28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169" fontId="8" fillId="28" borderId="0" applyNumberFormat="0" applyBorder="0" applyAlignment="0" applyProtection="0"/>
    <xf numFmtId="168" fontId="48" fillId="66" borderId="0" applyNumberFormat="0" applyBorder="0" applyAlignment="0" applyProtection="0"/>
    <xf numFmtId="168" fontId="48" fillId="66" borderId="0" applyNumberFormat="0" applyBorder="0" applyAlignment="0" applyProtection="0"/>
    <xf numFmtId="0" fontId="8" fillId="28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8" fillId="32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3" borderId="0" applyNumberFormat="0" applyBorder="0" applyAlignment="0" applyProtection="0"/>
    <xf numFmtId="169" fontId="8" fillId="32" borderId="0" applyNumberFormat="0" applyBorder="0" applyAlignment="0" applyProtection="0"/>
    <xf numFmtId="0" fontId="47" fillId="67" borderId="0" applyNumberFormat="0" applyBorder="0" applyAlignment="0" applyProtection="0"/>
    <xf numFmtId="0" fontId="47" fillId="63" borderId="0" applyNumberFormat="0" applyBorder="0" applyAlignment="0" applyProtection="0"/>
    <xf numFmtId="0" fontId="47" fillId="67" borderId="0" applyNumberFormat="0" applyBorder="0" applyAlignment="0" applyProtection="0"/>
    <xf numFmtId="168" fontId="48" fillId="67" borderId="0" applyNumberFormat="0" applyBorder="0" applyAlignment="0" applyProtection="0"/>
    <xf numFmtId="0" fontId="47" fillId="63" borderId="0" applyNumberFormat="0" applyBorder="0" applyAlignment="0" applyProtection="0"/>
    <xf numFmtId="168" fontId="48" fillId="67" borderId="0" applyNumberFormat="0" applyBorder="0" applyAlignment="0" applyProtection="0"/>
    <xf numFmtId="0" fontId="8" fillId="32" borderId="0" applyNumberFormat="0" applyBorder="0" applyAlignment="0" applyProtection="0"/>
    <xf numFmtId="0" fontId="47" fillId="63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8" fillId="36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169" fontId="8" fillId="36" borderId="0" applyNumberFormat="0" applyBorder="0" applyAlignment="0" applyProtection="0"/>
    <xf numFmtId="168" fontId="48" fillId="60" borderId="0" applyNumberFormat="0" applyBorder="0" applyAlignment="0" applyProtection="0"/>
    <xf numFmtId="168" fontId="48" fillId="60" borderId="0" applyNumberFormat="0" applyBorder="0" applyAlignment="0" applyProtection="0"/>
    <xf numFmtId="0" fontId="8" fillId="36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8" fillId="4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169" fontId="8" fillId="40" borderId="0" applyNumberFormat="0" applyBorder="0" applyAlignment="0" applyProtection="0"/>
    <xf numFmtId="168" fontId="48" fillId="68" borderId="0" applyNumberFormat="0" applyBorder="0" applyAlignment="0" applyProtection="0"/>
    <xf numFmtId="168" fontId="48" fillId="68" borderId="0" applyNumberFormat="0" applyBorder="0" applyAlignment="0" applyProtection="0"/>
    <xf numFmtId="0" fontId="8" fillId="40" borderId="0" applyNumberFormat="0" applyBorder="0" applyAlignment="0" applyProtection="0"/>
    <xf numFmtId="170" fontId="49" fillId="0" borderId="79">
      <alignment vertical="center"/>
      <protection locked="0"/>
    </xf>
    <xf numFmtId="170" fontId="49" fillId="0" borderId="79">
      <alignment vertical="center"/>
      <protection locked="0"/>
    </xf>
    <xf numFmtId="170" fontId="50" fillId="0" borderId="79">
      <alignment vertical="center"/>
      <protection locked="0"/>
    </xf>
    <xf numFmtId="170" fontId="51" fillId="0" borderId="79">
      <alignment vertical="center"/>
      <protection locked="0"/>
    </xf>
    <xf numFmtId="170" fontId="51" fillId="0" borderId="79">
      <alignment vertical="center"/>
      <protection locked="0"/>
    </xf>
    <xf numFmtId="170" fontId="49" fillId="0" borderId="79">
      <alignment vertical="center"/>
      <protection locked="0"/>
    </xf>
    <xf numFmtId="170" fontId="51" fillId="0" borderId="79">
      <alignment vertical="center"/>
      <protection locked="0"/>
    </xf>
    <xf numFmtId="170" fontId="49" fillId="0" borderId="79">
      <alignment vertical="center"/>
      <protection locked="0"/>
    </xf>
    <xf numFmtId="170" fontId="51" fillId="0" borderId="79">
      <alignment vertical="center"/>
      <protection locked="0"/>
    </xf>
    <xf numFmtId="170" fontId="50" fillId="0" borderId="79">
      <alignment vertical="center"/>
      <protection locked="0"/>
    </xf>
    <xf numFmtId="171" fontId="49" fillId="0" borderId="79">
      <alignment vertical="center"/>
      <protection locked="0"/>
    </xf>
    <xf numFmtId="171" fontId="49" fillId="0" borderId="79">
      <alignment vertical="center"/>
      <protection locked="0"/>
    </xf>
    <xf numFmtId="171" fontId="50" fillId="0" borderId="79">
      <alignment vertical="center"/>
      <protection locked="0"/>
    </xf>
    <xf numFmtId="171" fontId="51" fillId="0" borderId="79">
      <alignment vertical="center"/>
      <protection locked="0"/>
    </xf>
    <xf numFmtId="171" fontId="51" fillId="0" borderId="79">
      <alignment vertical="center"/>
      <protection locked="0"/>
    </xf>
    <xf numFmtId="171" fontId="49" fillId="0" borderId="79">
      <alignment vertical="center"/>
      <protection locked="0"/>
    </xf>
    <xf numFmtId="171" fontId="51" fillId="0" borderId="79">
      <alignment vertical="center"/>
      <protection locked="0"/>
    </xf>
    <xf numFmtId="171" fontId="49" fillId="0" borderId="79">
      <alignment vertical="center"/>
      <protection locked="0"/>
    </xf>
    <xf numFmtId="171" fontId="51" fillId="0" borderId="79">
      <alignment vertical="center"/>
      <protection locked="0"/>
    </xf>
    <xf numFmtId="171" fontId="50" fillId="0" borderId="79">
      <alignment vertical="center"/>
      <protection locked="0"/>
    </xf>
    <xf numFmtId="168" fontId="49" fillId="0" borderId="79">
      <alignment vertical="center"/>
      <protection locked="0"/>
    </xf>
    <xf numFmtId="168" fontId="49" fillId="0" borderId="79">
      <alignment vertical="center"/>
      <protection locked="0"/>
    </xf>
    <xf numFmtId="168" fontId="49" fillId="0" borderId="79">
      <alignment vertical="center"/>
      <protection locked="0"/>
    </xf>
    <xf numFmtId="167" fontId="49" fillId="0" borderId="79">
      <alignment vertical="center"/>
      <protection locked="0"/>
    </xf>
    <xf numFmtId="167" fontId="49" fillId="0" borderId="79">
      <alignment vertical="center"/>
      <protection locked="0"/>
    </xf>
    <xf numFmtId="168" fontId="49" fillId="0" borderId="79">
      <alignment vertical="center"/>
      <protection locked="0"/>
    </xf>
    <xf numFmtId="168" fontId="50" fillId="0" borderId="79">
      <alignment vertical="center"/>
      <protection locked="0"/>
    </xf>
    <xf numFmtId="168" fontId="51" fillId="0" borderId="79">
      <alignment vertical="center"/>
      <protection locked="0"/>
    </xf>
    <xf numFmtId="168" fontId="51" fillId="0" borderId="79">
      <alignment vertical="center"/>
      <protection locked="0"/>
    </xf>
    <xf numFmtId="167" fontId="49" fillId="0" borderId="79">
      <alignment vertical="center"/>
      <protection locked="0"/>
    </xf>
    <xf numFmtId="168" fontId="51" fillId="0" borderId="79">
      <alignment vertical="center"/>
      <protection locked="0"/>
    </xf>
    <xf numFmtId="167" fontId="49" fillId="0" borderId="79">
      <alignment vertical="center"/>
      <protection locked="0"/>
    </xf>
    <xf numFmtId="168" fontId="51" fillId="0" borderId="79">
      <alignment vertical="center"/>
      <protection locked="0"/>
    </xf>
    <xf numFmtId="168" fontId="49" fillId="0" borderId="79">
      <alignment vertical="center"/>
      <protection locked="0"/>
    </xf>
    <xf numFmtId="169" fontId="49" fillId="0" borderId="79">
      <alignment vertical="center"/>
      <protection locked="0"/>
    </xf>
    <xf numFmtId="0" fontId="49" fillId="0" borderId="79">
      <alignment vertical="center"/>
      <protection locked="0"/>
    </xf>
    <xf numFmtId="0" fontId="49" fillId="0" borderId="79">
      <alignment vertical="center"/>
      <protection locked="0"/>
    </xf>
    <xf numFmtId="168" fontId="50" fillId="0" borderId="79">
      <alignment vertical="center"/>
      <protection locked="0"/>
    </xf>
    <xf numFmtId="172" fontId="49" fillId="0" borderId="79">
      <alignment vertical="center"/>
      <protection locked="0"/>
    </xf>
    <xf numFmtId="172" fontId="49" fillId="0" borderId="79">
      <alignment vertical="center"/>
      <protection locked="0"/>
    </xf>
    <xf numFmtId="172" fontId="50" fillId="0" borderId="79">
      <alignment vertical="center"/>
      <protection locked="0"/>
    </xf>
    <xf numFmtId="172" fontId="51" fillId="0" borderId="79">
      <alignment vertical="center"/>
      <protection locked="0"/>
    </xf>
    <xf numFmtId="172" fontId="51" fillId="0" borderId="79">
      <alignment vertical="center"/>
      <protection locked="0"/>
    </xf>
    <xf numFmtId="172" fontId="49" fillId="0" borderId="79">
      <alignment vertical="center"/>
      <protection locked="0"/>
    </xf>
    <xf numFmtId="172" fontId="51" fillId="0" borderId="79">
      <alignment vertical="center"/>
      <protection locked="0"/>
    </xf>
    <xf numFmtId="172" fontId="49" fillId="0" borderId="79">
      <alignment vertical="center"/>
      <protection locked="0"/>
    </xf>
    <xf numFmtId="172" fontId="51" fillId="0" borderId="79">
      <alignment vertical="center"/>
      <protection locked="0"/>
    </xf>
    <xf numFmtId="172" fontId="50" fillId="0" borderId="79">
      <alignment vertical="center"/>
      <protection locked="0"/>
    </xf>
    <xf numFmtId="173" fontId="49" fillId="0" borderId="79">
      <alignment vertical="center"/>
      <protection locked="0"/>
    </xf>
    <xf numFmtId="173" fontId="49" fillId="0" borderId="79">
      <alignment vertical="center"/>
      <protection locked="0"/>
    </xf>
    <xf numFmtId="173" fontId="50" fillId="0" borderId="79">
      <alignment vertical="center"/>
      <protection locked="0"/>
    </xf>
    <xf numFmtId="173" fontId="51" fillId="0" borderId="79">
      <alignment vertical="center"/>
      <protection locked="0"/>
    </xf>
    <xf numFmtId="173" fontId="51" fillId="0" borderId="79">
      <alignment vertical="center"/>
      <protection locked="0"/>
    </xf>
    <xf numFmtId="173" fontId="49" fillId="0" borderId="79">
      <alignment vertical="center"/>
      <protection locked="0"/>
    </xf>
    <xf numFmtId="173" fontId="51" fillId="0" borderId="79">
      <alignment vertical="center"/>
      <protection locked="0"/>
    </xf>
    <xf numFmtId="173" fontId="49" fillId="0" borderId="79">
      <alignment vertical="center"/>
      <protection locked="0"/>
    </xf>
    <xf numFmtId="173" fontId="51" fillId="0" borderId="79">
      <alignment vertical="center"/>
      <protection locked="0"/>
    </xf>
    <xf numFmtId="173" fontId="50" fillId="0" borderId="79">
      <alignment vertical="center"/>
      <protection locked="0"/>
    </xf>
    <xf numFmtId="174" fontId="49" fillId="0" borderId="79">
      <alignment vertical="center"/>
      <protection locked="0"/>
    </xf>
    <xf numFmtId="174" fontId="49" fillId="0" borderId="79">
      <alignment vertical="center"/>
      <protection locked="0"/>
    </xf>
    <xf numFmtId="174" fontId="50" fillId="0" borderId="79">
      <alignment vertical="center"/>
      <protection locked="0"/>
    </xf>
    <xf numFmtId="174" fontId="51" fillId="0" borderId="79">
      <alignment vertical="center"/>
      <protection locked="0"/>
    </xf>
    <xf numFmtId="174" fontId="51" fillId="0" borderId="79">
      <alignment vertical="center"/>
      <protection locked="0"/>
    </xf>
    <xf numFmtId="174" fontId="49" fillId="0" borderId="79">
      <alignment vertical="center"/>
      <protection locked="0"/>
    </xf>
    <xf numFmtId="174" fontId="51" fillId="0" borderId="79">
      <alignment vertical="center"/>
      <protection locked="0"/>
    </xf>
    <xf numFmtId="174" fontId="49" fillId="0" borderId="79">
      <alignment vertical="center"/>
      <protection locked="0"/>
    </xf>
    <xf numFmtId="174" fontId="51" fillId="0" borderId="79">
      <alignment vertical="center"/>
      <protection locked="0"/>
    </xf>
    <xf numFmtId="174" fontId="50" fillId="0" borderId="79">
      <alignment vertical="center"/>
      <protection locked="0"/>
    </xf>
    <xf numFmtId="175" fontId="49" fillId="0" borderId="79">
      <alignment vertical="center"/>
      <protection locked="0"/>
    </xf>
    <xf numFmtId="175" fontId="49" fillId="0" borderId="79">
      <alignment vertical="center"/>
      <protection locked="0"/>
    </xf>
    <xf numFmtId="175" fontId="50" fillId="0" borderId="79">
      <alignment vertical="center"/>
      <protection locked="0"/>
    </xf>
    <xf numFmtId="175" fontId="51" fillId="0" borderId="79">
      <alignment vertical="center"/>
      <protection locked="0"/>
    </xf>
    <xf numFmtId="175" fontId="51" fillId="0" borderId="79">
      <alignment vertical="center"/>
      <protection locked="0"/>
    </xf>
    <xf numFmtId="175" fontId="49" fillId="0" borderId="79">
      <alignment vertical="center"/>
      <protection locked="0"/>
    </xf>
    <xf numFmtId="175" fontId="51" fillId="0" borderId="79">
      <alignment vertical="center"/>
      <protection locked="0"/>
    </xf>
    <xf numFmtId="175" fontId="49" fillId="0" borderId="79">
      <alignment vertical="center"/>
      <protection locked="0"/>
    </xf>
    <xf numFmtId="175" fontId="51" fillId="0" borderId="79">
      <alignment vertical="center"/>
      <protection locked="0"/>
    </xf>
    <xf numFmtId="175" fontId="50" fillId="0" borderId="79">
      <alignment vertical="center"/>
      <protection locked="0"/>
    </xf>
    <xf numFmtId="3" fontId="52" fillId="0" borderId="80">
      <protection locked="0"/>
    </xf>
    <xf numFmtId="168" fontId="37" fillId="14" borderId="0" applyNumberFormat="0" applyBorder="0" applyAlignment="0" applyProtection="0"/>
    <xf numFmtId="168" fontId="37" fillId="14" borderId="0" applyNumberFormat="0" applyBorder="0" applyAlignment="0" applyProtection="0"/>
    <xf numFmtId="169" fontId="53" fillId="48" borderId="0" applyNumberFormat="0" applyBorder="0" applyAlignment="0" applyProtection="0"/>
    <xf numFmtId="168" fontId="54" fillId="48" borderId="0" applyNumberFormat="0" applyBorder="0" applyAlignment="0" applyProtection="0"/>
    <xf numFmtId="0" fontId="53" fillId="48" borderId="0" applyNumberFormat="0" applyBorder="0" applyAlignment="0" applyProtection="0"/>
    <xf numFmtId="168" fontId="37" fillId="14" borderId="0" applyNumberFormat="0" applyBorder="0" applyAlignment="0" applyProtection="0"/>
    <xf numFmtId="0" fontId="53" fillId="48" borderId="0" applyNumberFormat="0" applyBorder="0" applyAlignment="0" applyProtection="0"/>
    <xf numFmtId="168" fontId="54" fillId="4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54" fillId="48" borderId="0" applyNumberFormat="0" applyBorder="0" applyAlignment="0" applyProtection="0"/>
    <xf numFmtId="169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54" fillId="48" borderId="0" applyNumberFormat="0" applyBorder="0" applyAlignment="0" applyProtection="0"/>
    <xf numFmtId="168" fontId="53" fillId="48" borderId="0" applyNumberFormat="0" applyBorder="0" applyAlignment="0" applyProtection="0"/>
    <xf numFmtId="0" fontId="54" fillId="48" borderId="0" applyNumberFormat="0" applyBorder="0" applyAlignment="0" applyProtection="0"/>
    <xf numFmtId="168" fontId="53" fillId="48" borderId="0" applyNumberFormat="0" applyBorder="0" applyAlignment="0" applyProtection="0"/>
    <xf numFmtId="0" fontId="37" fillId="14" borderId="0" applyNumberFormat="0" applyBorder="0" applyAlignment="0" applyProtection="0"/>
    <xf numFmtId="0" fontId="54" fillId="48" borderId="0" applyNumberFormat="0" applyBorder="0" applyAlignment="0" applyProtection="0"/>
    <xf numFmtId="176" fontId="28" fillId="69" borderId="0" applyNumberFormat="0" applyFont="0" applyBorder="0" applyAlignment="0">
      <alignment horizontal="right"/>
    </xf>
    <xf numFmtId="176" fontId="28" fillId="69" borderId="0" applyNumberFormat="0" applyFont="0" applyBorder="0" applyAlignment="0">
      <alignment horizontal="right"/>
    </xf>
    <xf numFmtId="177" fontId="55" fillId="0" borderId="0" applyBorder="0">
      <alignment vertical="center"/>
    </xf>
    <xf numFmtId="177" fontId="56" fillId="0" borderId="0" applyFill="0" applyBorder="0">
      <alignment vertical="center"/>
    </xf>
    <xf numFmtId="168" fontId="57" fillId="44" borderId="81" applyNumberFormat="0" applyAlignment="0" applyProtection="0"/>
    <xf numFmtId="0" fontId="41" fillId="17" borderId="73" applyNumberFormat="0" applyAlignment="0" applyProtection="0"/>
    <xf numFmtId="0" fontId="58" fillId="56" borderId="81" applyNumberFormat="0" applyAlignment="0" applyProtection="0"/>
    <xf numFmtId="0" fontId="58" fillId="44" borderId="81" applyNumberFormat="0" applyAlignment="0" applyProtection="0"/>
    <xf numFmtId="0" fontId="58" fillId="44" borderId="81" applyNumberFormat="0" applyAlignment="0" applyProtection="0"/>
    <xf numFmtId="0" fontId="41" fillId="17" borderId="73" applyNumberFormat="0" applyAlignment="0" applyProtection="0"/>
    <xf numFmtId="0" fontId="58" fillId="44" borderId="81" applyNumberFormat="0" applyAlignment="0" applyProtection="0"/>
    <xf numFmtId="0" fontId="57" fillId="44" borderId="81" applyNumberFormat="0" applyAlignment="0" applyProtection="0"/>
    <xf numFmtId="0" fontId="57" fillId="44" borderId="81" applyNumberFormat="0" applyAlignment="0" applyProtection="0"/>
    <xf numFmtId="0" fontId="57" fillId="44" borderId="81" applyNumberFormat="0" applyAlignment="0" applyProtection="0"/>
    <xf numFmtId="0" fontId="58" fillId="44" borderId="81" applyNumberFormat="0" applyAlignment="0" applyProtection="0"/>
    <xf numFmtId="0" fontId="58" fillId="44" borderId="81" applyNumberFormat="0" applyAlignment="0" applyProtection="0"/>
    <xf numFmtId="0" fontId="58" fillId="56" borderId="81" applyNumberFormat="0" applyAlignment="0" applyProtection="0"/>
    <xf numFmtId="169" fontId="41" fillId="17" borderId="73" applyNumberFormat="0" applyAlignment="0" applyProtection="0"/>
    <xf numFmtId="0" fontId="58" fillId="44" borderId="81" applyNumberFormat="0" applyAlignment="0" applyProtection="0"/>
    <xf numFmtId="0" fontId="58" fillId="56" borderId="81" applyNumberFormat="0" applyAlignment="0" applyProtection="0"/>
    <xf numFmtId="0" fontId="58" fillId="44" borderId="81" applyNumberFormat="0" applyAlignment="0" applyProtection="0"/>
    <xf numFmtId="168" fontId="57" fillId="44" borderId="81" applyNumberFormat="0" applyAlignment="0" applyProtection="0"/>
    <xf numFmtId="168" fontId="57" fillId="44" borderId="81" applyNumberFormat="0" applyAlignment="0" applyProtection="0"/>
    <xf numFmtId="0" fontId="58" fillId="56" borderId="81" applyNumberFormat="0" applyAlignment="0" applyProtection="0"/>
    <xf numFmtId="168" fontId="57" fillId="44" borderId="81" applyNumberFormat="0" applyAlignment="0" applyProtection="0"/>
    <xf numFmtId="168" fontId="57" fillId="44" borderId="81" applyNumberFormat="0" applyAlignment="0" applyProtection="0"/>
    <xf numFmtId="168" fontId="57" fillId="44" borderId="81" applyNumberFormat="0" applyAlignment="0" applyProtection="0"/>
    <xf numFmtId="168" fontId="49" fillId="0" borderId="0" applyNumberFormat="0" applyFont="0" applyFill="0" applyBorder="0">
      <alignment horizontal="center" vertical="center"/>
      <protection locked="0"/>
    </xf>
    <xf numFmtId="168" fontId="49" fillId="0" borderId="0" applyNumberFormat="0" applyFont="0" applyFill="0" applyBorder="0">
      <alignment horizontal="center" vertical="center"/>
      <protection locked="0"/>
    </xf>
    <xf numFmtId="169" fontId="49" fillId="0" borderId="0" applyNumberFormat="0" applyFont="0" applyFill="0" applyBorder="0">
      <alignment horizontal="center" vertical="center"/>
      <protection locked="0"/>
    </xf>
    <xf numFmtId="0" fontId="49" fillId="0" borderId="0" applyNumberFormat="0" applyFont="0" applyFill="0" applyBorder="0">
      <alignment horizontal="center" vertical="center"/>
      <protection locked="0"/>
    </xf>
    <xf numFmtId="168" fontId="49" fillId="0" borderId="0" applyNumberFormat="0" applyFont="0" applyFill="0" applyBorder="0">
      <alignment horizontal="center" vertical="center"/>
      <protection locked="0"/>
    </xf>
    <xf numFmtId="0" fontId="49" fillId="0" borderId="0" applyNumberFormat="0" applyFont="0" applyFill="0" applyBorder="0">
      <alignment horizontal="center" vertical="center"/>
      <protection locked="0"/>
    </xf>
    <xf numFmtId="178" fontId="28" fillId="70" borderId="80"/>
    <xf numFmtId="0" fontId="59" fillId="71" borderId="82" applyNumberFormat="0" applyAlignment="0" applyProtection="0"/>
    <xf numFmtId="0" fontId="59" fillId="71" borderId="82" applyNumberFormat="0" applyAlignment="0" applyProtection="0"/>
    <xf numFmtId="0" fontId="11" fillId="18" borderId="76" applyNumberFormat="0" applyAlignment="0" applyProtection="0"/>
    <xf numFmtId="0" fontId="59" fillId="71" borderId="82" applyNumberFormat="0" applyAlignment="0" applyProtection="0"/>
    <xf numFmtId="0" fontId="60" fillId="71" borderId="83" applyNumberFormat="0" applyAlignment="0" applyProtection="0"/>
    <xf numFmtId="0" fontId="60" fillId="71" borderId="83" applyNumberFormat="0" applyAlignment="0" applyProtection="0"/>
    <xf numFmtId="0" fontId="59" fillId="71" borderId="82" applyNumberFormat="0" applyAlignment="0" applyProtection="0"/>
    <xf numFmtId="0" fontId="59" fillId="71" borderId="82" applyNumberFormat="0" applyAlignment="0" applyProtection="0"/>
    <xf numFmtId="169" fontId="11" fillId="18" borderId="76" applyNumberFormat="0" applyAlignment="0" applyProtection="0"/>
    <xf numFmtId="0" fontId="59" fillId="71" borderId="82" applyNumberFormat="0" applyAlignment="0" applyProtection="0"/>
    <xf numFmtId="168" fontId="60" fillId="71" borderId="83" applyNumberFormat="0" applyAlignment="0" applyProtection="0"/>
    <xf numFmtId="168" fontId="60" fillId="71" borderId="83" applyNumberFormat="0" applyAlignment="0" applyProtection="0"/>
    <xf numFmtId="0" fontId="11" fillId="18" borderId="76" applyNumberFormat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9" fontId="61" fillId="0" borderId="0" applyFont="0" applyFill="0" applyBorder="0" applyAlignment="0" applyProtection="0"/>
    <xf numFmtId="179" fontId="6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52" fillId="0" borderId="0" applyNumberForma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1" fontId="64" fillId="0" borderId="0" applyFill="0" applyBorder="0">
      <protection locked="0"/>
    </xf>
    <xf numFmtId="182" fontId="28" fillId="0" borderId="0" applyFill="0" applyBorder="0"/>
    <xf numFmtId="182" fontId="64" fillId="0" borderId="0" applyFill="0" applyBorder="0">
      <protection locked="0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170" fontId="49" fillId="0" borderId="0" applyFill="0" applyBorder="0">
      <alignment vertical="center"/>
    </xf>
    <xf numFmtId="170" fontId="49" fillId="0" borderId="0" applyFill="0" applyBorder="0">
      <alignment vertical="center"/>
    </xf>
    <xf numFmtId="170" fontId="50" fillId="0" borderId="0" applyFill="0" applyBorder="0">
      <alignment vertical="center"/>
    </xf>
    <xf numFmtId="170" fontId="51" fillId="0" borderId="0" applyFill="0" applyBorder="0">
      <alignment vertical="center"/>
    </xf>
    <xf numFmtId="170" fontId="51" fillId="0" borderId="0" applyFill="0" applyBorder="0">
      <alignment vertical="center"/>
    </xf>
    <xf numFmtId="170" fontId="49" fillId="0" borderId="0" applyFill="0" applyBorder="0">
      <alignment vertical="center"/>
    </xf>
    <xf numFmtId="170" fontId="51" fillId="0" borderId="0" applyFill="0" applyBorder="0">
      <alignment vertical="center"/>
    </xf>
    <xf numFmtId="170" fontId="49" fillId="0" borderId="0" applyFill="0" applyBorder="0">
      <alignment vertical="center"/>
    </xf>
    <xf numFmtId="170" fontId="51" fillId="0" borderId="0" applyFill="0" applyBorder="0">
      <alignment vertical="center"/>
    </xf>
    <xf numFmtId="170" fontId="50" fillId="0" borderId="0" applyFill="0" applyBorder="0">
      <alignment vertical="center"/>
    </xf>
    <xf numFmtId="15" fontId="28" fillId="0" borderId="0"/>
    <xf numFmtId="15" fontId="28" fillId="0" borderId="0"/>
    <xf numFmtId="15" fontId="64" fillId="0" borderId="0" applyFill="0" applyBorder="0">
      <protection locked="0"/>
    </xf>
    <xf numFmtId="171" fontId="49" fillId="0" borderId="0" applyFill="0" applyBorder="0">
      <alignment vertical="center"/>
    </xf>
    <xf numFmtId="171" fontId="49" fillId="0" borderId="0" applyFill="0" applyBorder="0">
      <alignment vertical="center"/>
    </xf>
    <xf numFmtId="171" fontId="50" fillId="0" borderId="0" applyFill="0" applyBorder="0">
      <alignment vertical="center"/>
    </xf>
    <xf numFmtId="171" fontId="51" fillId="0" borderId="0" applyFill="0" applyBorder="0">
      <alignment vertical="center"/>
    </xf>
    <xf numFmtId="171" fontId="51" fillId="0" borderId="0" applyFill="0" applyBorder="0">
      <alignment vertical="center"/>
    </xf>
    <xf numFmtId="171" fontId="49" fillId="0" borderId="0" applyFill="0" applyBorder="0">
      <alignment vertical="center"/>
    </xf>
    <xf numFmtId="171" fontId="51" fillId="0" borderId="0" applyFill="0" applyBorder="0">
      <alignment vertical="center"/>
    </xf>
    <xf numFmtId="171" fontId="49" fillId="0" borderId="0" applyFill="0" applyBorder="0">
      <alignment vertical="center"/>
    </xf>
    <xf numFmtId="171" fontId="51" fillId="0" borderId="0" applyFill="0" applyBorder="0">
      <alignment vertical="center"/>
    </xf>
    <xf numFmtId="171" fontId="50" fillId="0" borderId="0" applyFill="0" applyBorder="0">
      <alignment vertical="center"/>
    </xf>
    <xf numFmtId="15" fontId="28" fillId="0" borderId="0"/>
    <xf numFmtId="183" fontId="28" fillId="0" borderId="0" applyFont="0" applyFill="0" applyBorder="0" applyAlignment="0" applyProtection="0">
      <alignment vertical="top"/>
    </xf>
    <xf numFmtId="1" fontId="28" fillId="0" borderId="0" applyFill="0" applyBorder="0">
      <alignment horizontal="right"/>
    </xf>
    <xf numFmtId="2" fontId="28" fillId="0" borderId="0" applyFill="0" applyBorder="0">
      <alignment horizontal="right"/>
    </xf>
    <xf numFmtId="2" fontId="64" fillId="0" borderId="0" applyFill="0" applyBorder="0">
      <protection locked="0"/>
    </xf>
    <xf numFmtId="184" fontId="28" fillId="0" borderId="0" applyFill="0" applyBorder="0">
      <alignment horizontal="right"/>
    </xf>
    <xf numFmtId="184" fontId="64" fillId="0" borderId="0" applyFill="0" applyBorder="0">
      <protection locked="0"/>
    </xf>
    <xf numFmtId="168" fontId="65" fillId="69" borderId="0"/>
    <xf numFmtId="168" fontId="65" fillId="69" borderId="0"/>
    <xf numFmtId="167" fontId="65" fillId="69" borderId="0"/>
    <xf numFmtId="167" fontId="65" fillId="69" borderId="0"/>
    <xf numFmtId="168" fontId="65" fillId="69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68" fillId="0" borderId="0" applyFont="0" applyFill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69" fillId="51" borderId="0" applyNumberFormat="0" applyBorder="0" applyAlignment="0" applyProtection="0"/>
    <xf numFmtId="0" fontId="36" fillId="13" borderId="0" applyNumberFormat="0" applyBorder="0" applyAlignment="0" applyProtection="0"/>
    <xf numFmtId="0" fontId="69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169" fontId="36" fillId="13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36" fillId="13" borderId="0" applyNumberFormat="0" applyBorder="0" applyAlignment="0" applyProtection="0"/>
    <xf numFmtId="168" fontId="71" fillId="72" borderId="0" applyNumberFormat="0">
      <alignment horizontal="center" vertical="center"/>
    </xf>
    <xf numFmtId="168" fontId="71" fillId="72" borderId="0" applyNumberFormat="0">
      <alignment horizontal="center" vertical="center"/>
    </xf>
    <xf numFmtId="168" fontId="72" fillId="73" borderId="0" applyNumberFormat="0">
      <alignment horizontal="center" vertical="center"/>
    </xf>
    <xf numFmtId="168" fontId="72" fillId="73" borderId="0" applyNumberFormat="0">
      <alignment horizontal="center" vertical="center"/>
    </xf>
    <xf numFmtId="168" fontId="73" fillId="0" borderId="84">
      <alignment vertical="center"/>
      <protection hidden="1"/>
    </xf>
    <xf numFmtId="0" fontId="74" fillId="0" borderId="85" applyNumberFormat="0" applyFill="0" applyAlignment="0" applyProtection="0"/>
    <xf numFmtId="0" fontId="74" fillId="0" borderId="85" applyNumberFormat="0" applyFill="0" applyAlignment="0" applyProtection="0"/>
    <xf numFmtId="0" fontId="33" fillId="0" borderId="70" applyNumberFormat="0" applyFill="0" applyAlignment="0" applyProtection="0"/>
    <xf numFmtId="0" fontId="75" fillId="0" borderId="85" applyNumberFormat="0" applyFill="0" applyAlignment="0" applyProtection="0"/>
    <xf numFmtId="0" fontId="75" fillId="0" borderId="85" applyNumberFormat="0" applyFill="0" applyAlignment="0" applyProtection="0"/>
    <xf numFmtId="0" fontId="74" fillId="0" borderId="85" applyNumberFormat="0" applyFill="0" applyAlignment="0" applyProtection="0"/>
    <xf numFmtId="0" fontId="74" fillId="0" borderId="85" applyNumberFormat="0" applyFill="0" applyAlignment="0" applyProtection="0"/>
    <xf numFmtId="0" fontId="74" fillId="0" borderId="85" applyNumberFormat="0" applyFill="0" applyAlignment="0" applyProtection="0"/>
    <xf numFmtId="0" fontId="76" fillId="0" borderId="86" applyNumberFormat="0" applyFill="0" applyAlignment="0" applyProtection="0"/>
    <xf numFmtId="169" fontId="33" fillId="0" borderId="70" applyNumberFormat="0" applyFill="0" applyAlignment="0" applyProtection="0"/>
    <xf numFmtId="0" fontId="74" fillId="0" borderId="85" applyNumberFormat="0" applyFill="0" applyAlignment="0" applyProtection="0"/>
    <xf numFmtId="0" fontId="76" fillId="0" borderId="86" applyNumberFormat="0" applyFill="0" applyAlignment="0" applyProtection="0"/>
    <xf numFmtId="0" fontId="74" fillId="0" borderId="85" applyNumberFormat="0" applyFill="0" applyAlignment="0" applyProtection="0"/>
    <xf numFmtId="168" fontId="75" fillId="0" borderId="85" applyNumberFormat="0" applyFill="0" applyAlignment="0" applyProtection="0"/>
    <xf numFmtId="0" fontId="76" fillId="0" borderId="86" applyNumberFormat="0" applyFill="0" applyAlignment="0" applyProtection="0"/>
    <xf numFmtId="168" fontId="75" fillId="0" borderId="85" applyNumberFormat="0" applyFill="0" applyAlignment="0" applyProtection="0"/>
    <xf numFmtId="0" fontId="33" fillId="0" borderId="70" applyNumberFormat="0" applyFill="0" applyAlignment="0" applyProtection="0"/>
    <xf numFmtId="0" fontId="76" fillId="0" borderId="86" applyNumberFormat="0" applyFill="0" applyAlignment="0" applyProtection="0"/>
    <xf numFmtId="168" fontId="77" fillId="0" borderId="0" applyFill="0" applyBorder="0">
      <alignment vertical="center"/>
    </xf>
    <xf numFmtId="168" fontId="78" fillId="0" borderId="0" applyFill="0" applyBorder="0">
      <alignment vertical="center"/>
    </xf>
    <xf numFmtId="168" fontId="79" fillId="0" borderId="0" applyFill="0" applyBorder="0">
      <alignment vertical="center"/>
    </xf>
    <xf numFmtId="168" fontId="79" fillId="0" borderId="0" applyFill="0" applyBorder="0">
      <alignment vertical="center"/>
    </xf>
    <xf numFmtId="168" fontId="79" fillId="0" borderId="0" applyFill="0" applyBorder="0">
      <alignment vertical="center"/>
    </xf>
    <xf numFmtId="167" fontId="80" fillId="0" borderId="0" applyFill="0" applyBorder="0">
      <alignment vertical="center"/>
    </xf>
    <xf numFmtId="167" fontId="77" fillId="0" borderId="0" applyFill="0" applyBorder="0">
      <alignment vertical="center"/>
    </xf>
    <xf numFmtId="168" fontId="79" fillId="0" borderId="0" applyFill="0" applyBorder="0">
      <alignment vertical="center"/>
    </xf>
    <xf numFmtId="167" fontId="80" fillId="0" borderId="0" applyFill="0" applyBorder="0">
      <alignment vertical="center"/>
    </xf>
    <xf numFmtId="168" fontId="79" fillId="0" borderId="0" applyFill="0" applyBorder="0">
      <alignment vertical="center"/>
    </xf>
    <xf numFmtId="168" fontId="77" fillId="0" borderId="0" applyFill="0" applyBorder="0">
      <alignment vertical="center"/>
    </xf>
    <xf numFmtId="169" fontId="77" fillId="0" borderId="0" applyFill="0" applyBorder="0">
      <alignment vertical="center"/>
    </xf>
    <xf numFmtId="0" fontId="77" fillId="0" borderId="0" applyFill="0" applyBorder="0">
      <alignment vertical="center"/>
    </xf>
    <xf numFmtId="168" fontId="77" fillId="0" borderId="0" applyFill="0" applyBorder="0">
      <alignment vertical="center"/>
    </xf>
    <xf numFmtId="168" fontId="77" fillId="0" borderId="0" applyFill="0" applyBorder="0">
      <alignment vertical="center"/>
    </xf>
    <xf numFmtId="0" fontId="77" fillId="0" borderId="0" applyFill="0" applyBorder="0">
      <alignment vertical="center"/>
    </xf>
    <xf numFmtId="168" fontId="78" fillId="0" borderId="0" applyFill="0" applyBorder="0">
      <alignment vertical="center"/>
    </xf>
    <xf numFmtId="0" fontId="81" fillId="0" borderId="87" applyNumberFormat="0" applyFill="0" applyAlignment="0" applyProtection="0"/>
    <xf numFmtId="0" fontId="81" fillId="0" borderId="88" applyNumberFormat="0" applyFill="0" applyAlignment="0" applyProtection="0"/>
    <xf numFmtId="0" fontId="34" fillId="0" borderId="71" applyNumberFormat="0" applyFill="0" applyAlignment="0" applyProtection="0"/>
    <xf numFmtId="0" fontId="81" fillId="0" borderId="88" applyNumberFormat="0" applyFill="0" applyAlignment="0" applyProtection="0"/>
    <xf numFmtId="0" fontId="81" fillId="0" borderId="87" applyNumberFormat="0" applyFill="0" applyAlignment="0" applyProtection="0"/>
    <xf numFmtId="0" fontId="82" fillId="0" borderId="89" applyNumberFormat="0" applyFill="0" applyAlignment="0" applyProtection="0"/>
    <xf numFmtId="0" fontId="81" fillId="0" borderId="87" applyNumberFormat="0" applyFill="0" applyAlignment="0" applyProtection="0"/>
    <xf numFmtId="0" fontId="82" fillId="0" borderId="89" applyNumberFormat="0" applyFill="0" applyAlignment="0" applyProtection="0"/>
    <xf numFmtId="0" fontId="81" fillId="0" borderId="87" applyNumberFormat="0" applyFill="0" applyAlignment="0" applyProtection="0"/>
    <xf numFmtId="0" fontId="81" fillId="0" borderId="87" applyNumberFormat="0" applyFill="0" applyAlignment="0" applyProtection="0"/>
    <xf numFmtId="0" fontId="81" fillId="0" borderId="87" applyNumberFormat="0" applyFill="0" applyAlignment="0" applyProtection="0"/>
    <xf numFmtId="0" fontId="83" fillId="0" borderId="88" applyNumberFormat="0" applyFill="0" applyAlignment="0" applyProtection="0"/>
    <xf numFmtId="169" fontId="34" fillId="0" borderId="71" applyNumberFormat="0" applyFill="0" applyAlignment="0" applyProtection="0"/>
    <xf numFmtId="0" fontId="81" fillId="0" borderId="87" applyNumberFormat="0" applyFill="0" applyAlignment="0" applyProtection="0"/>
    <xf numFmtId="0" fontId="83" fillId="0" borderId="88" applyNumberFormat="0" applyFill="0" applyAlignment="0" applyProtection="0"/>
    <xf numFmtId="0" fontId="81" fillId="0" borderId="87" applyNumberFormat="0" applyFill="0" applyAlignment="0" applyProtection="0"/>
    <xf numFmtId="168" fontId="82" fillId="0" borderId="89" applyNumberFormat="0" applyFill="0" applyAlignment="0" applyProtection="0"/>
    <xf numFmtId="0" fontId="83" fillId="0" borderId="88" applyNumberFormat="0" applyFill="0" applyAlignment="0" applyProtection="0"/>
    <xf numFmtId="168" fontId="82" fillId="0" borderId="89" applyNumberFormat="0" applyFill="0" applyAlignment="0" applyProtection="0"/>
    <xf numFmtId="0" fontId="34" fillId="0" borderId="71" applyNumberFormat="0" applyFill="0" applyAlignment="0" applyProtection="0"/>
    <xf numFmtId="0" fontId="83" fillId="0" borderId="88" applyNumberFormat="0" applyFill="0" applyAlignment="0" applyProtection="0"/>
    <xf numFmtId="168" fontId="84" fillId="0" borderId="0" applyFill="0" applyBorder="0">
      <alignment vertical="center"/>
    </xf>
    <xf numFmtId="168" fontId="85" fillId="0" borderId="0" applyFill="0" applyBorder="0">
      <alignment vertical="center"/>
    </xf>
    <xf numFmtId="168" fontId="86" fillId="0" borderId="0" applyFill="0" applyBorder="0">
      <alignment vertical="center"/>
    </xf>
    <xf numFmtId="168" fontId="86" fillId="0" borderId="0" applyFill="0" applyBorder="0">
      <alignment vertical="center"/>
    </xf>
    <xf numFmtId="167" fontId="87" fillId="0" borderId="0" applyFill="0" applyBorder="0">
      <alignment vertical="center"/>
    </xf>
    <xf numFmtId="168" fontId="86" fillId="0" borderId="0" applyFill="0" applyBorder="0">
      <alignment vertical="center"/>
    </xf>
    <xf numFmtId="167" fontId="87" fillId="0" borderId="0" applyFill="0" applyBorder="0">
      <alignment vertical="center"/>
    </xf>
    <xf numFmtId="168" fontId="86" fillId="0" borderId="0" applyFill="0" applyBorder="0">
      <alignment vertical="center"/>
    </xf>
    <xf numFmtId="168" fontId="84" fillId="0" borderId="0" applyFill="0" applyBorder="0">
      <alignment vertical="center"/>
    </xf>
    <xf numFmtId="169" fontId="84" fillId="0" borderId="0" applyFill="0" applyBorder="0">
      <alignment vertical="center"/>
    </xf>
    <xf numFmtId="0" fontId="84" fillId="0" borderId="0" applyFill="0" applyBorder="0">
      <alignment vertical="center"/>
    </xf>
    <xf numFmtId="168" fontId="84" fillId="0" borderId="0" applyFill="0" applyBorder="0">
      <alignment vertical="center"/>
    </xf>
    <xf numFmtId="168" fontId="84" fillId="0" borderId="0" applyFill="0" applyBorder="0">
      <alignment vertical="center"/>
    </xf>
    <xf numFmtId="0" fontId="84" fillId="0" borderId="0" applyFill="0" applyBorder="0">
      <alignment vertical="center"/>
    </xf>
    <xf numFmtId="168" fontId="85" fillId="0" borderId="0" applyFill="0" applyBorder="0">
      <alignment vertical="center"/>
    </xf>
    <xf numFmtId="0" fontId="88" fillId="0" borderId="90" applyNumberFormat="0" applyFill="0" applyAlignment="0" applyProtection="0"/>
    <xf numFmtId="0" fontId="88" fillId="0" borderId="91" applyNumberFormat="0" applyFill="0" applyAlignment="0" applyProtection="0"/>
    <xf numFmtId="0" fontId="35" fillId="0" borderId="72" applyNumberFormat="0" applyFill="0" applyAlignment="0" applyProtection="0"/>
    <xf numFmtId="0" fontId="88" fillId="0" borderId="90" applyNumberFormat="0" applyFill="0" applyAlignment="0" applyProtection="0"/>
    <xf numFmtId="0" fontId="89" fillId="0" borderId="91" applyNumberFormat="0" applyFill="0" applyAlignment="0" applyProtection="0"/>
    <xf numFmtId="0" fontId="88" fillId="0" borderId="90" applyNumberFormat="0" applyFill="0" applyAlignment="0" applyProtection="0"/>
    <xf numFmtId="0" fontId="89" fillId="0" borderId="91" applyNumberFormat="0" applyFill="0" applyAlignment="0" applyProtection="0"/>
    <xf numFmtId="0" fontId="88" fillId="0" borderId="90" applyNumberFormat="0" applyFill="0" applyAlignment="0" applyProtection="0"/>
    <xf numFmtId="0" fontId="88" fillId="0" borderId="90" applyNumberFormat="0" applyFill="0" applyAlignment="0" applyProtection="0"/>
    <xf numFmtId="0" fontId="88" fillId="0" borderId="90" applyNumberFormat="0" applyFill="0" applyAlignment="0" applyProtection="0"/>
    <xf numFmtId="0" fontId="90" fillId="0" borderId="92" applyNumberFormat="0" applyFill="0" applyAlignment="0" applyProtection="0"/>
    <xf numFmtId="169" fontId="35" fillId="0" borderId="72" applyNumberFormat="0" applyFill="0" applyAlignment="0" applyProtection="0"/>
    <xf numFmtId="0" fontId="88" fillId="0" borderId="90" applyNumberFormat="0" applyFill="0" applyAlignment="0" applyProtection="0"/>
    <xf numFmtId="0" fontId="90" fillId="0" borderId="92" applyNumberFormat="0" applyFill="0" applyAlignment="0" applyProtection="0"/>
    <xf numFmtId="0" fontId="88" fillId="0" borderId="90" applyNumberFormat="0" applyFill="0" applyAlignment="0" applyProtection="0"/>
    <xf numFmtId="168" fontId="89" fillId="0" borderId="91" applyNumberFormat="0" applyFill="0" applyAlignment="0" applyProtection="0"/>
    <xf numFmtId="0" fontId="90" fillId="0" borderId="92" applyNumberFormat="0" applyFill="0" applyAlignment="0" applyProtection="0"/>
    <xf numFmtId="168" fontId="89" fillId="0" borderId="91" applyNumberFormat="0" applyFill="0" applyAlignment="0" applyProtection="0"/>
    <xf numFmtId="0" fontId="35" fillId="0" borderId="72" applyNumberFormat="0" applyFill="0" applyAlignment="0" applyProtection="0"/>
    <xf numFmtId="0" fontId="90" fillId="0" borderId="92" applyNumberFormat="0" applyFill="0" applyAlignment="0" applyProtection="0"/>
    <xf numFmtId="168" fontId="91" fillId="0" borderId="0" applyFill="0" applyBorder="0">
      <alignment vertical="center"/>
    </xf>
    <xf numFmtId="168" fontId="92" fillId="0" borderId="0" applyFill="0" applyBorder="0">
      <alignment vertical="center"/>
    </xf>
    <xf numFmtId="168" fontId="93" fillId="0" borderId="0" applyFill="0" applyBorder="0">
      <alignment vertical="center"/>
    </xf>
    <xf numFmtId="168" fontId="93" fillId="0" borderId="0" applyFill="0" applyBorder="0">
      <alignment vertical="center"/>
    </xf>
    <xf numFmtId="167" fontId="77" fillId="0" borderId="0" applyFill="0" applyBorder="0">
      <alignment vertical="center"/>
    </xf>
    <xf numFmtId="168" fontId="93" fillId="0" borderId="0" applyFill="0" applyBorder="0">
      <alignment vertical="center"/>
    </xf>
    <xf numFmtId="167" fontId="77" fillId="0" borderId="0" applyFill="0" applyBorder="0">
      <alignment vertical="center"/>
    </xf>
    <xf numFmtId="168" fontId="93" fillId="0" borderId="0" applyFill="0" applyBorder="0">
      <alignment vertical="center"/>
    </xf>
    <xf numFmtId="168" fontId="91" fillId="0" borderId="0" applyFill="0" applyBorder="0">
      <alignment vertical="center"/>
    </xf>
    <xf numFmtId="169" fontId="91" fillId="0" borderId="0" applyFill="0" applyBorder="0">
      <alignment vertical="center"/>
    </xf>
    <xf numFmtId="0" fontId="91" fillId="0" borderId="0" applyFill="0" applyBorder="0">
      <alignment vertical="center"/>
    </xf>
    <xf numFmtId="168" fontId="91" fillId="0" borderId="0" applyFill="0" applyBorder="0">
      <alignment vertical="center"/>
    </xf>
    <xf numFmtId="168" fontId="91" fillId="0" borderId="0" applyFill="0" applyBorder="0">
      <alignment vertical="center"/>
    </xf>
    <xf numFmtId="0" fontId="91" fillId="0" borderId="0" applyFill="0" applyBorder="0">
      <alignment vertical="center"/>
    </xf>
    <xf numFmtId="168" fontId="92" fillId="0" borderId="0" applyFill="0" applyBorder="0">
      <alignment vertical="center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68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8" fontId="8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8" fontId="49" fillId="0" borderId="0" applyFill="0" applyBorder="0">
      <alignment vertical="center"/>
    </xf>
    <xf numFmtId="168" fontId="49" fillId="0" borderId="0" applyFill="0" applyBorder="0">
      <alignment vertical="center"/>
    </xf>
    <xf numFmtId="168" fontId="49" fillId="0" borderId="0" applyFill="0" applyBorder="0">
      <alignment vertical="center"/>
    </xf>
    <xf numFmtId="167" fontId="49" fillId="0" borderId="0" applyFill="0" applyBorder="0">
      <alignment vertical="center"/>
    </xf>
    <xf numFmtId="167" fontId="49" fillId="0" borderId="0" applyFill="0" applyBorder="0">
      <alignment vertical="center"/>
    </xf>
    <xf numFmtId="168" fontId="49" fillId="0" borderId="0" applyFill="0" applyBorder="0">
      <alignment vertical="center"/>
    </xf>
    <xf numFmtId="168" fontId="94" fillId="0" borderId="0" applyFill="0" applyBorder="0">
      <alignment vertical="center"/>
    </xf>
    <xf numFmtId="168" fontId="95" fillId="0" borderId="0" applyFill="0" applyBorder="0">
      <alignment vertical="center"/>
    </xf>
    <xf numFmtId="168" fontId="95" fillId="0" borderId="0" applyFill="0" applyBorder="0">
      <alignment vertical="center"/>
    </xf>
    <xf numFmtId="167" fontId="96" fillId="0" borderId="0" applyFill="0" applyBorder="0">
      <alignment vertical="center"/>
    </xf>
    <xf numFmtId="168" fontId="95" fillId="0" borderId="0" applyFill="0" applyBorder="0">
      <alignment vertical="center"/>
    </xf>
    <xf numFmtId="167" fontId="96" fillId="0" borderId="0" applyFill="0" applyBorder="0">
      <alignment vertical="center"/>
    </xf>
    <xf numFmtId="168" fontId="95" fillId="0" borderId="0" applyFill="0" applyBorder="0">
      <alignment vertical="center"/>
    </xf>
    <xf numFmtId="168" fontId="49" fillId="0" borderId="0" applyFill="0" applyBorder="0">
      <alignment vertical="center"/>
    </xf>
    <xf numFmtId="169" fontId="49" fillId="0" borderId="0" applyFill="0" applyBorder="0">
      <alignment vertical="center"/>
    </xf>
    <xf numFmtId="0" fontId="49" fillId="0" borderId="0" applyFill="0" applyBorder="0">
      <alignment vertical="center"/>
    </xf>
    <xf numFmtId="0" fontId="49" fillId="0" borderId="0" applyFill="0" applyBorder="0">
      <alignment vertical="center"/>
    </xf>
    <xf numFmtId="168" fontId="94" fillId="0" borderId="0" applyFill="0" applyBorder="0">
      <alignment vertical="center"/>
    </xf>
    <xf numFmtId="185" fontId="28" fillId="0" borderId="0">
      <alignment horizontal="left"/>
    </xf>
    <xf numFmtId="185" fontId="28" fillId="0" borderId="0">
      <alignment horizontal="left"/>
    </xf>
    <xf numFmtId="185" fontId="28" fillId="0" borderId="0">
      <alignment horizontal="left"/>
    </xf>
    <xf numFmtId="168" fontId="97" fillId="0" borderId="0"/>
    <xf numFmtId="168" fontId="97" fillId="0" borderId="0"/>
    <xf numFmtId="167" fontId="97" fillId="0" borderId="0"/>
    <xf numFmtId="167" fontId="97" fillId="0" borderId="0"/>
    <xf numFmtId="168" fontId="97" fillId="0" borderId="0"/>
    <xf numFmtId="168" fontId="98" fillId="69" borderId="0"/>
    <xf numFmtId="168" fontId="98" fillId="69" borderId="0"/>
    <xf numFmtId="167" fontId="98" fillId="69" borderId="0"/>
    <xf numFmtId="167" fontId="98" fillId="69" borderId="0"/>
    <xf numFmtId="168" fontId="98" fillId="69" borderId="0"/>
    <xf numFmtId="168" fontId="99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168" fontId="99" fillId="0" borderId="0" applyNumberFormat="0" applyFill="0" applyBorder="0" applyAlignment="0" applyProtection="0">
      <alignment vertical="top"/>
      <protection locked="0"/>
    </xf>
    <xf numFmtId="169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168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168" fontId="10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/>
    <xf numFmtId="168" fontId="104" fillId="0" borderId="0" applyFill="0" applyBorder="0">
      <alignment horizontal="center" vertical="center"/>
    </xf>
    <xf numFmtId="168" fontId="104" fillId="0" borderId="0" applyFill="0" applyBorder="0">
      <alignment horizontal="center" vertical="center"/>
    </xf>
    <xf numFmtId="169" fontId="104" fillId="0" borderId="0" applyFill="0" applyBorder="0">
      <alignment horizontal="center" vertical="center"/>
    </xf>
    <xf numFmtId="0" fontId="104" fillId="0" borderId="0" applyFill="0" applyBorder="0">
      <alignment horizontal="center" vertical="center"/>
    </xf>
    <xf numFmtId="168" fontId="104" fillId="0" borderId="0" applyFill="0" applyBorder="0">
      <alignment horizontal="center" vertical="center"/>
    </xf>
    <xf numFmtId="0" fontId="104" fillId="0" borderId="0" applyFill="0" applyBorder="0">
      <alignment horizontal="center" vertical="center"/>
    </xf>
    <xf numFmtId="168" fontId="104" fillId="0" borderId="0" applyFill="0" applyBorder="0">
      <alignment horizontal="center" vertical="center"/>
    </xf>
    <xf numFmtId="168" fontId="104" fillId="0" borderId="0" applyFill="0" applyBorder="0">
      <alignment horizontal="center" vertical="center"/>
    </xf>
    <xf numFmtId="168" fontId="104" fillId="0" borderId="0" applyFill="0" applyBorder="0">
      <alignment horizontal="center" vertical="center"/>
    </xf>
    <xf numFmtId="169" fontId="104" fillId="0" borderId="0" applyFill="0" applyBorder="0">
      <alignment horizontal="center" vertical="center"/>
    </xf>
    <xf numFmtId="0" fontId="104" fillId="0" borderId="0" applyFill="0" applyBorder="0">
      <alignment horizontal="center" vertical="center"/>
    </xf>
    <xf numFmtId="168" fontId="104" fillId="0" borderId="0" applyFill="0" applyBorder="0">
      <alignment horizontal="center" vertical="center"/>
    </xf>
    <xf numFmtId="0" fontId="104" fillId="0" borderId="0" applyFill="0" applyBorder="0">
      <alignment horizontal="center" vertical="center"/>
    </xf>
    <xf numFmtId="168" fontId="104" fillId="0" borderId="0" applyFill="0" applyBorder="0">
      <alignment horizontal="center" vertical="center"/>
    </xf>
    <xf numFmtId="168" fontId="105" fillId="0" borderId="0" applyFill="0" applyBorder="0">
      <alignment vertical="center"/>
    </xf>
    <xf numFmtId="168" fontId="106" fillId="0" borderId="0" applyFill="0" applyBorder="0">
      <alignment vertical="center"/>
    </xf>
    <xf numFmtId="168" fontId="107" fillId="0" borderId="0" applyFill="0" applyBorder="0">
      <alignment vertical="center"/>
    </xf>
    <xf numFmtId="168" fontId="107" fillId="0" borderId="0" applyFill="0" applyBorder="0">
      <alignment vertical="center"/>
    </xf>
    <xf numFmtId="167" fontId="105" fillId="0" borderId="0" applyFill="0" applyBorder="0">
      <alignment vertical="center"/>
    </xf>
    <xf numFmtId="168" fontId="107" fillId="0" borderId="0" applyFill="0" applyBorder="0">
      <alignment vertical="center"/>
    </xf>
    <xf numFmtId="167" fontId="105" fillId="0" borderId="0" applyFill="0" applyBorder="0">
      <alignment vertical="center"/>
    </xf>
    <xf numFmtId="168" fontId="107" fillId="0" borderId="0" applyFill="0" applyBorder="0">
      <alignment vertical="center"/>
    </xf>
    <xf numFmtId="168" fontId="105" fillId="0" borderId="0" applyFill="0" applyBorder="0">
      <alignment vertical="center"/>
    </xf>
    <xf numFmtId="169" fontId="105" fillId="0" borderId="0" applyFill="0" applyBorder="0">
      <alignment vertical="center"/>
    </xf>
    <xf numFmtId="0" fontId="105" fillId="0" borderId="0" applyFill="0" applyBorder="0">
      <alignment vertical="center"/>
    </xf>
    <xf numFmtId="168" fontId="105" fillId="0" borderId="0" applyFill="0" applyBorder="0">
      <alignment vertical="center"/>
    </xf>
    <xf numFmtId="168" fontId="105" fillId="0" borderId="0" applyFill="0" applyBorder="0">
      <alignment vertical="center"/>
    </xf>
    <xf numFmtId="0" fontId="105" fillId="0" borderId="0" applyFill="0" applyBorder="0">
      <alignment vertical="center"/>
    </xf>
    <xf numFmtId="168" fontId="106" fillId="0" borderId="0" applyFill="0" applyBorder="0">
      <alignment vertical="center"/>
    </xf>
    <xf numFmtId="168" fontId="108" fillId="0" borderId="0" applyFill="0" applyBorder="0">
      <alignment vertical="center"/>
    </xf>
    <xf numFmtId="168" fontId="109" fillId="0" borderId="0" applyFill="0" applyBorder="0">
      <alignment vertical="center"/>
    </xf>
    <xf numFmtId="168" fontId="110" fillId="0" borderId="0" applyFill="0" applyBorder="0">
      <alignment vertical="center"/>
    </xf>
    <xf numFmtId="168" fontId="110" fillId="0" borderId="0" applyFill="0" applyBorder="0">
      <alignment vertical="center"/>
    </xf>
    <xf numFmtId="167" fontId="108" fillId="0" borderId="0" applyFill="0" applyBorder="0">
      <alignment vertical="center"/>
    </xf>
    <xf numFmtId="168" fontId="110" fillId="0" borderId="0" applyFill="0" applyBorder="0">
      <alignment vertical="center"/>
    </xf>
    <xf numFmtId="167" fontId="108" fillId="0" borderId="0" applyFill="0" applyBorder="0">
      <alignment vertical="center"/>
    </xf>
    <xf numFmtId="168" fontId="110" fillId="0" borderId="0" applyFill="0" applyBorder="0">
      <alignment vertical="center"/>
    </xf>
    <xf numFmtId="168" fontId="108" fillId="0" borderId="0" applyFill="0" applyBorder="0">
      <alignment vertical="center"/>
    </xf>
    <xf numFmtId="169" fontId="108" fillId="0" borderId="0" applyFill="0" applyBorder="0">
      <alignment vertical="center"/>
    </xf>
    <xf numFmtId="0" fontId="108" fillId="0" borderId="0" applyFill="0" applyBorder="0">
      <alignment vertical="center"/>
    </xf>
    <xf numFmtId="168" fontId="108" fillId="0" borderId="0" applyFill="0" applyBorder="0">
      <alignment vertical="center"/>
    </xf>
    <xf numFmtId="168" fontId="108" fillId="0" borderId="0" applyFill="0" applyBorder="0">
      <alignment vertical="center"/>
    </xf>
    <xf numFmtId="0" fontId="108" fillId="0" borderId="0" applyFill="0" applyBorder="0">
      <alignment vertical="center"/>
    </xf>
    <xf numFmtId="168" fontId="109" fillId="0" borderId="0" applyFill="0" applyBorder="0">
      <alignment vertical="center"/>
    </xf>
    <xf numFmtId="168" fontId="111" fillId="0" borderId="0" applyFill="0" applyBorder="0">
      <alignment vertical="center"/>
    </xf>
    <xf numFmtId="168" fontId="112" fillId="0" borderId="0" applyFill="0" applyBorder="0">
      <alignment vertical="center"/>
    </xf>
    <xf numFmtId="168" fontId="113" fillId="0" borderId="0" applyFill="0" applyBorder="0">
      <alignment vertical="center"/>
    </xf>
    <xf numFmtId="168" fontId="113" fillId="0" borderId="0" applyFill="0" applyBorder="0">
      <alignment vertical="center"/>
    </xf>
    <xf numFmtId="167" fontId="111" fillId="0" borderId="0" applyFill="0" applyBorder="0">
      <alignment vertical="center"/>
    </xf>
    <xf numFmtId="168" fontId="113" fillId="0" borderId="0" applyFill="0" applyBorder="0">
      <alignment vertical="center"/>
    </xf>
    <xf numFmtId="167" fontId="111" fillId="0" borderId="0" applyFill="0" applyBorder="0">
      <alignment vertical="center"/>
    </xf>
    <xf numFmtId="168" fontId="113" fillId="0" borderId="0" applyFill="0" applyBorder="0">
      <alignment vertical="center"/>
    </xf>
    <xf numFmtId="168" fontId="111" fillId="0" borderId="0" applyFill="0" applyBorder="0">
      <alignment vertical="center"/>
    </xf>
    <xf numFmtId="169" fontId="111" fillId="0" borderId="0" applyFill="0" applyBorder="0">
      <alignment vertical="center"/>
    </xf>
    <xf numFmtId="0" fontId="111" fillId="0" borderId="0" applyFill="0" applyBorder="0">
      <alignment vertical="center"/>
    </xf>
    <xf numFmtId="168" fontId="111" fillId="0" borderId="0" applyFill="0" applyBorder="0">
      <alignment vertical="center"/>
    </xf>
    <xf numFmtId="168" fontId="111" fillId="0" borderId="0" applyFill="0" applyBorder="0">
      <alignment vertical="center"/>
    </xf>
    <xf numFmtId="0" fontId="111" fillId="0" borderId="0" applyFill="0" applyBorder="0">
      <alignment vertical="center"/>
    </xf>
    <xf numFmtId="168" fontId="112" fillId="0" borderId="0" applyFill="0" applyBorder="0">
      <alignment vertical="center"/>
    </xf>
    <xf numFmtId="168" fontId="114" fillId="0" borderId="0" applyFill="0" applyBorder="0">
      <alignment vertical="center"/>
    </xf>
    <xf numFmtId="168" fontId="115" fillId="0" borderId="0" applyFill="0" applyBorder="0">
      <alignment vertical="center"/>
    </xf>
    <xf numFmtId="168" fontId="116" fillId="0" borderId="0" applyFill="0" applyBorder="0">
      <alignment vertical="center"/>
    </xf>
    <xf numFmtId="168" fontId="116" fillId="0" borderId="0" applyFill="0" applyBorder="0">
      <alignment vertical="center"/>
    </xf>
    <xf numFmtId="167" fontId="114" fillId="0" borderId="0" applyFill="0" applyBorder="0">
      <alignment vertical="center"/>
    </xf>
    <xf numFmtId="168" fontId="116" fillId="0" borderId="0" applyFill="0" applyBorder="0">
      <alignment vertical="center"/>
    </xf>
    <xf numFmtId="167" fontId="114" fillId="0" borderId="0" applyFill="0" applyBorder="0">
      <alignment vertical="center"/>
    </xf>
    <xf numFmtId="168" fontId="116" fillId="0" borderId="0" applyFill="0" applyBorder="0">
      <alignment vertical="center"/>
    </xf>
    <xf numFmtId="168" fontId="114" fillId="0" borderId="0" applyFill="0" applyBorder="0">
      <alignment vertical="center"/>
    </xf>
    <xf numFmtId="169" fontId="114" fillId="0" borderId="0" applyFill="0" applyBorder="0">
      <alignment vertical="center"/>
    </xf>
    <xf numFmtId="0" fontId="114" fillId="0" borderId="0" applyFill="0" applyBorder="0">
      <alignment vertical="center"/>
    </xf>
    <xf numFmtId="168" fontId="114" fillId="0" borderId="0" applyFill="0" applyBorder="0">
      <alignment vertical="center"/>
    </xf>
    <xf numFmtId="168" fontId="114" fillId="0" borderId="0" applyFill="0" applyBorder="0">
      <alignment vertical="center"/>
    </xf>
    <xf numFmtId="0" fontId="114" fillId="0" borderId="0" applyFill="0" applyBorder="0">
      <alignment vertical="center"/>
    </xf>
    <xf numFmtId="168" fontId="115" fillId="0" borderId="0" applyFill="0" applyBorder="0">
      <alignment vertical="center"/>
    </xf>
    <xf numFmtId="168" fontId="114" fillId="0" borderId="0" applyFill="0" applyBorder="0">
      <alignment vertical="center"/>
    </xf>
    <xf numFmtId="168" fontId="115" fillId="0" borderId="0" applyFill="0" applyBorder="0">
      <alignment vertical="center"/>
    </xf>
    <xf numFmtId="168" fontId="116" fillId="0" borderId="0" applyFill="0" applyBorder="0">
      <alignment vertical="center"/>
    </xf>
    <xf numFmtId="168" fontId="116" fillId="0" borderId="0" applyFill="0" applyBorder="0">
      <alignment vertical="center"/>
    </xf>
    <xf numFmtId="167" fontId="114" fillId="0" borderId="0" applyFill="0" applyBorder="0">
      <alignment vertical="center"/>
    </xf>
    <xf numFmtId="168" fontId="116" fillId="0" borderId="0" applyFill="0" applyBorder="0">
      <alignment vertical="center"/>
    </xf>
    <xf numFmtId="167" fontId="114" fillId="0" borderId="0" applyFill="0" applyBorder="0">
      <alignment vertical="center"/>
    </xf>
    <xf numFmtId="168" fontId="116" fillId="0" borderId="0" applyFill="0" applyBorder="0">
      <alignment vertical="center"/>
    </xf>
    <xf numFmtId="168" fontId="114" fillId="0" borderId="0" applyFill="0" applyBorder="0">
      <alignment vertical="center"/>
    </xf>
    <xf numFmtId="169" fontId="114" fillId="0" borderId="0" applyFill="0" applyBorder="0">
      <alignment vertical="center"/>
    </xf>
    <xf numFmtId="0" fontId="114" fillId="0" borderId="0" applyFill="0" applyBorder="0">
      <alignment vertical="center"/>
    </xf>
    <xf numFmtId="168" fontId="114" fillId="0" borderId="0" applyFill="0" applyBorder="0">
      <alignment vertical="center"/>
    </xf>
    <xf numFmtId="168" fontId="114" fillId="0" borderId="0" applyFill="0" applyBorder="0">
      <alignment vertical="center"/>
    </xf>
    <xf numFmtId="0" fontId="114" fillId="0" borderId="0" applyFill="0" applyBorder="0">
      <alignment vertical="center"/>
    </xf>
    <xf numFmtId="168" fontId="115" fillId="0" borderId="0" applyFill="0" applyBorder="0">
      <alignment vertical="center"/>
    </xf>
    <xf numFmtId="168" fontId="117" fillId="0" borderId="0">
      <alignment vertical="center"/>
    </xf>
    <xf numFmtId="177" fontId="118" fillId="0" borderId="93">
      <alignment vertical="center"/>
    </xf>
    <xf numFmtId="177" fontId="118" fillId="0" borderId="93">
      <alignment vertical="center"/>
    </xf>
    <xf numFmtId="177" fontId="119" fillId="0" borderId="94">
      <alignment vertical="center"/>
    </xf>
    <xf numFmtId="177" fontId="119" fillId="0" borderId="94">
      <alignment vertical="center"/>
    </xf>
    <xf numFmtId="38" fontId="120" fillId="0" borderId="95">
      <alignment vertical="center"/>
      <protection locked="0"/>
    </xf>
    <xf numFmtId="38" fontId="120" fillId="0" borderId="95">
      <alignment vertical="center"/>
      <protection locked="0"/>
    </xf>
    <xf numFmtId="38" fontId="121" fillId="0" borderId="96">
      <alignment vertical="center"/>
      <protection locked="0"/>
    </xf>
    <xf numFmtId="38" fontId="121" fillId="0" borderId="96">
      <alignment vertical="center"/>
      <protection locked="0"/>
    </xf>
    <xf numFmtId="177" fontId="55" fillId="74" borderId="97">
      <alignment vertical="center"/>
      <protection locked="0"/>
    </xf>
    <xf numFmtId="177" fontId="55" fillId="75" borderId="97">
      <alignment vertical="center"/>
      <protection locked="0"/>
    </xf>
    <xf numFmtId="177" fontId="55" fillId="75" borderId="97">
      <alignment vertical="center"/>
      <protection locked="0"/>
    </xf>
    <xf numFmtId="177" fontId="55" fillId="75" borderId="97">
      <alignment vertical="center"/>
      <protection locked="0"/>
    </xf>
    <xf numFmtId="177" fontId="55" fillId="57" borderId="98">
      <alignment vertical="center"/>
      <protection locked="0"/>
    </xf>
    <xf numFmtId="177" fontId="55" fillId="57" borderId="98">
      <alignment vertical="center"/>
      <protection locked="0"/>
    </xf>
    <xf numFmtId="177" fontId="55" fillId="75" borderId="97">
      <alignment vertical="center"/>
      <protection locked="0"/>
    </xf>
    <xf numFmtId="177" fontId="55" fillId="57" borderId="98">
      <alignment vertical="center"/>
      <protection locked="0"/>
    </xf>
    <xf numFmtId="177" fontId="122" fillId="0" borderId="99">
      <alignment vertical="center"/>
      <protection locked="0"/>
    </xf>
    <xf numFmtId="177" fontId="122" fillId="0" borderId="99">
      <alignment vertical="center"/>
      <protection locked="0"/>
    </xf>
    <xf numFmtId="177" fontId="123" fillId="0" borderId="100">
      <alignment vertical="center"/>
      <protection locked="0"/>
    </xf>
    <xf numFmtId="177" fontId="123" fillId="0" borderId="100">
      <alignment vertical="center"/>
      <protection locked="0"/>
    </xf>
    <xf numFmtId="167" fontId="124" fillId="47" borderId="81" applyNumberFormat="0" applyAlignment="0" applyProtection="0"/>
    <xf numFmtId="168" fontId="124" fillId="47" borderId="81" applyNumberFormat="0" applyAlignment="0" applyProtection="0"/>
    <xf numFmtId="168" fontId="124" fillId="47" borderId="81" applyNumberFormat="0" applyAlignment="0" applyProtection="0"/>
    <xf numFmtId="0" fontId="125" fillId="47" borderId="81" applyNumberFormat="0" applyAlignment="0" applyProtection="0"/>
    <xf numFmtId="168" fontId="124" fillId="47" borderId="81" applyNumberFormat="0" applyAlignment="0" applyProtection="0"/>
    <xf numFmtId="168" fontId="124" fillId="47" borderId="81" applyNumberFormat="0" applyAlignment="0" applyProtection="0"/>
    <xf numFmtId="168" fontId="124" fillId="47" borderId="81" applyNumberFormat="0" applyAlignment="0" applyProtection="0"/>
    <xf numFmtId="168" fontId="124" fillId="47" borderId="81" applyNumberFormat="0" applyAlignment="0" applyProtection="0"/>
    <xf numFmtId="168" fontId="124" fillId="47" borderId="81" applyNumberFormat="0" applyAlignment="0" applyProtection="0"/>
    <xf numFmtId="168" fontId="124" fillId="47" borderId="81" applyNumberFormat="0" applyAlignment="0" applyProtection="0"/>
    <xf numFmtId="0" fontId="125" fillId="47" borderId="81" applyNumberFormat="0" applyAlignment="0" applyProtection="0"/>
    <xf numFmtId="0" fontId="125" fillId="57" borderId="81" applyNumberFormat="0" applyAlignment="0" applyProtection="0"/>
    <xf numFmtId="0" fontId="39" fillId="16" borderId="73" applyNumberFormat="0" applyAlignment="0" applyProtection="0"/>
    <xf numFmtId="0" fontId="125" fillId="57" borderId="81" applyNumberFormat="0" applyAlignment="0" applyProtection="0"/>
    <xf numFmtId="0" fontId="125" fillId="47" borderId="81" applyNumberFormat="0" applyAlignment="0" applyProtection="0"/>
    <xf numFmtId="0" fontId="124" fillId="47" borderId="81" applyNumberFormat="0" applyAlignment="0" applyProtection="0"/>
    <xf numFmtId="0" fontId="125" fillId="47" borderId="81" applyNumberFormat="0" applyAlignment="0" applyProtection="0"/>
    <xf numFmtId="0" fontId="124" fillId="47" borderId="81" applyNumberFormat="0" applyAlignment="0" applyProtection="0"/>
    <xf numFmtId="0" fontId="124" fillId="47" borderId="81" applyNumberFormat="0" applyAlignment="0" applyProtection="0"/>
    <xf numFmtId="168" fontId="124" fillId="47" borderId="81" applyNumberFormat="0" applyAlignment="0" applyProtection="0"/>
    <xf numFmtId="0" fontId="39" fillId="16" borderId="73" applyNumberFormat="0" applyAlignment="0" applyProtection="0"/>
    <xf numFmtId="0" fontId="125" fillId="47" borderId="81" applyNumberFormat="0" applyAlignment="0" applyProtection="0"/>
    <xf numFmtId="0" fontId="125" fillId="47" borderId="81" applyNumberFormat="0" applyAlignment="0" applyProtection="0"/>
    <xf numFmtId="169" fontId="39" fillId="16" borderId="73" applyNumberFormat="0" applyAlignment="0" applyProtection="0"/>
    <xf numFmtId="0" fontId="125" fillId="47" borderId="81" applyNumberFormat="0" applyAlignment="0" applyProtection="0"/>
    <xf numFmtId="167" fontId="124" fillId="47" borderId="81" applyNumberFormat="0" applyAlignment="0" applyProtection="0"/>
    <xf numFmtId="167" fontId="124" fillId="47" borderId="81" applyNumberFormat="0" applyAlignment="0" applyProtection="0"/>
    <xf numFmtId="168" fontId="124" fillId="47" borderId="81" applyNumberFormat="0" applyAlignment="0" applyProtection="0"/>
    <xf numFmtId="168" fontId="124" fillId="47" borderId="81" applyNumberFormat="0" applyAlignment="0" applyProtection="0"/>
    <xf numFmtId="167" fontId="124" fillId="47" borderId="81" applyNumberFormat="0" applyAlignment="0" applyProtection="0"/>
    <xf numFmtId="167" fontId="124" fillId="47" borderId="81" applyNumberFormat="0" applyAlignment="0" applyProtection="0"/>
    <xf numFmtId="168" fontId="124" fillId="47" borderId="81" applyNumberFormat="0" applyAlignment="0" applyProtection="0"/>
    <xf numFmtId="168" fontId="124" fillId="47" borderId="81" applyNumberFormat="0" applyAlignment="0" applyProtection="0"/>
    <xf numFmtId="167" fontId="124" fillId="47" borderId="81" applyNumberFormat="0" applyAlignment="0" applyProtection="0"/>
    <xf numFmtId="167" fontId="124" fillId="47" borderId="81" applyNumberFormat="0" applyAlignment="0" applyProtection="0"/>
    <xf numFmtId="167" fontId="124" fillId="47" borderId="81" applyNumberFormat="0" applyAlignment="0" applyProtection="0"/>
    <xf numFmtId="167" fontId="124" fillId="47" borderId="81" applyNumberFormat="0" applyAlignment="0" applyProtection="0"/>
    <xf numFmtId="176" fontId="28" fillId="76" borderId="0" applyFont="0" applyBorder="0" applyAlignment="0">
      <alignment horizontal="right"/>
      <protection locked="0"/>
    </xf>
    <xf numFmtId="176" fontId="28" fillId="77" borderId="0" applyFont="0" applyBorder="0" applyAlignment="0">
      <alignment horizontal="right"/>
      <protection locked="0"/>
    </xf>
    <xf numFmtId="176" fontId="28" fillId="77" borderId="0" applyFont="0" applyBorder="0" applyAlignment="0">
      <alignment horizontal="right"/>
      <protection locked="0"/>
    </xf>
    <xf numFmtId="176" fontId="28" fillId="77" borderId="0" applyFont="0" applyBorder="0" applyAlignment="0">
      <alignment horizontal="right"/>
      <protection locked="0"/>
    </xf>
    <xf numFmtId="176" fontId="28" fillId="77" borderId="0" applyFont="0" applyBorder="0" applyAlignment="0">
      <alignment horizontal="right"/>
      <protection locked="0"/>
    </xf>
    <xf numFmtId="176" fontId="28" fillId="77" borderId="0" applyFont="0" applyBorder="0" applyAlignment="0">
      <alignment horizontal="right"/>
      <protection locked="0"/>
    </xf>
    <xf numFmtId="176" fontId="28" fillId="77" borderId="0" applyFont="0" applyBorder="0" applyAlignment="0">
      <alignment horizontal="right"/>
      <protection locked="0"/>
    </xf>
    <xf numFmtId="176" fontId="28" fillId="77" borderId="0" applyFont="0" applyBorder="0" applyAlignment="0">
      <alignment horizontal="right"/>
      <protection locked="0"/>
    </xf>
    <xf numFmtId="176" fontId="28" fillId="77" borderId="0" applyFont="0" applyBorder="0" applyAlignment="0">
      <alignment horizontal="right"/>
      <protection locked="0"/>
    </xf>
    <xf numFmtId="186" fontId="28" fillId="78" borderId="0" applyFont="0" applyBorder="0">
      <alignment horizontal="right"/>
      <protection locked="0"/>
    </xf>
    <xf numFmtId="186" fontId="28" fillId="78" borderId="0" applyFont="0" applyBorder="0">
      <alignment horizontal="right"/>
      <protection locked="0"/>
    </xf>
    <xf numFmtId="176" fontId="28" fillId="79" borderId="0" applyFont="0" applyBorder="0">
      <alignment horizontal="right"/>
      <protection locked="0"/>
    </xf>
    <xf numFmtId="176" fontId="28" fillId="79" borderId="0" applyFont="0" applyBorder="0">
      <alignment horizontal="right"/>
      <protection locked="0"/>
    </xf>
    <xf numFmtId="38" fontId="126" fillId="0" borderId="0"/>
    <xf numFmtId="38" fontId="127" fillId="0" borderId="0"/>
    <xf numFmtId="38" fontId="128" fillId="0" borderId="0"/>
    <xf numFmtId="38" fontId="129" fillId="0" borderId="0"/>
    <xf numFmtId="168" fontId="130" fillId="0" borderId="0"/>
    <xf numFmtId="168" fontId="130" fillId="0" borderId="0"/>
    <xf numFmtId="168" fontId="131" fillId="0" borderId="101" applyNumberFormat="0" applyFill="0" applyAlignment="0" applyProtection="0"/>
    <xf numFmtId="0" fontId="42" fillId="0" borderId="75" applyNumberFormat="0" applyFill="0" applyAlignment="0" applyProtection="0"/>
    <xf numFmtId="0" fontId="132" fillId="0" borderId="101" applyNumberFormat="0" applyFill="0" applyAlignment="0" applyProtection="0"/>
    <xf numFmtId="0" fontId="132" fillId="0" borderId="101" applyNumberFormat="0" applyFill="0" applyAlignment="0" applyProtection="0"/>
    <xf numFmtId="0" fontId="42" fillId="0" borderId="75" applyNumberFormat="0" applyFill="0" applyAlignment="0" applyProtection="0"/>
    <xf numFmtId="0" fontId="132" fillId="0" borderId="101" applyNumberFormat="0" applyFill="0" applyAlignment="0" applyProtection="0"/>
    <xf numFmtId="0" fontId="131" fillId="0" borderId="101" applyNumberFormat="0" applyFill="0" applyAlignment="0" applyProtection="0"/>
    <xf numFmtId="0" fontId="131" fillId="0" borderId="101" applyNumberFormat="0" applyFill="0" applyAlignment="0" applyProtection="0"/>
    <xf numFmtId="0" fontId="131" fillId="0" borderId="101" applyNumberFormat="0" applyFill="0" applyAlignment="0" applyProtection="0"/>
    <xf numFmtId="0" fontId="132" fillId="0" borderId="101" applyNumberFormat="0" applyFill="0" applyAlignment="0" applyProtection="0"/>
    <xf numFmtId="169" fontId="42" fillId="0" borderId="75" applyNumberFormat="0" applyFill="0" applyAlignment="0" applyProtection="0"/>
    <xf numFmtId="0" fontId="132" fillId="0" borderId="101" applyNumberFormat="0" applyFill="0" applyAlignment="0" applyProtection="0"/>
    <xf numFmtId="168" fontId="131" fillId="0" borderId="101" applyNumberFormat="0" applyFill="0" applyAlignment="0" applyProtection="0"/>
    <xf numFmtId="168" fontId="131" fillId="0" borderId="101" applyNumberFormat="0" applyFill="0" applyAlignment="0" applyProtection="0"/>
    <xf numFmtId="168" fontId="131" fillId="0" borderId="101" applyNumberFormat="0" applyFill="0" applyAlignment="0" applyProtection="0"/>
    <xf numFmtId="168" fontId="131" fillId="0" borderId="101" applyNumberFormat="0" applyFill="0" applyAlignment="0" applyProtection="0"/>
    <xf numFmtId="168" fontId="131" fillId="0" borderId="101" applyNumberFormat="0" applyFill="0" applyAlignment="0" applyProtection="0"/>
    <xf numFmtId="168" fontId="131" fillId="0" borderId="101" applyNumberFormat="0" applyFill="0" applyAlignment="0" applyProtection="0"/>
    <xf numFmtId="168" fontId="91" fillId="0" borderId="102" applyFill="0">
      <alignment horizontal="center" vertical="center"/>
    </xf>
    <xf numFmtId="168" fontId="91" fillId="0" borderId="102" applyFill="0">
      <alignment horizontal="center" vertical="center"/>
    </xf>
    <xf numFmtId="168" fontId="91" fillId="0" borderId="102" applyFill="0">
      <alignment horizontal="center" vertical="center"/>
    </xf>
    <xf numFmtId="167" fontId="91" fillId="0" borderId="102" applyFill="0">
      <alignment horizontal="center" vertical="center"/>
    </xf>
    <xf numFmtId="167" fontId="91" fillId="0" borderId="102" applyFill="0">
      <alignment horizontal="center" vertical="center"/>
    </xf>
    <xf numFmtId="168" fontId="91" fillId="0" borderId="102" applyFill="0">
      <alignment horizontal="center" vertical="center"/>
    </xf>
    <xf numFmtId="168" fontId="133" fillId="0" borderId="102" applyFill="0">
      <alignment horizontal="center" vertical="center"/>
    </xf>
    <xf numFmtId="168" fontId="134" fillId="0" borderId="102" applyFill="0">
      <alignment horizontal="center" vertical="center"/>
    </xf>
    <xf numFmtId="168" fontId="134" fillId="0" borderId="102" applyFill="0">
      <alignment horizontal="center" vertical="center"/>
    </xf>
    <xf numFmtId="167" fontId="91" fillId="0" borderId="102" applyFill="0">
      <alignment horizontal="center" vertical="center"/>
    </xf>
    <xf numFmtId="168" fontId="134" fillId="0" borderId="102" applyFill="0">
      <alignment horizontal="center" vertical="center"/>
    </xf>
    <xf numFmtId="167" fontId="91" fillId="0" borderId="102" applyFill="0">
      <alignment horizontal="center" vertical="center"/>
    </xf>
    <xf numFmtId="168" fontId="134" fillId="0" borderId="102" applyFill="0">
      <alignment horizontal="center" vertical="center"/>
    </xf>
    <xf numFmtId="168" fontId="91" fillId="0" borderId="102" applyFill="0">
      <alignment horizontal="center" vertical="center"/>
    </xf>
    <xf numFmtId="169" fontId="91" fillId="0" borderId="102" applyFill="0">
      <alignment horizontal="center" vertical="center"/>
    </xf>
    <xf numFmtId="0" fontId="91" fillId="0" borderId="102" applyFill="0">
      <alignment horizontal="center" vertical="center"/>
    </xf>
    <xf numFmtId="0" fontId="91" fillId="0" borderId="102" applyFill="0">
      <alignment horizontal="center" vertical="center"/>
    </xf>
    <xf numFmtId="168" fontId="133" fillId="0" borderId="102" applyFill="0">
      <alignment horizontal="center" vertical="center"/>
    </xf>
    <xf numFmtId="168" fontId="49" fillId="0" borderId="102" applyFill="0">
      <alignment horizontal="center" vertical="center"/>
    </xf>
    <xf numFmtId="168" fontId="49" fillId="0" borderId="102" applyFill="0">
      <alignment horizontal="center" vertical="center"/>
    </xf>
    <xf numFmtId="168" fontId="49" fillId="0" borderId="102" applyFill="0">
      <alignment horizontal="center" vertical="center"/>
    </xf>
    <xf numFmtId="167" fontId="49" fillId="0" borderId="102" applyFill="0">
      <alignment horizontal="center" vertical="center"/>
    </xf>
    <xf numFmtId="167" fontId="49" fillId="0" borderId="102" applyFill="0">
      <alignment horizontal="center" vertical="center"/>
    </xf>
    <xf numFmtId="168" fontId="49" fillId="0" borderId="102" applyFill="0">
      <alignment horizontal="center" vertical="center"/>
    </xf>
    <xf numFmtId="168" fontId="50" fillId="0" borderId="102" applyFill="0">
      <alignment horizontal="center" vertical="center"/>
    </xf>
    <xf numFmtId="168" fontId="51" fillId="0" borderId="102" applyFill="0">
      <alignment horizontal="center" vertical="center"/>
    </xf>
    <xf numFmtId="168" fontId="51" fillId="0" borderId="102" applyFill="0">
      <alignment horizontal="center" vertical="center"/>
    </xf>
    <xf numFmtId="167" fontId="49" fillId="0" borderId="102" applyFill="0">
      <alignment horizontal="center" vertical="center"/>
    </xf>
    <xf numFmtId="168" fontId="51" fillId="0" borderId="102" applyFill="0">
      <alignment horizontal="center" vertical="center"/>
    </xf>
    <xf numFmtId="167" fontId="49" fillId="0" borderId="102" applyFill="0">
      <alignment horizontal="center" vertical="center"/>
    </xf>
    <xf numFmtId="168" fontId="51" fillId="0" borderId="102" applyFill="0">
      <alignment horizontal="center" vertical="center"/>
    </xf>
    <xf numFmtId="168" fontId="49" fillId="0" borderId="102" applyFill="0">
      <alignment horizontal="center" vertical="center"/>
    </xf>
    <xf numFmtId="169" fontId="49" fillId="0" borderId="102" applyFill="0">
      <alignment horizontal="center" vertical="center"/>
    </xf>
    <xf numFmtId="0" fontId="49" fillId="0" borderId="102" applyFill="0">
      <alignment horizontal="center" vertical="center"/>
    </xf>
    <xf numFmtId="0" fontId="49" fillId="0" borderId="102" applyFill="0">
      <alignment horizontal="center" vertical="center"/>
    </xf>
    <xf numFmtId="168" fontId="50" fillId="0" borderId="102" applyFill="0">
      <alignment horizontal="center" vertical="center"/>
    </xf>
    <xf numFmtId="187" fontId="49" fillId="0" borderId="102" applyFill="0">
      <alignment horizontal="center" vertical="center"/>
    </xf>
    <xf numFmtId="187" fontId="49" fillId="0" borderId="102" applyFill="0">
      <alignment horizontal="center" vertical="center"/>
    </xf>
    <xf numFmtId="187" fontId="50" fillId="0" borderId="102" applyFill="0">
      <alignment horizontal="center" vertical="center"/>
    </xf>
    <xf numFmtId="187" fontId="51" fillId="0" borderId="102" applyFill="0">
      <alignment horizontal="center" vertical="center"/>
    </xf>
    <xf numFmtId="187" fontId="51" fillId="0" borderId="102" applyFill="0">
      <alignment horizontal="center" vertical="center"/>
    </xf>
    <xf numFmtId="187" fontId="49" fillId="0" borderId="102" applyFill="0">
      <alignment horizontal="center" vertical="center"/>
    </xf>
    <xf numFmtId="187" fontId="51" fillId="0" borderId="102" applyFill="0">
      <alignment horizontal="center" vertical="center"/>
    </xf>
    <xf numFmtId="187" fontId="49" fillId="0" borderId="102" applyFill="0">
      <alignment horizontal="center" vertical="center"/>
    </xf>
    <xf numFmtId="187" fontId="51" fillId="0" borderId="102" applyFill="0">
      <alignment horizontal="center" vertical="center"/>
    </xf>
    <xf numFmtId="187" fontId="50" fillId="0" borderId="102" applyFill="0">
      <alignment horizontal="center" vertical="center"/>
    </xf>
    <xf numFmtId="168" fontId="135" fillId="0" borderId="0">
      <alignment horizontal="right" vertical="center"/>
    </xf>
    <xf numFmtId="168" fontId="80" fillId="0" borderId="0" applyFill="0" applyBorder="0">
      <alignment vertical="center"/>
    </xf>
    <xf numFmtId="168" fontId="80" fillId="0" borderId="0" applyFill="0" applyBorder="0">
      <alignment vertical="center"/>
    </xf>
    <xf numFmtId="168" fontId="80" fillId="0" borderId="0" applyFill="0" applyBorder="0">
      <alignment vertical="center"/>
    </xf>
    <xf numFmtId="167" fontId="80" fillId="0" borderId="0" applyFill="0" applyBorder="0">
      <alignment vertical="center"/>
    </xf>
    <xf numFmtId="167" fontId="80" fillId="0" borderId="0" applyFill="0" applyBorder="0">
      <alignment vertical="center"/>
    </xf>
    <xf numFmtId="168" fontId="80" fillId="0" borderId="0" applyFill="0" applyBorder="0">
      <alignment vertical="center"/>
    </xf>
    <xf numFmtId="168" fontId="78" fillId="0" borderId="0" applyFill="0" applyBorder="0">
      <alignment vertical="center"/>
    </xf>
    <xf numFmtId="168" fontId="79" fillId="0" borderId="0" applyFill="0" applyBorder="0">
      <alignment vertical="center"/>
    </xf>
    <xf numFmtId="168" fontId="79" fillId="0" borderId="0" applyFill="0" applyBorder="0">
      <alignment vertical="center"/>
    </xf>
    <xf numFmtId="167" fontId="80" fillId="0" borderId="0" applyFill="0" applyBorder="0">
      <alignment vertical="center"/>
    </xf>
    <xf numFmtId="168" fontId="79" fillId="0" borderId="0" applyFill="0" applyBorder="0">
      <alignment vertical="center"/>
    </xf>
    <xf numFmtId="167" fontId="80" fillId="0" borderId="0" applyFill="0" applyBorder="0">
      <alignment vertical="center"/>
    </xf>
    <xf numFmtId="168" fontId="79" fillId="0" borderId="0" applyFill="0" applyBorder="0">
      <alignment vertical="center"/>
    </xf>
    <xf numFmtId="168" fontId="80" fillId="0" borderId="0" applyFill="0" applyBorder="0">
      <alignment vertical="center"/>
    </xf>
    <xf numFmtId="169" fontId="80" fillId="0" borderId="0" applyFill="0" applyBorder="0">
      <alignment vertical="center"/>
    </xf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168" fontId="80" fillId="0" borderId="0" applyFill="0" applyBorder="0">
      <alignment vertical="center"/>
    </xf>
    <xf numFmtId="172" fontId="49" fillId="0" borderId="0" applyFill="0" applyBorder="0">
      <alignment vertical="center"/>
    </xf>
    <xf numFmtId="172" fontId="49" fillId="0" borderId="0" applyFill="0" applyBorder="0">
      <alignment vertical="center"/>
    </xf>
    <xf numFmtId="172" fontId="50" fillId="0" borderId="0" applyFill="0" applyBorder="0">
      <alignment vertical="center"/>
    </xf>
    <xf numFmtId="172" fontId="51" fillId="0" borderId="0" applyFill="0" applyBorder="0">
      <alignment vertical="center"/>
    </xf>
    <xf numFmtId="172" fontId="51" fillId="0" borderId="0" applyFill="0" applyBorder="0">
      <alignment vertical="center"/>
    </xf>
    <xf numFmtId="172" fontId="49" fillId="0" borderId="0" applyFill="0" applyBorder="0">
      <alignment vertical="center"/>
    </xf>
    <xf numFmtId="172" fontId="51" fillId="0" borderId="0" applyFill="0" applyBorder="0">
      <alignment vertical="center"/>
    </xf>
    <xf numFmtId="172" fontId="49" fillId="0" borderId="0" applyFill="0" applyBorder="0">
      <alignment vertical="center"/>
    </xf>
    <xf numFmtId="172" fontId="51" fillId="0" borderId="0" applyFill="0" applyBorder="0">
      <alignment vertical="center"/>
    </xf>
    <xf numFmtId="172" fontId="50" fillId="0" borderId="0" applyFill="0" applyBorder="0">
      <alignment vertical="center"/>
    </xf>
    <xf numFmtId="168" fontId="136" fillId="0" borderId="0" applyNumberFormat="0">
      <alignment horizontal="left" vertical="top"/>
    </xf>
    <xf numFmtId="168" fontId="137" fillId="77" borderId="103" applyNumberFormat="0" applyFill="0" applyAlignment="0" applyProtection="0">
      <alignment vertical="center"/>
      <protection locked="0"/>
    </xf>
    <xf numFmtId="0" fontId="38" fillId="15" borderId="0" applyNumberFormat="0" applyBorder="0" applyAlignment="0" applyProtection="0"/>
    <xf numFmtId="0" fontId="138" fillId="57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139" fillId="57" borderId="0" applyNumberFormat="0" applyBorder="0" applyAlignment="0" applyProtection="0"/>
    <xf numFmtId="0" fontId="38" fillId="15" borderId="0" applyNumberFormat="0" applyBorder="0" applyAlignment="0" applyProtection="0"/>
    <xf numFmtId="0" fontId="139" fillId="57" borderId="0" applyNumberFormat="0" applyBorder="0" applyAlignment="0" applyProtection="0"/>
    <xf numFmtId="0" fontId="138" fillId="57" borderId="0" applyNumberFormat="0" applyBorder="0" applyAlignment="0" applyProtection="0"/>
    <xf numFmtId="0" fontId="138" fillId="57" borderId="0" applyNumberFormat="0" applyBorder="0" applyAlignment="0" applyProtection="0"/>
    <xf numFmtId="169" fontId="38" fillId="15" borderId="0" applyNumberFormat="0" applyBorder="0" applyAlignment="0" applyProtection="0"/>
    <xf numFmtId="168" fontId="139" fillId="57" borderId="0" applyNumberFormat="0" applyBorder="0" applyAlignment="0" applyProtection="0"/>
    <xf numFmtId="168" fontId="139" fillId="57" borderId="0" applyNumberFormat="0" applyBorder="0" applyAlignment="0" applyProtection="0"/>
    <xf numFmtId="0" fontId="38" fillId="15" borderId="0" applyNumberFormat="0" applyBorder="0" applyAlignment="0" applyProtection="0"/>
    <xf numFmtId="168" fontId="140" fillId="0" borderId="0"/>
    <xf numFmtId="168" fontId="140" fillId="0" borderId="0"/>
    <xf numFmtId="169" fontId="28" fillId="0" borderId="0"/>
    <xf numFmtId="168" fontId="141" fillId="0" borderId="0"/>
    <xf numFmtId="0" fontId="28" fillId="0" borderId="0"/>
    <xf numFmtId="168" fontId="140" fillId="0" borderId="0"/>
    <xf numFmtId="0" fontId="28" fillId="0" borderId="0"/>
    <xf numFmtId="0" fontId="28" fillId="0" borderId="0"/>
    <xf numFmtId="0" fontId="1" fillId="0" borderId="0"/>
    <xf numFmtId="168" fontId="142" fillId="0" borderId="0">
      <alignment vertical="top"/>
    </xf>
    <xf numFmtId="168" fontId="142" fillId="0" borderId="0">
      <alignment vertical="top"/>
    </xf>
    <xf numFmtId="168" fontId="142" fillId="0" borderId="0">
      <alignment vertical="top"/>
    </xf>
    <xf numFmtId="169" fontId="28" fillId="0" borderId="0"/>
    <xf numFmtId="0" fontId="28" fillId="0" borderId="0"/>
    <xf numFmtId="168" fontId="142" fillId="0" borderId="0">
      <alignment vertical="top"/>
    </xf>
    <xf numFmtId="0" fontId="28" fillId="0" borderId="0"/>
    <xf numFmtId="168" fontId="142" fillId="0" borderId="0">
      <alignment vertical="top"/>
    </xf>
    <xf numFmtId="168" fontId="142" fillId="0" borderId="0">
      <alignment vertical="top"/>
    </xf>
    <xf numFmtId="169" fontId="28" fillId="0" borderId="0"/>
    <xf numFmtId="0" fontId="28" fillId="0" borderId="0"/>
    <xf numFmtId="168" fontId="142" fillId="0" borderId="0">
      <alignment vertical="top"/>
    </xf>
    <xf numFmtId="0" fontId="28" fillId="0" borderId="0"/>
    <xf numFmtId="0" fontId="28" fillId="0" borderId="0"/>
    <xf numFmtId="168" fontId="1" fillId="0" borderId="0"/>
    <xf numFmtId="168" fontId="1" fillId="0" borderId="0"/>
    <xf numFmtId="0" fontId="28" fillId="0" borderId="0"/>
    <xf numFmtId="168" fontId="1" fillId="0" borderId="0"/>
    <xf numFmtId="168" fontId="1" fillId="0" borderId="0"/>
    <xf numFmtId="0" fontId="28" fillId="0" borderId="0"/>
    <xf numFmtId="168" fontId="46" fillId="0" borderId="0"/>
    <xf numFmtId="168" fontId="1" fillId="0" borderId="0"/>
    <xf numFmtId="168" fontId="1" fillId="0" borderId="0"/>
    <xf numFmtId="169" fontId="28" fillId="0" borderId="0"/>
    <xf numFmtId="168" fontId="46" fillId="0" borderId="0"/>
    <xf numFmtId="0" fontId="28" fillId="0" borderId="0"/>
    <xf numFmtId="168" fontId="1" fillId="0" borderId="0"/>
    <xf numFmtId="188" fontId="46" fillId="0" borderId="0"/>
    <xf numFmtId="168" fontId="1" fillId="0" borderId="0"/>
    <xf numFmtId="168" fontId="1" fillId="0" borderId="0"/>
    <xf numFmtId="0" fontId="28" fillId="0" borderId="0"/>
    <xf numFmtId="0" fontId="28" fillId="0" borderId="0"/>
    <xf numFmtId="168" fontId="28" fillId="0" borderId="0"/>
    <xf numFmtId="168" fontId="28" fillId="0" borderId="0"/>
    <xf numFmtId="169" fontId="142" fillId="0" borderId="0">
      <alignment vertical="top"/>
    </xf>
    <xf numFmtId="0" fontId="142" fillId="0" borderId="0">
      <alignment vertical="top"/>
    </xf>
    <xf numFmtId="168" fontId="28" fillId="0" borderId="0"/>
    <xf numFmtId="0" fontId="142" fillId="0" borderId="0">
      <alignment vertical="top"/>
    </xf>
    <xf numFmtId="168" fontId="28" fillId="0" borderId="0"/>
    <xf numFmtId="168" fontId="28" fillId="0" borderId="0"/>
    <xf numFmtId="168" fontId="28" fillId="0" borderId="0"/>
    <xf numFmtId="169" fontId="142" fillId="0" borderId="0">
      <alignment vertical="top"/>
    </xf>
    <xf numFmtId="0" fontId="142" fillId="0" borderId="0">
      <alignment vertical="top"/>
    </xf>
    <xf numFmtId="168" fontId="28" fillId="0" borderId="0"/>
    <xf numFmtId="0" fontId="142" fillId="0" borderId="0">
      <alignment vertical="top"/>
    </xf>
    <xf numFmtId="168" fontId="28" fillId="0" borderId="0"/>
    <xf numFmtId="168" fontId="1" fillId="0" borderId="0"/>
    <xf numFmtId="168" fontId="1" fillId="0" borderId="0"/>
    <xf numFmtId="168" fontId="1" fillId="0" borderId="0"/>
    <xf numFmtId="169" fontId="142" fillId="0" borderId="0">
      <alignment vertical="top"/>
    </xf>
    <xf numFmtId="168" fontId="1" fillId="0" borderId="0"/>
    <xf numFmtId="168" fontId="46" fillId="0" borderId="0"/>
    <xf numFmtId="0" fontId="142" fillId="0" borderId="0">
      <alignment vertical="top"/>
    </xf>
    <xf numFmtId="168" fontId="1" fillId="0" borderId="0"/>
    <xf numFmtId="168" fontId="1" fillId="0" borderId="0"/>
    <xf numFmtId="168" fontId="1" fillId="0" borderId="0"/>
    <xf numFmtId="0" fontId="142" fillId="0" borderId="0">
      <alignment vertical="top"/>
    </xf>
    <xf numFmtId="168" fontId="46" fillId="0" borderId="0"/>
    <xf numFmtId="168" fontId="28" fillId="0" borderId="0"/>
    <xf numFmtId="168" fontId="28" fillId="0" borderId="0"/>
    <xf numFmtId="169" fontId="142" fillId="0" borderId="0">
      <alignment vertical="top"/>
    </xf>
    <xf numFmtId="0" fontId="142" fillId="0" borderId="0">
      <alignment vertical="top"/>
    </xf>
    <xf numFmtId="168" fontId="28" fillId="0" borderId="0"/>
    <xf numFmtId="0" fontId="142" fillId="0" borderId="0">
      <alignment vertical="top"/>
    </xf>
    <xf numFmtId="168" fontId="28" fillId="0" borderId="0"/>
    <xf numFmtId="168" fontId="1" fillId="0" borderId="0"/>
    <xf numFmtId="168" fontId="1" fillId="0" borderId="0"/>
    <xf numFmtId="168" fontId="1" fillId="0" borderId="0"/>
    <xf numFmtId="169" fontId="142" fillId="0" borderId="0">
      <alignment vertical="top"/>
    </xf>
    <xf numFmtId="168" fontId="1" fillId="0" borderId="0"/>
    <xf numFmtId="168" fontId="46" fillId="0" borderId="0"/>
    <xf numFmtId="0" fontId="142" fillId="0" borderId="0">
      <alignment vertical="top"/>
    </xf>
    <xf numFmtId="168" fontId="1" fillId="0" borderId="0"/>
    <xf numFmtId="168" fontId="1" fillId="0" borderId="0"/>
    <xf numFmtId="168" fontId="1" fillId="0" borderId="0"/>
    <xf numFmtId="0" fontId="142" fillId="0" borderId="0">
      <alignment vertical="top"/>
    </xf>
    <xf numFmtId="168" fontId="46" fillId="0" borderId="0"/>
    <xf numFmtId="168" fontId="1" fillId="0" borderId="0"/>
    <xf numFmtId="168" fontId="1" fillId="0" borderId="0"/>
    <xf numFmtId="168" fontId="1" fillId="0" borderId="0"/>
    <xf numFmtId="169" fontId="142" fillId="0" borderId="0">
      <alignment vertical="top"/>
    </xf>
    <xf numFmtId="168" fontId="1" fillId="0" borderId="0"/>
    <xf numFmtId="168" fontId="46" fillId="0" borderId="0"/>
    <xf numFmtId="0" fontId="142" fillId="0" borderId="0">
      <alignment vertical="top"/>
    </xf>
    <xf numFmtId="168" fontId="1" fillId="0" borderId="0"/>
    <xf numFmtId="168" fontId="1" fillId="0" borderId="0"/>
    <xf numFmtId="168" fontId="1" fillId="0" borderId="0"/>
    <xf numFmtId="0" fontId="142" fillId="0" borderId="0">
      <alignment vertical="top"/>
    </xf>
    <xf numFmtId="168" fontId="46" fillId="0" borderId="0"/>
    <xf numFmtId="0" fontId="1" fillId="0" borderId="0"/>
    <xf numFmtId="0" fontId="1" fillId="0" borderId="0"/>
    <xf numFmtId="0" fontId="1" fillId="0" borderId="0"/>
    <xf numFmtId="169" fontId="142" fillId="0" borderId="0">
      <alignment vertical="top"/>
    </xf>
    <xf numFmtId="0" fontId="1" fillId="0" borderId="0"/>
    <xf numFmtId="0" fontId="46" fillId="0" borderId="0"/>
    <xf numFmtId="0" fontId="142" fillId="0" borderId="0">
      <alignment vertical="top"/>
    </xf>
    <xf numFmtId="0" fontId="1" fillId="0" borderId="0"/>
    <xf numFmtId="0" fontId="1" fillId="0" borderId="0"/>
    <xf numFmtId="0" fontId="1" fillId="0" borderId="0"/>
    <xf numFmtId="0" fontId="142" fillId="0" borderId="0">
      <alignment vertical="top"/>
    </xf>
    <xf numFmtId="0" fontId="46" fillId="0" borderId="0"/>
    <xf numFmtId="168" fontId="143" fillId="0" borderId="0"/>
    <xf numFmtId="0" fontId="28" fillId="0" borderId="0"/>
    <xf numFmtId="168" fontId="143" fillId="0" borderId="0"/>
    <xf numFmtId="168" fontId="49" fillId="0" borderId="0" applyFill="0" applyBorder="0">
      <alignment vertical="center"/>
    </xf>
    <xf numFmtId="0" fontId="28" fillId="0" borderId="0"/>
    <xf numFmtId="168" fontId="49" fillId="0" borderId="0" applyFill="0" applyBorder="0">
      <alignment vertical="center"/>
    </xf>
    <xf numFmtId="168" fontId="28" fillId="0" borderId="0"/>
    <xf numFmtId="168" fontId="28" fillId="0" borderId="0"/>
    <xf numFmtId="169" fontId="1" fillId="0" borderId="0"/>
    <xf numFmtId="0" fontId="46" fillId="0" borderId="0"/>
    <xf numFmtId="168" fontId="28" fillId="0" borderId="0"/>
    <xf numFmtId="0" fontId="1" fillId="0" borderId="0"/>
    <xf numFmtId="0" fontId="46" fillId="0" borderId="0"/>
    <xf numFmtId="168" fontId="28" fillId="0" borderId="0"/>
    <xf numFmtId="168" fontId="144" fillId="0" borderId="0"/>
    <xf numFmtId="169" fontId="28" fillId="0" borderId="0" applyNumberFormat="0" applyFill="0" applyBorder="0" applyAlignment="0" applyProtection="0"/>
    <xf numFmtId="168" fontId="49" fillId="0" borderId="0" applyFill="0" applyBorder="0">
      <alignment vertical="center"/>
    </xf>
    <xf numFmtId="169" fontId="143" fillId="0" borderId="0"/>
    <xf numFmtId="0" fontId="45" fillId="0" borderId="0"/>
    <xf numFmtId="168" fontId="49" fillId="0" borderId="0" applyFill="0" applyBorder="0">
      <alignment vertical="center"/>
    </xf>
    <xf numFmtId="0" fontId="143" fillId="0" borderId="0"/>
    <xf numFmtId="168" fontId="49" fillId="0" borderId="0" applyFill="0" applyBorder="0">
      <alignment vertical="center"/>
    </xf>
    <xf numFmtId="0" fontId="45" fillId="0" borderId="0"/>
    <xf numFmtId="168" fontId="144" fillId="0" borderId="0"/>
    <xf numFmtId="168" fontId="50" fillId="0" borderId="0" applyFill="0" applyBorder="0">
      <alignment vertical="center"/>
    </xf>
    <xf numFmtId="0" fontId="28" fillId="0" borderId="0"/>
    <xf numFmtId="168" fontId="51" fillId="0" borderId="0" applyFill="0" applyBorder="0">
      <alignment vertical="center"/>
    </xf>
    <xf numFmtId="169" fontId="28" fillId="0" borderId="0"/>
    <xf numFmtId="168" fontId="51" fillId="0" borderId="0" applyFill="0" applyBorder="0">
      <alignment vertical="center"/>
    </xf>
    <xf numFmtId="0" fontId="28" fillId="0" borderId="0"/>
    <xf numFmtId="168" fontId="51" fillId="0" borderId="0" applyFill="0" applyBorder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168" fontId="143" fillId="0" borderId="0"/>
    <xf numFmtId="168" fontId="45" fillId="0" borderId="0"/>
    <xf numFmtId="0" fontId="1" fillId="0" borderId="0"/>
    <xf numFmtId="169" fontId="28" fillId="0" borderId="0" applyNumberFormat="0" applyFill="0" applyBorder="0" applyAlignment="0" applyProtection="0"/>
    <xf numFmtId="168" fontId="143" fillId="0" borderId="0"/>
    <xf numFmtId="168" fontId="45" fillId="0" borderId="0"/>
    <xf numFmtId="0" fontId="1" fillId="0" borderId="0"/>
    <xf numFmtId="169" fontId="28" fillId="0" borderId="0" applyNumberFormat="0" applyFill="0" applyBorder="0" applyAlignment="0" applyProtection="0"/>
    <xf numFmtId="168" fontId="143" fillId="0" borderId="0"/>
    <xf numFmtId="168" fontId="45" fillId="0" borderId="0"/>
    <xf numFmtId="0" fontId="1" fillId="0" borderId="0"/>
    <xf numFmtId="169" fontId="28" fillId="0" borderId="0"/>
    <xf numFmtId="168" fontId="143" fillId="0" borderId="0"/>
    <xf numFmtId="168" fontId="45" fillId="0" borderId="0"/>
    <xf numFmtId="0" fontId="1" fillId="0" borderId="0"/>
    <xf numFmtId="168" fontId="143" fillId="0" borderId="0"/>
    <xf numFmtId="168" fontId="143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42" fillId="0" borderId="0">
      <alignment vertical="top"/>
    </xf>
    <xf numFmtId="0" fontId="1" fillId="0" borderId="0"/>
    <xf numFmtId="0" fontId="1" fillId="0" borderId="0"/>
    <xf numFmtId="0" fontId="142" fillId="0" borderId="0">
      <alignment vertical="top"/>
    </xf>
    <xf numFmtId="0" fontId="46" fillId="0" borderId="0"/>
    <xf numFmtId="0" fontId="28" fillId="0" borderId="0"/>
    <xf numFmtId="0" fontId="28" fillId="0" borderId="0"/>
    <xf numFmtId="0" fontId="28" fillId="0" borderId="0"/>
    <xf numFmtId="0" fontId="142" fillId="0" borderId="0">
      <alignment vertical="top"/>
    </xf>
    <xf numFmtId="0" fontId="142" fillId="0" borderId="0">
      <alignment vertical="top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42" fillId="0" borderId="0">
      <alignment vertical="top"/>
    </xf>
    <xf numFmtId="0" fontId="1" fillId="0" borderId="0"/>
    <xf numFmtId="0" fontId="1" fillId="0" borderId="0"/>
    <xf numFmtId="0" fontId="142" fillId="0" borderId="0">
      <alignment vertical="top"/>
    </xf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42" fillId="0" borderId="0">
      <alignment vertical="top"/>
    </xf>
    <xf numFmtId="0" fontId="1" fillId="0" borderId="0"/>
    <xf numFmtId="0" fontId="1" fillId="0" borderId="0"/>
    <xf numFmtId="0" fontId="142" fillId="0" borderId="0">
      <alignment vertical="top"/>
    </xf>
    <xf numFmtId="0" fontId="46" fillId="0" borderId="0"/>
    <xf numFmtId="0" fontId="28" fillId="0" borderId="0"/>
    <xf numFmtId="0" fontId="28" fillId="0" borderId="0"/>
    <xf numFmtId="0" fontId="142" fillId="0" borderId="0">
      <alignment vertical="top"/>
    </xf>
    <xf numFmtId="0" fontId="28" fillId="0" borderId="0"/>
    <xf numFmtId="0" fontId="142" fillId="0" borderId="0">
      <alignment vertical="top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42" fillId="0" borderId="0">
      <alignment vertical="top"/>
    </xf>
    <xf numFmtId="0" fontId="1" fillId="0" borderId="0"/>
    <xf numFmtId="0" fontId="1" fillId="0" borderId="0"/>
    <xf numFmtId="0" fontId="1" fillId="0" borderId="0"/>
    <xf numFmtId="0" fontId="142" fillId="0" borderId="0">
      <alignment vertical="top"/>
    </xf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42" fillId="0" borderId="0">
      <alignment vertical="top"/>
    </xf>
    <xf numFmtId="0" fontId="1" fillId="0" borderId="0"/>
    <xf numFmtId="0" fontId="1" fillId="0" borderId="0"/>
    <xf numFmtId="0" fontId="1" fillId="0" borderId="0"/>
    <xf numFmtId="0" fontId="142" fillId="0" borderId="0">
      <alignment vertical="top"/>
    </xf>
    <xf numFmtId="0" fontId="46" fillId="0" borderId="0"/>
    <xf numFmtId="0" fontId="1" fillId="0" borderId="0"/>
    <xf numFmtId="0" fontId="142" fillId="0" borderId="0">
      <alignment vertical="top"/>
    </xf>
    <xf numFmtId="168" fontId="49" fillId="0" borderId="0" applyFill="0" applyBorder="0">
      <alignment vertical="center"/>
    </xf>
    <xf numFmtId="0" fontId="142" fillId="0" borderId="0">
      <alignment vertical="top"/>
    </xf>
    <xf numFmtId="168" fontId="49" fillId="0" borderId="0" applyFill="0" applyBorder="0">
      <alignment vertical="center"/>
    </xf>
    <xf numFmtId="0" fontId="1" fillId="0" borderId="0"/>
    <xf numFmtId="0" fontId="142" fillId="0" borderId="0">
      <alignment vertical="top"/>
    </xf>
    <xf numFmtId="0" fontId="1" fillId="0" borderId="0"/>
    <xf numFmtId="0" fontId="1" fillId="0" borderId="0"/>
    <xf numFmtId="0" fontId="142" fillId="0" borderId="0">
      <alignment vertical="top"/>
    </xf>
    <xf numFmtId="0" fontId="46" fillId="0" borderId="0"/>
    <xf numFmtId="0" fontId="31" fillId="0" borderId="0"/>
    <xf numFmtId="0" fontId="142" fillId="0" borderId="0">
      <alignment vertical="top"/>
    </xf>
    <xf numFmtId="168" fontId="28" fillId="0" borderId="0"/>
    <xf numFmtId="0" fontId="46" fillId="0" borderId="0"/>
    <xf numFmtId="0" fontId="1" fillId="0" borderId="0"/>
    <xf numFmtId="0" fontId="49" fillId="0" borderId="0" applyFill="0" applyBorder="0">
      <alignment vertical="center"/>
    </xf>
    <xf numFmtId="168" fontId="28" fillId="0" borderId="0"/>
    <xf numFmtId="169" fontId="28" fillId="0" borderId="0"/>
    <xf numFmtId="0" fontId="28" fillId="0" borderId="0"/>
    <xf numFmtId="169" fontId="28" fillId="0" borderId="0" applyNumberFormat="0" applyFill="0" applyBorder="0" applyAlignment="0" applyProtection="0"/>
    <xf numFmtId="169" fontId="1" fillId="0" borderId="0"/>
    <xf numFmtId="168" fontId="28" fillId="0" borderId="0"/>
    <xf numFmtId="0" fontId="28" fillId="0" borderId="0"/>
    <xf numFmtId="0" fontId="28" fillId="0" borderId="0"/>
    <xf numFmtId="168" fontId="28" fillId="0" borderId="0"/>
    <xf numFmtId="0" fontId="28" fillId="0" borderId="0"/>
    <xf numFmtId="168" fontId="28" fillId="0" borderId="0"/>
    <xf numFmtId="169" fontId="28" fillId="0" borderId="0"/>
    <xf numFmtId="0" fontId="28" fillId="0" borderId="0"/>
    <xf numFmtId="168" fontId="28" fillId="0" borderId="0"/>
    <xf numFmtId="0" fontId="28" fillId="0" borderId="0"/>
    <xf numFmtId="0" fontId="2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6" fillId="0" borderId="0"/>
    <xf numFmtId="168" fontId="46" fillId="0" borderId="0"/>
    <xf numFmtId="168" fontId="1" fillId="0" borderId="0"/>
    <xf numFmtId="168" fontId="1" fillId="0" borderId="0"/>
    <xf numFmtId="168" fontId="46" fillId="0" borderId="0"/>
    <xf numFmtId="168" fontId="1" fillId="0" borderId="0"/>
    <xf numFmtId="168" fontId="1" fillId="0" borderId="0"/>
    <xf numFmtId="169" fontId="49" fillId="0" borderId="0" applyFill="0" applyBorder="0">
      <alignment vertical="center"/>
    </xf>
    <xf numFmtId="168" fontId="1" fillId="0" borderId="0"/>
    <xf numFmtId="168" fontId="46" fillId="0" borderId="0"/>
    <xf numFmtId="0" fontId="49" fillId="0" borderId="0" applyFill="0" applyBorder="0">
      <alignment vertical="center"/>
    </xf>
    <xf numFmtId="168" fontId="1" fillId="0" borderId="0"/>
    <xf numFmtId="168" fontId="1" fillId="0" borderId="0"/>
    <xf numFmtId="0" fontId="49" fillId="0" borderId="0" applyFill="0" applyBorder="0">
      <alignment vertical="center"/>
    </xf>
    <xf numFmtId="168" fontId="46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168" fontId="28" fillId="70" borderId="0"/>
    <xf numFmtId="0" fontId="1" fillId="0" borderId="0"/>
    <xf numFmtId="0" fontId="142" fillId="0" borderId="0">
      <alignment vertical="top"/>
    </xf>
    <xf numFmtId="0" fontId="1" fillId="0" borderId="0"/>
    <xf numFmtId="0" fontId="142" fillId="0" borderId="0">
      <alignment vertical="top"/>
    </xf>
    <xf numFmtId="0" fontId="1" fillId="0" borderId="0"/>
    <xf numFmtId="0" fontId="142" fillId="0" borderId="0">
      <alignment vertical="top"/>
    </xf>
    <xf numFmtId="0" fontId="1" fillId="0" borderId="0"/>
    <xf numFmtId="0" fontId="142" fillId="0" borderId="0">
      <alignment vertical="top"/>
    </xf>
    <xf numFmtId="0" fontId="1" fillId="0" borderId="0"/>
    <xf numFmtId="0" fontId="142" fillId="0" borderId="0">
      <alignment vertical="top"/>
    </xf>
    <xf numFmtId="0" fontId="142" fillId="0" borderId="0">
      <alignment vertical="top"/>
    </xf>
    <xf numFmtId="0" fontId="142" fillId="0" borderId="0">
      <alignment vertical="top"/>
    </xf>
    <xf numFmtId="0" fontId="142" fillId="0" borderId="0">
      <alignment vertical="top"/>
    </xf>
    <xf numFmtId="0" fontId="142" fillId="0" borderId="0">
      <alignment vertical="top"/>
    </xf>
    <xf numFmtId="168" fontId="1" fillId="0" borderId="0"/>
    <xf numFmtId="168" fontId="1" fillId="0" borderId="0"/>
    <xf numFmtId="168" fontId="1" fillId="0" borderId="0"/>
    <xf numFmtId="168" fontId="1" fillId="0" borderId="0"/>
    <xf numFmtId="169" fontId="28" fillId="0" borderId="0"/>
    <xf numFmtId="168" fontId="1" fillId="0" borderId="0"/>
    <xf numFmtId="168" fontId="46" fillId="0" borderId="0"/>
    <xf numFmtId="0" fontId="28" fillId="0" borderId="0"/>
    <xf numFmtId="168" fontId="1" fillId="0" borderId="0"/>
    <xf numFmtId="168" fontId="1" fillId="0" borderId="0"/>
    <xf numFmtId="168" fontId="1" fillId="0" borderId="0"/>
    <xf numFmtId="0" fontId="28" fillId="0" borderId="0"/>
    <xf numFmtId="168" fontId="46" fillId="0" borderId="0"/>
    <xf numFmtId="168" fontId="28" fillId="70" borderId="0"/>
    <xf numFmtId="169" fontId="28" fillId="0" borderId="0" applyNumberFormat="0" applyFill="0" applyBorder="0" applyAlignment="0" applyProtection="0"/>
    <xf numFmtId="168" fontId="1" fillId="0" borderId="0"/>
    <xf numFmtId="168" fontId="1" fillId="0" borderId="0"/>
    <xf numFmtId="169" fontId="28" fillId="0" borderId="0"/>
    <xf numFmtId="168" fontId="1" fillId="0" borderId="0"/>
    <xf numFmtId="168" fontId="46" fillId="0" borderId="0"/>
    <xf numFmtId="168" fontId="1" fillId="0" borderId="0"/>
    <xf numFmtId="168" fontId="1" fillId="0" borderId="0"/>
    <xf numFmtId="0" fontId="28" fillId="0" borderId="0"/>
    <xf numFmtId="168" fontId="1" fillId="0" borderId="0"/>
    <xf numFmtId="0" fontId="28" fillId="0" borderId="0"/>
    <xf numFmtId="168" fontId="46" fillId="0" borderId="0"/>
    <xf numFmtId="168" fontId="1" fillId="0" borderId="0"/>
    <xf numFmtId="0" fontId="28" fillId="0" borderId="0"/>
    <xf numFmtId="168" fontId="1" fillId="0" borderId="0"/>
    <xf numFmtId="0" fontId="28" fillId="0" borderId="0"/>
    <xf numFmtId="0" fontId="142" fillId="0" borderId="0">
      <alignment vertical="top"/>
    </xf>
    <xf numFmtId="0" fontId="142" fillId="0" borderId="0">
      <alignment vertical="top"/>
    </xf>
    <xf numFmtId="0" fontId="142" fillId="0" borderId="0">
      <alignment vertical="top"/>
    </xf>
    <xf numFmtId="0" fontId="142" fillId="0" borderId="0">
      <alignment vertical="top"/>
    </xf>
    <xf numFmtId="0" fontId="142" fillId="0" borderId="0">
      <alignment vertical="top"/>
    </xf>
    <xf numFmtId="0" fontId="142" fillId="0" borderId="0">
      <alignment vertical="top"/>
    </xf>
    <xf numFmtId="0" fontId="142" fillId="0" borderId="0">
      <alignment vertical="top"/>
    </xf>
    <xf numFmtId="0" fontId="142" fillId="0" borderId="0">
      <alignment vertical="top"/>
    </xf>
    <xf numFmtId="0" fontId="142" fillId="0" borderId="0">
      <alignment vertical="top"/>
    </xf>
    <xf numFmtId="0" fontId="142" fillId="0" borderId="0">
      <alignment vertical="top"/>
    </xf>
    <xf numFmtId="168" fontId="49" fillId="0" borderId="0" applyFill="0" applyBorder="0">
      <alignment vertical="center"/>
    </xf>
    <xf numFmtId="168" fontId="142" fillId="0" borderId="0">
      <alignment vertical="top"/>
    </xf>
    <xf numFmtId="169" fontId="28" fillId="0" borderId="0" applyNumberFormat="0" applyFill="0" applyBorder="0" applyAlignment="0" applyProtection="0"/>
    <xf numFmtId="0" fontId="142" fillId="0" borderId="0">
      <alignment vertical="top"/>
    </xf>
    <xf numFmtId="169" fontId="49" fillId="0" borderId="0" applyNumberFormat="0" applyFill="0" applyBorder="0" applyAlignment="0" applyProtection="0"/>
    <xf numFmtId="168" fontId="49" fillId="0" borderId="0" applyFill="0" applyBorder="0">
      <alignment vertical="center"/>
    </xf>
    <xf numFmtId="0" fontId="49" fillId="0" borderId="0" applyNumberFormat="0" applyFill="0" applyBorder="0" applyAlignment="0" applyProtection="0"/>
    <xf numFmtId="168" fontId="49" fillId="0" borderId="0" applyFill="0" applyBorder="0">
      <alignment vertical="center"/>
    </xf>
    <xf numFmtId="0" fontId="49" fillId="0" borderId="0" applyNumberFormat="0" applyFill="0" applyBorder="0" applyAlignment="0" applyProtection="0"/>
    <xf numFmtId="168" fontId="49" fillId="0" borderId="0" applyFill="0" applyBorder="0">
      <alignment vertical="center"/>
    </xf>
    <xf numFmtId="0" fontId="142" fillId="0" borderId="0">
      <alignment vertical="top"/>
    </xf>
    <xf numFmtId="0" fontId="142" fillId="0" borderId="0">
      <alignment vertical="top"/>
    </xf>
    <xf numFmtId="0" fontId="142" fillId="0" borderId="0">
      <alignment vertical="top"/>
    </xf>
    <xf numFmtId="0" fontId="142" fillId="0" borderId="0">
      <alignment vertical="top"/>
    </xf>
    <xf numFmtId="0" fontId="142" fillId="0" borderId="0">
      <alignment vertical="top"/>
    </xf>
    <xf numFmtId="0" fontId="142" fillId="0" borderId="0">
      <alignment vertical="top"/>
    </xf>
    <xf numFmtId="0" fontId="142" fillId="0" borderId="0">
      <alignment vertical="top"/>
    </xf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46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46" fillId="0" borderId="0"/>
    <xf numFmtId="0" fontId="28" fillId="0" borderId="0"/>
    <xf numFmtId="0" fontId="2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28" fillId="0" borderId="0"/>
    <xf numFmtId="168" fontId="1" fillId="0" borderId="0"/>
    <xf numFmtId="168" fontId="46" fillId="0" borderId="0"/>
    <xf numFmtId="0" fontId="28" fillId="0" borderId="0"/>
    <xf numFmtId="168" fontId="1" fillId="0" borderId="0"/>
    <xf numFmtId="168" fontId="1" fillId="0" borderId="0"/>
    <xf numFmtId="168" fontId="1" fillId="0" borderId="0"/>
    <xf numFmtId="0" fontId="28" fillId="0" borderId="0"/>
    <xf numFmtId="168" fontId="46" fillId="0" borderId="0"/>
    <xf numFmtId="0" fontId="28" fillId="0" borderId="0"/>
    <xf numFmtId="0" fontId="28" fillId="0" borderId="0"/>
    <xf numFmtId="168" fontId="1" fillId="0" borderId="0"/>
    <xf numFmtId="168" fontId="1" fillId="0" borderId="0"/>
    <xf numFmtId="168" fontId="46" fillId="0" borderId="0"/>
    <xf numFmtId="169" fontId="28" fillId="0" borderId="0" applyNumberFormat="0" applyFill="0" applyBorder="0" applyAlignment="0" applyProtection="0"/>
    <xf numFmtId="0" fontId="28" fillId="0" borderId="0"/>
    <xf numFmtId="168" fontId="1" fillId="0" borderId="0"/>
    <xf numFmtId="168" fontId="46" fillId="0" borderId="0"/>
    <xf numFmtId="168" fontId="1" fillId="0" borderId="0"/>
    <xf numFmtId="168" fontId="1" fillId="0" borderId="0"/>
    <xf numFmtId="169" fontId="28" fillId="0" borderId="0"/>
    <xf numFmtId="168" fontId="1" fillId="0" borderId="0"/>
    <xf numFmtId="168" fontId="46" fillId="0" borderId="0"/>
    <xf numFmtId="168" fontId="1" fillId="0" borderId="0"/>
    <xf numFmtId="168" fontId="1" fillId="0" borderId="0"/>
    <xf numFmtId="0" fontId="28" fillId="0" borderId="0"/>
    <xf numFmtId="0" fontId="28" fillId="0" borderId="0"/>
    <xf numFmtId="167" fontId="49" fillId="0" borderId="0" applyFill="0" applyBorder="0">
      <alignment vertical="center"/>
    </xf>
    <xf numFmtId="0" fontId="28" fillId="0" borderId="0"/>
    <xf numFmtId="0" fontId="28" fillId="0" borderId="0"/>
    <xf numFmtId="0" fontId="28" fillId="0" borderId="0"/>
    <xf numFmtId="167" fontId="49" fillId="0" borderId="0" applyFill="0" applyBorder="0">
      <alignment vertical="center"/>
    </xf>
    <xf numFmtId="0" fontId="28" fillId="0" borderId="0"/>
    <xf numFmtId="0" fontId="28" fillId="0" borderId="0"/>
    <xf numFmtId="0" fontId="28" fillId="0" borderId="0"/>
    <xf numFmtId="167" fontId="49" fillId="0" borderId="0" applyFill="0" applyBorder="0">
      <alignment vertical="center"/>
    </xf>
    <xf numFmtId="0" fontId="142" fillId="0" borderId="0">
      <alignment vertical="top"/>
    </xf>
    <xf numFmtId="168" fontId="142" fillId="0" borderId="0">
      <alignment vertical="top"/>
    </xf>
    <xf numFmtId="167" fontId="142" fillId="0" borderId="0">
      <alignment vertical="top"/>
    </xf>
    <xf numFmtId="168" fontId="142" fillId="0" borderId="0">
      <alignment vertical="top"/>
    </xf>
    <xf numFmtId="168" fontId="142" fillId="0" borderId="0">
      <alignment vertical="top"/>
    </xf>
    <xf numFmtId="167" fontId="142" fillId="0" borderId="0">
      <alignment vertical="top"/>
    </xf>
    <xf numFmtId="0" fontId="142" fillId="0" borderId="0">
      <alignment vertical="top"/>
    </xf>
    <xf numFmtId="167" fontId="142" fillId="0" borderId="0">
      <alignment vertical="top"/>
    </xf>
    <xf numFmtId="167" fontId="142" fillId="0" borderId="0">
      <alignment vertical="top"/>
    </xf>
    <xf numFmtId="167" fontId="49" fillId="0" borderId="0" applyFill="0" applyBorder="0">
      <alignment vertical="center"/>
    </xf>
    <xf numFmtId="168" fontId="49" fillId="0" borderId="0" applyFill="0" applyBorder="0">
      <alignment vertical="center"/>
    </xf>
    <xf numFmtId="167" fontId="49" fillId="0" borderId="0" applyFill="0" applyBorder="0">
      <alignment vertical="center"/>
    </xf>
    <xf numFmtId="168" fontId="49" fillId="0" borderId="0" applyFill="0" applyBorder="0">
      <alignment vertical="center"/>
    </xf>
    <xf numFmtId="168" fontId="49" fillId="0" borderId="0" applyFill="0" applyBorder="0">
      <alignment vertical="center"/>
    </xf>
    <xf numFmtId="168" fontId="49" fillId="0" borderId="0" applyFill="0" applyBorder="0">
      <alignment vertical="center"/>
    </xf>
    <xf numFmtId="168" fontId="49" fillId="0" borderId="0" applyFill="0" applyBorder="0">
      <alignment vertical="center"/>
    </xf>
    <xf numFmtId="0" fontId="142" fillId="0" borderId="0">
      <alignment vertical="top"/>
    </xf>
    <xf numFmtId="0" fontId="28" fillId="0" borderId="0"/>
    <xf numFmtId="0" fontId="142" fillId="0" borderId="0">
      <alignment vertical="top"/>
    </xf>
    <xf numFmtId="0" fontId="2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9" fontId="28" fillId="0" borderId="0"/>
    <xf numFmtId="168" fontId="1" fillId="0" borderId="0"/>
    <xf numFmtId="168" fontId="46" fillId="0" borderId="0"/>
    <xf numFmtId="0" fontId="28" fillId="0" borderId="0"/>
    <xf numFmtId="168" fontId="1" fillId="0" borderId="0"/>
    <xf numFmtId="168" fontId="1" fillId="0" borderId="0"/>
    <xf numFmtId="168" fontId="1" fillId="0" borderId="0"/>
    <xf numFmtId="0" fontId="28" fillId="0" borderId="0"/>
    <xf numFmtId="168" fontId="46" fillId="0" borderId="0"/>
    <xf numFmtId="0" fontId="28" fillId="70" borderId="0"/>
    <xf numFmtId="0" fontId="28" fillId="70" borderId="0"/>
    <xf numFmtId="168" fontId="1" fillId="0" borderId="0"/>
    <xf numFmtId="168" fontId="1" fillId="0" borderId="0"/>
    <xf numFmtId="168" fontId="46" fillId="0" borderId="0"/>
    <xf numFmtId="169" fontId="28" fillId="0" borderId="0" applyNumberFormat="0" applyFill="0" applyBorder="0" applyAlignment="0" applyProtection="0"/>
    <xf numFmtId="0" fontId="28" fillId="70" borderId="0"/>
    <xf numFmtId="168" fontId="1" fillId="0" borderId="0"/>
    <xf numFmtId="168" fontId="46" fillId="0" borderId="0"/>
    <xf numFmtId="168" fontId="1" fillId="0" borderId="0"/>
    <xf numFmtId="168" fontId="1" fillId="0" borderId="0"/>
    <xf numFmtId="169" fontId="28" fillId="0" borderId="0"/>
    <xf numFmtId="168" fontId="1" fillId="0" borderId="0"/>
    <xf numFmtId="168" fontId="46" fillId="0" borderId="0"/>
    <xf numFmtId="0" fontId="28" fillId="0" borderId="0"/>
    <xf numFmtId="168" fontId="1" fillId="0" borderId="0"/>
    <xf numFmtId="168" fontId="1" fillId="0" borderId="0"/>
    <xf numFmtId="168" fontId="1" fillId="0" borderId="0"/>
    <xf numFmtId="0" fontId="28" fillId="0" borderId="0"/>
    <xf numFmtId="0" fontId="28" fillId="0" borderId="0"/>
    <xf numFmtId="168" fontId="49" fillId="0" borderId="0" applyFill="0" applyBorder="0">
      <alignment vertical="center"/>
    </xf>
    <xf numFmtId="0" fontId="142" fillId="0" borderId="0">
      <alignment vertical="top"/>
    </xf>
    <xf numFmtId="168" fontId="49" fillId="0" borderId="0" applyFill="0" applyBorder="0">
      <alignment vertical="center"/>
    </xf>
    <xf numFmtId="0" fontId="142" fillId="0" borderId="0">
      <alignment vertical="top"/>
    </xf>
    <xf numFmtId="168" fontId="49" fillId="0" borderId="0" applyFill="0" applyBorder="0">
      <alignment vertical="center"/>
    </xf>
    <xf numFmtId="168" fontId="49" fillId="0" borderId="0" applyFill="0" applyBorder="0">
      <alignment vertical="center"/>
    </xf>
    <xf numFmtId="168" fontId="49" fillId="0" borderId="0" applyFill="0" applyBorder="0">
      <alignment vertical="center"/>
    </xf>
    <xf numFmtId="168" fontId="49" fillId="0" borderId="0" applyFill="0" applyBorder="0">
      <alignment vertical="center"/>
    </xf>
    <xf numFmtId="168" fontId="49" fillId="0" borderId="0" applyFill="0" applyBorder="0">
      <alignment vertical="center"/>
    </xf>
    <xf numFmtId="168" fontId="49" fillId="0" borderId="0" applyFill="0" applyBorder="0">
      <alignment vertical="center"/>
    </xf>
    <xf numFmtId="168" fontId="49" fillId="0" borderId="0" applyFill="0" applyBorder="0">
      <alignment vertical="center"/>
    </xf>
    <xf numFmtId="168" fontId="49" fillId="0" borderId="0" applyFill="0" applyBorder="0">
      <alignment vertical="center"/>
    </xf>
    <xf numFmtId="168" fontId="1" fillId="0" borderId="0"/>
    <xf numFmtId="168" fontId="1" fillId="0" borderId="0"/>
    <xf numFmtId="0" fontId="28" fillId="0" borderId="0"/>
    <xf numFmtId="168" fontId="1" fillId="0" borderId="0"/>
    <xf numFmtId="168" fontId="1" fillId="0" borderId="0"/>
    <xf numFmtId="0" fontId="28" fillId="0" borderId="0"/>
    <xf numFmtId="168" fontId="46" fillId="0" borderId="0"/>
    <xf numFmtId="168" fontId="1" fillId="0" borderId="0"/>
    <xf numFmtId="168" fontId="1" fillId="0" borderId="0"/>
    <xf numFmtId="169" fontId="28" fillId="0" borderId="0" applyNumberFormat="0" applyFill="0" applyBorder="0" applyAlignment="0" applyProtection="0"/>
    <xf numFmtId="168" fontId="46" fillId="0" borderId="0"/>
    <xf numFmtId="0" fontId="28" fillId="0" borderId="0"/>
    <xf numFmtId="169" fontId="28" fillId="0" borderId="0"/>
    <xf numFmtId="168" fontId="1" fillId="0" borderId="0"/>
    <xf numFmtId="168" fontId="1" fillId="0" borderId="0"/>
    <xf numFmtId="0" fontId="28" fillId="0" borderId="0"/>
    <xf numFmtId="0" fontId="28" fillId="0" borderId="0"/>
    <xf numFmtId="168" fontId="49" fillId="0" borderId="0" applyFill="0" applyBorder="0">
      <alignment vertical="center"/>
    </xf>
    <xf numFmtId="168" fontId="49" fillId="0" borderId="0" applyFill="0" applyBorder="0">
      <alignment vertical="center"/>
    </xf>
    <xf numFmtId="168" fontId="49" fillId="0" borderId="0" applyFill="0" applyBorder="0">
      <alignment vertical="center"/>
    </xf>
    <xf numFmtId="168" fontId="49" fillId="0" borderId="0" applyFill="0" applyBorder="0">
      <alignment vertical="center"/>
    </xf>
    <xf numFmtId="168" fontId="49" fillId="0" borderId="0" applyFill="0" applyBorder="0">
      <alignment vertical="center"/>
    </xf>
    <xf numFmtId="0" fontId="1" fillId="0" borderId="0"/>
    <xf numFmtId="0" fontId="28" fillId="0" borderId="0"/>
    <xf numFmtId="0" fontId="62" fillId="0" borderId="0"/>
    <xf numFmtId="0" fontId="1" fillId="0" borderId="0"/>
    <xf numFmtId="0" fontId="1" fillId="0" borderId="0"/>
    <xf numFmtId="168" fontId="140" fillId="0" borderId="0"/>
    <xf numFmtId="0" fontId="28" fillId="0" borderId="0"/>
    <xf numFmtId="168" fontId="140" fillId="0" borderId="0"/>
    <xf numFmtId="169" fontId="28" fillId="0" borderId="0"/>
    <xf numFmtId="168" fontId="141" fillId="0" borderId="0"/>
    <xf numFmtId="0" fontId="28" fillId="0" borderId="0"/>
    <xf numFmtId="168" fontId="140" fillId="0" borderId="0"/>
    <xf numFmtId="0" fontId="28" fillId="0" borderId="0"/>
    <xf numFmtId="0" fontId="28" fillId="0" borderId="0"/>
    <xf numFmtId="0" fontId="145" fillId="0" borderId="0"/>
    <xf numFmtId="168" fontId="49" fillId="0" borderId="0" applyFill="0" applyBorder="0">
      <alignment vertical="center"/>
    </xf>
    <xf numFmtId="0" fontId="1" fillId="0" borderId="0"/>
    <xf numFmtId="0" fontId="1" fillId="0" borderId="0"/>
    <xf numFmtId="168" fontId="64" fillId="0" borderId="0" applyFill="0" applyBorder="0">
      <protection locked="0"/>
    </xf>
    <xf numFmtId="168" fontId="49" fillId="50" borderId="79" applyNumberFormat="0" applyFont="0" applyAlignment="0" applyProtection="0"/>
    <xf numFmtId="0" fontId="46" fillId="19" borderId="77" applyNumberFormat="0" applyFont="0" applyAlignment="0" applyProtection="0"/>
    <xf numFmtId="0" fontId="28" fillId="50" borderId="104" applyNumberFormat="0" applyFont="0" applyAlignment="0" applyProtection="0"/>
    <xf numFmtId="168" fontId="28" fillId="50" borderId="104" applyNumberFormat="0" applyFont="0" applyAlignment="0" applyProtection="0"/>
    <xf numFmtId="0" fontId="46" fillId="50" borderId="104" applyNumberFormat="0" applyFont="0" applyAlignment="0" applyProtection="0"/>
    <xf numFmtId="0" fontId="46" fillId="19" borderId="77" applyNumberFormat="0" applyFont="0" applyAlignment="0" applyProtection="0"/>
    <xf numFmtId="0" fontId="46" fillId="50" borderId="104" applyNumberFormat="0" applyFont="0" applyAlignment="0" applyProtection="0"/>
    <xf numFmtId="168" fontId="28" fillId="50" borderId="104" applyNumberFormat="0" applyFont="0" applyAlignment="0" applyProtection="0"/>
    <xf numFmtId="169" fontId="49" fillId="50" borderId="79" applyNumberFormat="0" applyFont="0" applyAlignment="0" applyProtection="0"/>
    <xf numFmtId="168" fontId="28" fillId="50" borderId="104" applyNumberFormat="0" applyFont="0" applyAlignment="0" applyProtection="0"/>
    <xf numFmtId="0" fontId="49" fillId="50" borderId="79" applyNumberFormat="0" applyFont="0" applyAlignment="0" applyProtection="0"/>
    <xf numFmtId="168" fontId="28" fillId="50" borderId="104" applyNumberFormat="0" applyFont="0" applyAlignment="0" applyProtection="0"/>
    <xf numFmtId="0" fontId="49" fillId="50" borderId="79" applyNumberFormat="0" applyFont="0" applyAlignment="0" applyProtection="0"/>
    <xf numFmtId="168" fontId="28" fillId="50" borderId="104" applyNumberFormat="0" applyFont="0" applyAlignment="0" applyProtection="0"/>
    <xf numFmtId="0" fontId="28" fillId="50" borderId="104" applyNumberFormat="0" applyFont="0" applyAlignment="0" applyProtection="0"/>
    <xf numFmtId="0" fontId="28" fillId="50" borderId="104" applyNumberFormat="0" applyFont="0" applyAlignment="0" applyProtection="0"/>
    <xf numFmtId="0" fontId="46" fillId="50" borderId="104" applyNumberFormat="0" applyFont="0" applyAlignment="0" applyProtection="0"/>
    <xf numFmtId="0" fontId="46" fillId="19" borderId="77" applyNumberFormat="0" applyFont="0" applyAlignment="0" applyProtection="0"/>
    <xf numFmtId="0" fontId="28" fillId="50" borderId="104" applyNumberFormat="0" applyFont="0" applyAlignment="0" applyProtection="0"/>
    <xf numFmtId="0" fontId="46" fillId="50" borderId="104" applyNumberFormat="0" applyFont="0" applyAlignment="0" applyProtection="0"/>
    <xf numFmtId="0" fontId="28" fillId="50" borderId="104" applyNumberFormat="0" applyFont="0" applyAlignment="0" applyProtection="0"/>
    <xf numFmtId="0" fontId="46" fillId="50" borderId="104" applyNumberFormat="0" applyFont="0" applyAlignment="0" applyProtection="0"/>
    <xf numFmtId="0" fontId="46" fillId="50" borderId="104" applyNumberFormat="0" applyFont="0" applyAlignment="0" applyProtection="0"/>
    <xf numFmtId="0" fontId="46" fillId="19" borderId="77" applyNumberFormat="0" applyFont="0" applyAlignment="0" applyProtection="0"/>
    <xf numFmtId="168" fontId="49" fillId="50" borderId="79" applyNumberFormat="0" applyFont="0" applyAlignment="0" applyProtection="0"/>
    <xf numFmtId="168" fontId="49" fillId="50" borderId="79" applyNumberFormat="0" applyFont="0" applyAlignment="0" applyProtection="0"/>
    <xf numFmtId="0" fontId="28" fillId="50" borderId="104" applyNumberFormat="0" applyFont="0" applyAlignment="0" applyProtection="0"/>
    <xf numFmtId="0" fontId="46" fillId="19" borderId="77" applyNumberFormat="0" applyFont="0" applyAlignment="0" applyProtection="0"/>
    <xf numFmtId="0" fontId="28" fillId="50" borderId="104" applyNumberFormat="0" applyFont="0" applyAlignment="0" applyProtection="0"/>
    <xf numFmtId="0" fontId="28" fillId="50" borderId="104" applyNumberFormat="0" applyFont="0" applyAlignment="0" applyProtection="0"/>
    <xf numFmtId="0" fontId="46" fillId="19" borderId="77" applyNumberFormat="0" applyFont="0" applyAlignment="0" applyProtection="0"/>
    <xf numFmtId="0" fontId="28" fillId="50" borderId="104" applyNumberFormat="0" applyFont="0" applyAlignment="0" applyProtection="0"/>
    <xf numFmtId="168" fontId="49" fillId="50" borderId="79" applyNumberFormat="0" applyFont="0" applyAlignment="0" applyProtection="0"/>
    <xf numFmtId="0" fontId="46" fillId="19" borderId="77" applyNumberFormat="0" applyFont="0" applyAlignment="0" applyProtection="0"/>
    <xf numFmtId="168" fontId="49" fillId="50" borderId="79" applyNumberFormat="0" applyFont="0" applyAlignment="0" applyProtection="0"/>
    <xf numFmtId="0" fontId="28" fillId="50" borderId="104" applyNumberFormat="0" applyFont="0" applyAlignment="0" applyProtection="0"/>
    <xf numFmtId="173" fontId="49" fillId="0" borderId="0" applyFill="0" applyBorder="0">
      <alignment vertical="center"/>
    </xf>
    <xf numFmtId="173" fontId="49" fillId="0" borderId="0" applyFill="0" applyBorder="0">
      <alignment vertical="center"/>
    </xf>
    <xf numFmtId="173" fontId="50" fillId="0" borderId="0" applyFill="0" applyBorder="0">
      <alignment vertical="center"/>
    </xf>
    <xf numFmtId="173" fontId="51" fillId="0" borderId="0" applyFill="0" applyBorder="0">
      <alignment vertical="center"/>
    </xf>
    <xf numFmtId="173" fontId="51" fillId="0" borderId="0" applyFill="0" applyBorder="0">
      <alignment vertical="center"/>
    </xf>
    <xf numFmtId="173" fontId="49" fillId="0" borderId="0" applyFill="0" applyBorder="0">
      <alignment vertical="center"/>
    </xf>
    <xf numFmtId="173" fontId="51" fillId="0" borderId="0" applyFill="0" applyBorder="0">
      <alignment vertical="center"/>
    </xf>
    <xf numFmtId="173" fontId="49" fillId="0" borderId="0" applyFill="0" applyBorder="0">
      <alignment vertical="center"/>
    </xf>
    <xf numFmtId="173" fontId="51" fillId="0" borderId="0" applyFill="0" applyBorder="0">
      <alignment vertical="center"/>
    </xf>
    <xf numFmtId="173" fontId="50" fillId="0" borderId="0" applyFill="0" applyBorder="0">
      <alignment vertical="center"/>
    </xf>
    <xf numFmtId="0" fontId="146" fillId="44" borderId="105" applyNumberFormat="0" applyAlignment="0" applyProtection="0"/>
    <xf numFmtId="0" fontId="146" fillId="44" borderId="105" applyNumberFormat="0" applyAlignment="0" applyProtection="0"/>
    <xf numFmtId="0" fontId="40" fillId="17" borderId="74" applyNumberFormat="0" applyAlignment="0" applyProtection="0"/>
    <xf numFmtId="0" fontId="146" fillId="44" borderId="105" applyNumberFormat="0" applyAlignment="0" applyProtection="0"/>
    <xf numFmtId="0" fontId="147" fillId="44" borderId="106" applyNumberFormat="0" applyAlignment="0" applyProtection="0"/>
    <xf numFmtId="0" fontId="147" fillId="44" borderId="106" applyNumberFormat="0" applyAlignment="0" applyProtection="0"/>
    <xf numFmtId="0" fontId="146" fillId="44" borderId="105" applyNumberFormat="0" applyAlignment="0" applyProtection="0"/>
    <xf numFmtId="0" fontId="146" fillId="44" borderId="105" applyNumberFormat="0" applyAlignment="0" applyProtection="0"/>
    <xf numFmtId="0" fontId="146" fillId="44" borderId="105" applyNumberFormat="0" applyAlignment="0" applyProtection="0"/>
    <xf numFmtId="0" fontId="146" fillId="56" borderId="105" applyNumberFormat="0" applyAlignment="0" applyProtection="0"/>
    <xf numFmtId="169" fontId="40" fillId="17" borderId="74" applyNumberFormat="0" applyAlignment="0" applyProtection="0"/>
    <xf numFmtId="0" fontId="146" fillId="44" borderId="105" applyNumberFormat="0" applyAlignment="0" applyProtection="0"/>
    <xf numFmtId="0" fontId="146" fillId="56" borderId="105" applyNumberFormat="0" applyAlignment="0" applyProtection="0"/>
    <xf numFmtId="0" fontId="146" fillId="44" borderId="105" applyNumberFormat="0" applyAlignment="0" applyProtection="0"/>
    <xf numFmtId="168" fontId="147" fillId="44" borderId="106" applyNumberFormat="0" applyAlignment="0" applyProtection="0"/>
    <xf numFmtId="0" fontId="146" fillId="56" borderId="105" applyNumberFormat="0" applyAlignment="0" applyProtection="0"/>
    <xf numFmtId="168" fontId="147" fillId="44" borderId="106" applyNumberFormat="0" applyAlignment="0" applyProtection="0"/>
    <xf numFmtId="0" fontId="40" fillId="17" borderId="74" applyNumberFormat="0" applyAlignment="0" applyProtection="0"/>
    <xf numFmtId="0" fontId="146" fillId="56" borderId="105" applyNumberFormat="0" applyAlignment="0" applyProtection="0"/>
    <xf numFmtId="189" fontId="142" fillId="44" borderId="0">
      <alignment horizontal="right"/>
    </xf>
    <xf numFmtId="189" fontId="142" fillId="44" borderId="0">
      <alignment horizontal="right"/>
    </xf>
    <xf numFmtId="189" fontId="142" fillId="44" borderId="0">
      <alignment horizontal="right"/>
    </xf>
    <xf numFmtId="168" fontId="148" fillId="46" borderId="0">
      <alignment horizontal="center"/>
    </xf>
    <xf numFmtId="168" fontId="148" fillId="46" borderId="0">
      <alignment horizontal="center"/>
    </xf>
    <xf numFmtId="167" fontId="148" fillId="46" borderId="0">
      <alignment horizontal="center"/>
    </xf>
    <xf numFmtId="167" fontId="148" fillId="46" borderId="0">
      <alignment horizontal="center"/>
    </xf>
    <xf numFmtId="168" fontId="148" fillId="46" borderId="0">
      <alignment horizontal="center"/>
    </xf>
    <xf numFmtId="168" fontId="149" fillId="80" borderId="12"/>
    <xf numFmtId="168" fontId="149" fillId="80" borderId="12"/>
    <xf numFmtId="167" fontId="149" fillId="80" borderId="12"/>
    <xf numFmtId="167" fontId="149" fillId="80" borderId="12"/>
    <xf numFmtId="168" fontId="149" fillId="80" borderId="12"/>
    <xf numFmtId="168" fontId="149" fillId="46" borderId="0" applyBorder="0">
      <alignment horizontal="centerContinuous"/>
    </xf>
    <xf numFmtId="168" fontId="149" fillId="46" borderId="0" applyBorder="0">
      <alignment horizontal="centerContinuous"/>
    </xf>
    <xf numFmtId="167" fontId="149" fillId="46" borderId="0" applyBorder="0">
      <alignment horizontal="centerContinuous"/>
    </xf>
    <xf numFmtId="167" fontId="149" fillId="46" borderId="0" applyBorder="0">
      <alignment horizontal="centerContinuous"/>
    </xf>
    <xf numFmtId="168" fontId="149" fillId="46" borderId="0" applyBorder="0">
      <alignment horizontal="centerContinuous"/>
    </xf>
    <xf numFmtId="168" fontId="3" fillId="46" borderId="0" applyBorder="0">
      <alignment horizontal="centerContinuous"/>
    </xf>
    <xf numFmtId="168" fontId="3" fillId="46" borderId="0" applyBorder="0">
      <alignment horizontal="centerContinuous"/>
    </xf>
    <xf numFmtId="167" fontId="3" fillId="46" borderId="0" applyBorder="0">
      <alignment horizontal="centerContinuous"/>
    </xf>
    <xf numFmtId="167" fontId="3" fillId="46" borderId="0" applyBorder="0">
      <alignment horizontal="centerContinuous"/>
    </xf>
    <xf numFmtId="168" fontId="3" fillId="46" borderId="0" applyBorder="0">
      <alignment horizontal="centerContinuous"/>
    </xf>
    <xf numFmtId="190" fontId="28" fillId="0" borderId="0" applyFill="0" applyBorder="0"/>
    <xf numFmtId="190" fontId="64" fillId="0" borderId="0" applyFill="0" applyBorder="0">
      <protection locked="0"/>
    </xf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174" fontId="49" fillId="0" borderId="0" applyFill="0" applyBorder="0">
      <alignment vertical="center"/>
    </xf>
    <xf numFmtId="174" fontId="49" fillId="0" borderId="0" applyFill="0" applyBorder="0">
      <alignment vertical="center"/>
    </xf>
    <xf numFmtId="174" fontId="50" fillId="0" borderId="0" applyFill="0" applyBorder="0">
      <alignment vertical="center"/>
    </xf>
    <xf numFmtId="174" fontId="51" fillId="0" borderId="0" applyFill="0" applyBorder="0">
      <alignment vertical="center"/>
    </xf>
    <xf numFmtId="174" fontId="51" fillId="0" borderId="0" applyFill="0" applyBorder="0">
      <alignment vertical="center"/>
    </xf>
    <xf numFmtId="174" fontId="49" fillId="0" borderId="0" applyFill="0" applyBorder="0">
      <alignment vertical="center"/>
    </xf>
    <xf numFmtId="174" fontId="51" fillId="0" borderId="0" applyFill="0" applyBorder="0">
      <alignment vertical="center"/>
    </xf>
    <xf numFmtId="174" fontId="49" fillId="0" borderId="0" applyFill="0" applyBorder="0">
      <alignment vertical="center"/>
    </xf>
    <xf numFmtId="174" fontId="51" fillId="0" borderId="0" applyFill="0" applyBorder="0">
      <alignment vertical="center"/>
    </xf>
    <xf numFmtId="174" fontId="50" fillId="0" borderId="0" applyFill="0" applyBorder="0">
      <alignment vertical="center"/>
    </xf>
    <xf numFmtId="9" fontId="28" fillId="0" borderId="0" applyFont="0" applyFill="0" applyBorder="0" applyAlignment="0" applyProtection="0"/>
    <xf numFmtId="168" fontId="91" fillId="0" borderId="0" applyFill="0" applyBorder="0">
      <alignment vertical="center"/>
    </xf>
    <xf numFmtId="168" fontId="91" fillId="0" borderId="0" applyFill="0" applyBorder="0">
      <alignment vertical="center"/>
    </xf>
    <xf numFmtId="168" fontId="91" fillId="0" borderId="0" applyFill="0" applyBorder="0">
      <alignment vertical="center"/>
    </xf>
    <xf numFmtId="167" fontId="91" fillId="0" borderId="0" applyFill="0" applyBorder="0">
      <alignment vertical="center"/>
    </xf>
    <xf numFmtId="167" fontId="91" fillId="0" borderId="0" applyFill="0" applyBorder="0">
      <alignment vertical="center"/>
    </xf>
    <xf numFmtId="168" fontId="91" fillId="0" borderId="0" applyFill="0" applyBorder="0">
      <alignment vertical="center"/>
    </xf>
    <xf numFmtId="168" fontId="133" fillId="0" borderId="0" applyFill="0" applyBorder="0">
      <alignment vertical="center"/>
    </xf>
    <xf numFmtId="168" fontId="134" fillId="0" borderId="0" applyFill="0" applyBorder="0">
      <alignment vertical="center"/>
    </xf>
    <xf numFmtId="168" fontId="134" fillId="0" borderId="0" applyFill="0" applyBorder="0">
      <alignment vertical="center"/>
    </xf>
    <xf numFmtId="167" fontId="91" fillId="0" borderId="0" applyFill="0" applyBorder="0">
      <alignment vertical="center"/>
    </xf>
    <xf numFmtId="168" fontId="134" fillId="0" borderId="0" applyFill="0" applyBorder="0">
      <alignment vertical="center"/>
    </xf>
    <xf numFmtId="167" fontId="91" fillId="0" borderId="0" applyFill="0" applyBorder="0">
      <alignment vertical="center"/>
    </xf>
    <xf numFmtId="168" fontId="134" fillId="0" borderId="0" applyFill="0" applyBorder="0">
      <alignment vertical="center"/>
    </xf>
    <xf numFmtId="168" fontId="91" fillId="0" borderId="0" applyFill="0" applyBorder="0">
      <alignment vertical="center"/>
    </xf>
    <xf numFmtId="169" fontId="91" fillId="0" borderId="0" applyFill="0" applyBorder="0">
      <alignment vertical="center"/>
    </xf>
    <xf numFmtId="0" fontId="91" fillId="0" borderId="0" applyFill="0" applyBorder="0">
      <alignment vertical="center"/>
    </xf>
    <xf numFmtId="0" fontId="91" fillId="0" borderId="0" applyFill="0" applyBorder="0">
      <alignment vertical="center"/>
    </xf>
    <xf numFmtId="168" fontId="133" fillId="0" borderId="0" applyFill="0" applyBorder="0">
      <alignment vertical="center"/>
    </xf>
    <xf numFmtId="170" fontId="49" fillId="0" borderId="0" applyFill="0" applyBorder="0">
      <alignment vertical="center"/>
    </xf>
    <xf numFmtId="170" fontId="49" fillId="0" borderId="0" applyFill="0" applyBorder="0">
      <alignment vertical="center"/>
    </xf>
    <xf numFmtId="170" fontId="50" fillId="0" borderId="0" applyFill="0" applyBorder="0">
      <alignment vertical="center"/>
    </xf>
    <xf numFmtId="170" fontId="51" fillId="0" borderId="0" applyFill="0" applyBorder="0">
      <alignment vertical="center"/>
    </xf>
    <xf numFmtId="170" fontId="51" fillId="0" borderId="0" applyFill="0" applyBorder="0">
      <alignment vertical="center"/>
    </xf>
    <xf numFmtId="170" fontId="49" fillId="0" borderId="0" applyFill="0" applyBorder="0">
      <alignment vertical="center"/>
    </xf>
    <xf numFmtId="170" fontId="51" fillId="0" borderId="0" applyFill="0" applyBorder="0">
      <alignment vertical="center"/>
    </xf>
    <xf numFmtId="170" fontId="49" fillId="0" borderId="0" applyFill="0" applyBorder="0">
      <alignment vertical="center"/>
    </xf>
    <xf numFmtId="170" fontId="51" fillId="0" borderId="0" applyFill="0" applyBorder="0">
      <alignment vertical="center"/>
    </xf>
    <xf numFmtId="170" fontId="50" fillId="0" borderId="0" applyFill="0" applyBorder="0">
      <alignment vertical="center"/>
    </xf>
    <xf numFmtId="171" fontId="49" fillId="0" borderId="0" applyFill="0" applyBorder="0">
      <alignment vertical="center"/>
    </xf>
    <xf numFmtId="171" fontId="49" fillId="0" borderId="0" applyFill="0" applyBorder="0">
      <alignment vertical="center"/>
    </xf>
    <xf numFmtId="171" fontId="50" fillId="0" borderId="0" applyFill="0" applyBorder="0">
      <alignment vertical="center"/>
    </xf>
    <xf numFmtId="171" fontId="51" fillId="0" borderId="0" applyFill="0" applyBorder="0">
      <alignment vertical="center"/>
    </xf>
    <xf numFmtId="171" fontId="51" fillId="0" borderId="0" applyFill="0" applyBorder="0">
      <alignment vertical="center"/>
    </xf>
    <xf numFmtId="171" fontId="49" fillId="0" borderId="0" applyFill="0" applyBorder="0">
      <alignment vertical="center"/>
    </xf>
    <xf numFmtId="171" fontId="51" fillId="0" borderId="0" applyFill="0" applyBorder="0">
      <alignment vertical="center"/>
    </xf>
    <xf numFmtId="171" fontId="49" fillId="0" borderId="0" applyFill="0" applyBorder="0">
      <alignment vertical="center"/>
    </xf>
    <xf numFmtId="171" fontId="51" fillId="0" borderId="0" applyFill="0" applyBorder="0">
      <alignment vertical="center"/>
    </xf>
    <xf numFmtId="171" fontId="50" fillId="0" borderId="0" applyFill="0" applyBorder="0">
      <alignment vertical="center"/>
    </xf>
    <xf numFmtId="168" fontId="77" fillId="0" borderId="0" applyFill="0" applyBorder="0">
      <alignment vertical="center"/>
    </xf>
    <xf numFmtId="168" fontId="92" fillId="0" borderId="0" applyFill="0" applyBorder="0">
      <alignment vertical="center"/>
    </xf>
    <xf numFmtId="168" fontId="93" fillId="0" borderId="0" applyFill="0" applyBorder="0">
      <alignment vertical="center"/>
    </xf>
    <xf numFmtId="168" fontId="93" fillId="0" borderId="0" applyFill="0" applyBorder="0">
      <alignment vertical="center"/>
    </xf>
    <xf numFmtId="167" fontId="77" fillId="0" borderId="0" applyFill="0" applyBorder="0">
      <alignment vertical="center"/>
    </xf>
    <xf numFmtId="168" fontId="93" fillId="0" borderId="0" applyFill="0" applyBorder="0">
      <alignment vertical="center"/>
    </xf>
    <xf numFmtId="167" fontId="77" fillId="0" borderId="0" applyFill="0" applyBorder="0">
      <alignment vertical="center"/>
    </xf>
    <xf numFmtId="168" fontId="93" fillId="0" borderId="0" applyFill="0" applyBorder="0">
      <alignment vertical="center"/>
    </xf>
    <xf numFmtId="168" fontId="77" fillId="0" borderId="0" applyFill="0" applyBorder="0">
      <alignment vertical="center"/>
    </xf>
    <xf numFmtId="169" fontId="77" fillId="0" borderId="0" applyFill="0" applyBorder="0">
      <alignment vertical="center"/>
    </xf>
    <xf numFmtId="0" fontId="77" fillId="0" borderId="0" applyFill="0" applyBorder="0">
      <alignment vertical="center"/>
    </xf>
    <xf numFmtId="168" fontId="77" fillId="0" borderId="0" applyFill="0" applyBorder="0">
      <alignment vertical="center"/>
    </xf>
    <xf numFmtId="168" fontId="77" fillId="0" borderId="0" applyFill="0" applyBorder="0">
      <alignment vertical="center"/>
    </xf>
    <xf numFmtId="0" fontId="77" fillId="0" borderId="0" applyFill="0" applyBorder="0">
      <alignment vertical="center"/>
    </xf>
    <xf numFmtId="168" fontId="92" fillId="0" borderId="0" applyFill="0" applyBorder="0">
      <alignment vertical="center"/>
    </xf>
    <xf numFmtId="168" fontId="84" fillId="0" borderId="0" applyFill="0" applyBorder="0">
      <alignment vertical="center"/>
    </xf>
    <xf numFmtId="168" fontId="150" fillId="0" borderId="0" applyFill="0" applyBorder="0">
      <alignment vertical="center"/>
    </xf>
    <xf numFmtId="168" fontId="151" fillId="0" borderId="0" applyFill="0" applyBorder="0">
      <alignment vertical="center"/>
    </xf>
    <xf numFmtId="168" fontId="151" fillId="0" borderId="0" applyFill="0" applyBorder="0">
      <alignment vertical="center"/>
    </xf>
    <xf numFmtId="167" fontId="84" fillId="0" borderId="0" applyFill="0" applyBorder="0">
      <alignment vertical="center"/>
    </xf>
    <xf numFmtId="168" fontId="151" fillId="0" borderId="0" applyFill="0" applyBorder="0">
      <alignment vertical="center"/>
    </xf>
    <xf numFmtId="167" fontId="84" fillId="0" borderId="0" applyFill="0" applyBorder="0">
      <alignment vertical="center"/>
    </xf>
    <xf numFmtId="168" fontId="151" fillId="0" borderId="0" applyFill="0" applyBorder="0">
      <alignment vertical="center"/>
    </xf>
    <xf numFmtId="168" fontId="84" fillId="0" borderId="0" applyFill="0" applyBorder="0">
      <alignment vertical="center"/>
    </xf>
    <xf numFmtId="169" fontId="84" fillId="0" borderId="0" applyFill="0" applyBorder="0">
      <alignment vertical="center"/>
    </xf>
    <xf numFmtId="0" fontId="84" fillId="0" borderId="0" applyFill="0" applyBorder="0">
      <alignment vertical="center"/>
    </xf>
    <xf numFmtId="168" fontId="84" fillId="0" borderId="0" applyFill="0" applyBorder="0">
      <alignment vertical="center"/>
    </xf>
    <xf numFmtId="168" fontId="84" fillId="0" borderId="0" applyFill="0" applyBorder="0">
      <alignment vertical="center"/>
    </xf>
    <xf numFmtId="0" fontId="84" fillId="0" borderId="0" applyFill="0" applyBorder="0">
      <alignment vertical="center"/>
    </xf>
    <xf numFmtId="168" fontId="150" fillId="0" borderId="0" applyFill="0" applyBorder="0">
      <alignment vertical="center"/>
    </xf>
    <xf numFmtId="168" fontId="91" fillId="0" borderId="0" applyFill="0" applyBorder="0">
      <alignment vertical="center"/>
    </xf>
    <xf numFmtId="168" fontId="152" fillId="0" borderId="0" applyFill="0" applyBorder="0">
      <alignment vertical="center"/>
    </xf>
    <xf numFmtId="168" fontId="153" fillId="0" borderId="0" applyFill="0" applyBorder="0">
      <alignment vertical="center"/>
    </xf>
    <xf numFmtId="168" fontId="153" fillId="0" borderId="0" applyFill="0" applyBorder="0">
      <alignment vertical="center"/>
    </xf>
    <xf numFmtId="167" fontId="91" fillId="0" borderId="0" applyFill="0" applyBorder="0">
      <alignment vertical="center"/>
    </xf>
    <xf numFmtId="168" fontId="153" fillId="0" borderId="0" applyFill="0" applyBorder="0">
      <alignment vertical="center"/>
    </xf>
    <xf numFmtId="167" fontId="91" fillId="0" borderId="0" applyFill="0" applyBorder="0">
      <alignment vertical="center"/>
    </xf>
    <xf numFmtId="168" fontId="153" fillId="0" borderId="0" applyFill="0" applyBorder="0">
      <alignment vertical="center"/>
    </xf>
    <xf numFmtId="168" fontId="91" fillId="0" borderId="0" applyFill="0" applyBorder="0">
      <alignment vertical="center"/>
    </xf>
    <xf numFmtId="169" fontId="91" fillId="0" borderId="0" applyFill="0" applyBorder="0">
      <alignment vertical="center"/>
    </xf>
    <xf numFmtId="0" fontId="91" fillId="0" borderId="0" applyFill="0" applyBorder="0">
      <alignment vertical="center"/>
    </xf>
    <xf numFmtId="168" fontId="91" fillId="0" borderId="0" applyFill="0" applyBorder="0">
      <alignment vertical="center"/>
    </xf>
    <xf numFmtId="168" fontId="91" fillId="0" borderId="0" applyFill="0" applyBorder="0">
      <alignment vertical="center"/>
    </xf>
    <xf numFmtId="0" fontId="91" fillId="0" borderId="0" applyFill="0" applyBorder="0">
      <alignment vertical="center"/>
    </xf>
    <xf numFmtId="168" fontId="152" fillId="0" borderId="0" applyFill="0" applyBorder="0">
      <alignment vertical="center"/>
    </xf>
    <xf numFmtId="168" fontId="49" fillId="0" borderId="0" applyFill="0" applyBorder="0">
      <alignment vertical="center"/>
    </xf>
    <xf numFmtId="168" fontId="49" fillId="0" borderId="0" applyFill="0" applyBorder="0">
      <alignment vertical="center"/>
    </xf>
    <xf numFmtId="168" fontId="49" fillId="0" borderId="0" applyFill="0" applyBorder="0">
      <alignment vertical="center"/>
    </xf>
    <xf numFmtId="167" fontId="49" fillId="0" borderId="0" applyFill="0" applyBorder="0">
      <alignment vertical="center"/>
    </xf>
    <xf numFmtId="167" fontId="49" fillId="0" borderId="0" applyFill="0" applyBorder="0">
      <alignment vertical="center"/>
    </xf>
    <xf numFmtId="168" fontId="49" fillId="0" borderId="0" applyFill="0" applyBorder="0">
      <alignment vertical="center"/>
    </xf>
    <xf numFmtId="168" fontId="154" fillId="0" borderId="0" applyFill="0" applyBorder="0">
      <alignment vertical="center"/>
    </xf>
    <xf numFmtId="168" fontId="155" fillId="0" borderId="0" applyFill="0" applyBorder="0">
      <alignment vertical="center"/>
    </xf>
    <xf numFmtId="168" fontId="155" fillId="0" borderId="0" applyFill="0" applyBorder="0">
      <alignment vertical="center"/>
    </xf>
    <xf numFmtId="167" fontId="49" fillId="0" borderId="0" applyFill="0" applyBorder="0">
      <alignment vertical="center"/>
    </xf>
    <xf numFmtId="168" fontId="155" fillId="0" borderId="0" applyFill="0" applyBorder="0">
      <alignment vertical="center"/>
    </xf>
    <xf numFmtId="167" fontId="49" fillId="0" borderId="0" applyFill="0" applyBorder="0">
      <alignment vertical="center"/>
    </xf>
    <xf numFmtId="168" fontId="155" fillId="0" borderId="0" applyFill="0" applyBorder="0">
      <alignment vertical="center"/>
    </xf>
    <xf numFmtId="168" fontId="49" fillId="0" borderId="0" applyFill="0" applyBorder="0">
      <alignment vertical="center"/>
    </xf>
    <xf numFmtId="169" fontId="49" fillId="0" borderId="0" applyFill="0" applyBorder="0">
      <alignment vertical="center"/>
    </xf>
    <xf numFmtId="0" fontId="49" fillId="0" borderId="0" applyFill="0" applyBorder="0">
      <alignment vertical="center"/>
    </xf>
    <xf numFmtId="0" fontId="49" fillId="0" borderId="0" applyFill="0" applyBorder="0">
      <alignment vertical="center"/>
    </xf>
    <xf numFmtId="168" fontId="154" fillId="0" borderId="0" applyFill="0" applyBorder="0">
      <alignment vertical="center"/>
    </xf>
    <xf numFmtId="168" fontId="104" fillId="0" borderId="0" applyFill="0" applyBorder="0">
      <alignment horizontal="center" vertical="center"/>
    </xf>
    <xf numFmtId="168" fontId="104" fillId="0" borderId="0" applyFill="0" applyBorder="0">
      <alignment horizontal="center" vertical="center"/>
    </xf>
    <xf numFmtId="169" fontId="104" fillId="0" borderId="0" applyFill="0" applyBorder="0">
      <alignment horizontal="center" vertical="center"/>
    </xf>
    <xf numFmtId="0" fontId="104" fillId="0" borderId="0" applyFill="0" applyBorder="0">
      <alignment horizontal="center" vertical="center"/>
    </xf>
    <xf numFmtId="168" fontId="104" fillId="0" borderId="0" applyFill="0" applyBorder="0">
      <alignment horizontal="center" vertical="center"/>
    </xf>
    <xf numFmtId="0" fontId="104" fillId="0" borderId="0" applyFill="0" applyBorder="0">
      <alignment horizontal="center" vertical="center"/>
    </xf>
    <xf numFmtId="168" fontId="104" fillId="0" borderId="0" applyFill="0" applyBorder="0">
      <alignment horizontal="center" vertical="center"/>
    </xf>
    <xf numFmtId="168" fontId="104" fillId="0" borderId="0" applyFill="0" applyBorder="0">
      <alignment horizontal="center" vertical="center"/>
    </xf>
    <xf numFmtId="168" fontId="104" fillId="0" borderId="0" applyFill="0" applyBorder="0">
      <alignment horizontal="center" vertical="center"/>
    </xf>
    <xf numFmtId="169" fontId="104" fillId="0" borderId="0" applyFill="0" applyBorder="0">
      <alignment horizontal="center" vertical="center"/>
    </xf>
    <xf numFmtId="0" fontId="104" fillId="0" borderId="0" applyFill="0" applyBorder="0">
      <alignment horizontal="center" vertical="center"/>
    </xf>
    <xf numFmtId="168" fontId="104" fillId="0" borderId="0" applyFill="0" applyBorder="0">
      <alignment horizontal="center" vertical="center"/>
    </xf>
    <xf numFmtId="0" fontId="104" fillId="0" borderId="0" applyFill="0" applyBorder="0">
      <alignment horizontal="center" vertical="center"/>
    </xf>
    <xf numFmtId="168" fontId="104" fillId="0" borderId="0" applyFill="0" applyBorder="0">
      <alignment horizontal="center" vertical="center"/>
    </xf>
    <xf numFmtId="168" fontId="105" fillId="0" borderId="0" applyFill="0" applyBorder="0">
      <alignment vertical="center"/>
    </xf>
    <xf numFmtId="168" fontId="106" fillId="0" borderId="0" applyFill="0" applyBorder="0">
      <alignment vertical="center"/>
    </xf>
    <xf numFmtId="168" fontId="107" fillId="0" borderId="0" applyFill="0" applyBorder="0">
      <alignment vertical="center"/>
    </xf>
    <xf numFmtId="168" fontId="107" fillId="0" borderId="0" applyFill="0" applyBorder="0">
      <alignment vertical="center"/>
    </xf>
    <xf numFmtId="167" fontId="105" fillId="0" borderId="0" applyFill="0" applyBorder="0">
      <alignment vertical="center"/>
    </xf>
    <xf numFmtId="168" fontId="107" fillId="0" borderId="0" applyFill="0" applyBorder="0">
      <alignment vertical="center"/>
    </xf>
    <xf numFmtId="167" fontId="105" fillId="0" borderId="0" applyFill="0" applyBorder="0">
      <alignment vertical="center"/>
    </xf>
    <xf numFmtId="168" fontId="107" fillId="0" borderId="0" applyFill="0" applyBorder="0">
      <alignment vertical="center"/>
    </xf>
    <xf numFmtId="168" fontId="105" fillId="0" borderId="0" applyFill="0" applyBorder="0">
      <alignment vertical="center"/>
    </xf>
    <xf numFmtId="169" fontId="105" fillId="0" borderId="0" applyFill="0" applyBorder="0">
      <alignment vertical="center"/>
    </xf>
    <xf numFmtId="0" fontId="105" fillId="0" borderId="0" applyFill="0" applyBorder="0">
      <alignment vertical="center"/>
    </xf>
    <xf numFmtId="168" fontId="105" fillId="0" borderId="0" applyFill="0" applyBorder="0">
      <alignment vertical="center"/>
    </xf>
    <xf numFmtId="168" fontId="105" fillId="0" borderId="0" applyFill="0" applyBorder="0">
      <alignment vertical="center"/>
    </xf>
    <xf numFmtId="0" fontId="105" fillId="0" borderId="0" applyFill="0" applyBorder="0">
      <alignment vertical="center"/>
    </xf>
    <xf numFmtId="168" fontId="106" fillId="0" borderId="0" applyFill="0" applyBorder="0">
      <alignment vertical="center"/>
    </xf>
    <xf numFmtId="168" fontId="80" fillId="0" borderId="0" applyFill="0" applyBorder="0">
      <alignment vertical="center"/>
    </xf>
    <xf numFmtId="168" fontId="80" fillId="0" borderId="0" applyFill="0" applyBorder="0">
      <alignment vertical="center"/>
    </xf>
    <xf numFmtId="168" fontId="80" fillId="0" borderId="0" applyFill="0" applyBorder="0">
      <alignment vertical="center"/>
    </xf>
    <xf numFmtId="167" fontId="80" fillId="0" borderId="0" applyFill="0" applyBorder="0">
      <alignment vertical="center"/>
    </xf>
    <xf numFmtId="167" fontId="80" fillId="0" borderId="0" applyFill="0" applyBorder="0">
      <alignment vertical="center"/>
    </xf>
    <xf numFmtId="168" fontId="80" fillId="0" borderId="0" applyFill="0" applyBorder="0">
      <alignment vertical="center"/>
    </xf>
    <xf numFmtId="168" fontId="78" fillId="0" borderId="0" applyFill="0" applyBorder="0">
      <alignment vertical="center"/>
    </xf>
    <xf numFmtId="168" fontId="79" fillId="0" borderId="0" applyFill="0" applyBorder="0">
      <alignment vertical="center"/>
    </xf>
    <xf numFmtId="168" fontId="79" fillId="0" borderId="0" applyFill="0" applyBorder="0">
      <alignment vertical="center"/>
    </xf>
    <xf numFmtId="167" fontId="80" fillId="0" borderId="0" applyFill="0" applyBorder="0">
      <alignment vertical="center"/>
    </xf>
    <xf numFmtId="168" fontId="79" fillId="0" borderId="0" applyFill="0" applyBorder="0">
      <alignment vertical="center"/>
    </xf>
    <xf numFmtId="167" fontId="80" fillId="0" borderId="0" applyFill="0" applyBorder="0">
      <alignment vertical="center"/>
    </xf>
    <xf numFmtId="168" fontId="79" fillId="0" borderId="0" applyFill="0" applyBorder="0">
      <alignment vertical="center"/>
    </xf>
    <xf numFmtId="168" fontId="80" fillId="0" borderId="0" applyFill="0" applyBorder="0">
      <alignment vertical="center"/>
    </xf>
    <xf numFmtId="169" fontId="80" fillId="0" borderId="0" applyFill="0" applyBorder="0">
      <alignment vertical="center"/>
    </xf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168" fontId="78" fillId="0" borderId="0" applyFill="0" applyBorder="0">
      <alignment vertical="center"/>
    </xf>
    <xf numFmtId="172" fontId="49" fillId="0" borderId="0" applyFill="0" applyBorder="0">
      <alignment vertical="center"/>
    </xf>
    <xf numFmtId="172" fontId="49" fillId="0" borderId="0" applyFill="0" applyBorder="0">
      <alignment vertical="center"/>
    </xf>
    <xf numFmtId="172" fontId="50" fillId="0" borderId="0" applyFill="0" applyBorder="0">
      <alignment vertical="center"/>
    </xf>
    <xf numFmtId="172" fontId="51" fillId="0" borderId="0" applyFill="0" applyBorder="0">
      <alignment vertical="center"/>
    </xf>
    <xf numFmtId="172" fontId="51" fillId="0" borderId="0" applyFill="0" applyBorder="0">
      <alignment vertical="center"/>
    </xf>
    <xf numFmtId="172" fontId="49" fillId="0" borderId="0" applyFill="0" applyBorder="0">
      <alignment vertical="center"/>
    </xf>
    <xf numFmtId="172" fontId="51" fillId="0" borderId="0" applyFill="0" applyBorder="0">
      <alignment vertical="center"/>
    </xf>
    <xf numFmtId="172" fontId="49" fillId="0" borderId="0" applyFill="0" applyBorder="0">
      <alignment vertical="center"/>
    </xf>
    <xf numFmtId="172" fontId="51" fillId="0" borderId="0" applyFill="0" applyBorder="0">
      <alignment vertical="center"/>
    </xf>
    <xf numFmtId="172" fontId="50" fillId="0" borderId="0" applyFill="0" applyBorder="0">
      <alignment vertical="center"/>
    </xf>
    <xf numFmtId="168" fontId="49" fillId="0" borderId="0" applyFill="0" applyBorder="0">
      <alignment vertical="center"/>
    </xf>
    <xf numFmtId="168" fontId="49" fillId="0" borderId="0" applyFill="0" applyBorder="0">
      <alignment vertical="center"/>
    </xf>
    <xf numFmtId="168" fontId="49" fillId="0" borderId="0" applyFill="0" applyBorder="0">
      <alignment vertical="center"/>
    </xf>
    <xf numFmtId="167" fontId="49" fillId="0" borderId="0" applyFill="0" applyBorder="0">
      <alignment vertical="center"/>
    </xf>
    <xf numFmtId="167" fontId="49" fillId="0" borderId="0" applyFill="0" applyBorder="0">
      <alignment vertical="center"/>
    </xf>
    <xf numFmtId="168" fontId="49" fillId="0" borderId="0" applyFill="0" applyBorder="0">
      <alignment vertical="center"/>
    </xf>
    <xf numFmtId="168" fontId="50" fillId="0" borderId="0" applyFill="0" applyBorder="0">
      <alignment vertical="center"/>
    </xf>
    <xf numFmtId="168" fontId="51" fillId="0" borderId="0" applyFill="0" applyBorder="0">
      <alignment vertical="center"/>
    </xf>
    <xf numFmtId="168" fontId="51" fillId="0" borderId="0" applyFill="0" applyBorder="0">
      <alignment vertical="center"/>
    </xf>
    <xf numFmtId="167" fontId="49" fillId="0" borderId="0" applyFill="0" applyBorder="0">
      <alignment vertical="center"/>
    </xf>
    <xf numFmtId="168" fontId="51" fillId="0" borderId="0" applyFill="0" applyBorder="0">
      <alignment vertical="center"/>
    </xf>
    <xf numFmtId="167" fontId="49" fillId="0" borderId="0" applyFill="0" applyBorder="0">
      <alignment vertical="center"/>
    </xf>
    <xf numFmtId="168" fontId="51" fillId="0" borderId="0" applyFill="0" applyBorder="0">
      <alignment vertical="center"/>
    </xf>
    <xf numFmtId="168" fontId="49" fillId="0" borderId="0" applyFill="0" applyBorder="0">
      <alignment vertical="center"/>
    </xf>
    <xf numFmtId="169" fontId="49" fillId="0" borderId="0" applyFill="0" applyBorder="0">
      <alignment vertical="center"/>
    </xf>
    <xf numFmtId="0" fontId="49" fillId="0" borderId="0" applyFill="0" applyBorder="0">
      <alignment vertical="center"/>
    </xf>
    <xf numFmtId="0" fontId="49" fillId="0" borderId="0" applyFill="0" applyBorder="0">
      <alignment vertical="center"/>
    </xf>
    <xf numFmtId="168" fontId="50" fillId="0" borderId="0" applyFill="0" applyBorder="0">
      <alignment vertical="center"/>
    </xf>
    <xf numFmtId="173" fontId="49" fillId="0" borderId="0" applyFill="0" applyBorder="0">
      <alignment vertical="center"/>
    </xf>
    <xf numFmtId="173" fontId="49" fillId="0" borderId="0" applyFill="0" applyBorder="0">
      <alignment vertical="center"/>
    </xf>
    <xf numFmtId="173" fontId="50" fillId="0" borderId="0" applyFill="0" applyBorder="0">
      <alignment vertical="center"/>
    </xf>
    <xf numFmtId="173" fontId="51" fillId="0" borderId="0" applyFill="0" applyBorder="0">
      <alignment vertical="center"/>
    </xf>
    <xf numFmtId="173" fontId="51" fillId="0" borderId="0" applyFill="0" applyBorder="0">
      <alignment vertical="center"/>
    </xf>
    <xf numFmtId="173" fontId="49" fillId="0" borderId="0" applyFill="0" applyBorder="0">
      <alignment vertical="center"/>
    </xf>
    <xf numFmtId="173" fontId="51" fillId="0" borderId="0" applyFill="0" applyBorder="0">
      <alignment vertical="center"/>
    </xf>
    <xf numFmtId="173" fontId="49" fillId="0" borderId="0" applyFill="0" applyBorder="0">
      <alignment vertical="center"/>
    </xf>
    <xf numFmtId="173" fontId="51" fillId="0" borderId="0" applyFill="0" applyBorder="0">
      <alignment vertical="center"/>
    </xf>
    <xf numFmtId="173" fontId="50" fillId="0" borderId="0" applyFill="0" applyBorder="0">
      <alignment vertical="center"/>
    </xf>
    <xf numFmtId="174" fontId="49" fillId="0" borderId="0" applyFill="0" applyBorder="0">
      <alignment vertical="center"/>
    </xf>
    <xf numFmtId="174" fontId="49" fillId="0" borderId="0" applyFill="0" applyBorder="0">
      <alignment vertical="center"/>
    </xf>
    <xf numFmtId="174" fontId="50" fillId="0" borderId="0" applyFill="0" applyBorder="0">
      <alignment vertical="center"/>
    </xf>
    <xf numFmtId="174" fontId="51" fillId="0" borderId="0" applyFill="0" applyBorder="0">
      <alignment vertical="center"/>
    </xf>
    <xf numFmtId="174" fontId="51" fillId="0" borderId="0" applyFill="0" applyBorder="0">
      <alignment vertical="center"/>
    </xf>
    <xf numFmtId="174" fontId="49" fillId="0" borderId="0" applyFill="0" applyBorder="0">
      <alignment vertical="center"/>
    </xf>
    <xf numFmtId="174" fontId="51" fillId="0" borderId="0" applyFill="0" applyBorder="0">
      <alignment vertical="center"/>
    </xf>
    <xf numFmtId="174" fontId="49" fillId="0" borderId="0" applyFill="0" applyBorder="0">
      <alignment vertical="center"/>
    </xf>
    <xf numFmtId="174" fontId="51" fillId="0" borderId="0" applyFill="0" applyBorder="0">
      <alignment vertical="center"/>
    </xf>
    <xf numFmtId="174" fontId="50" fillId="0" borderId="0" applyFill="0" applyBorder="0">
      <alignment vertical="center"/>
    </xf>
    <xf numFmtId="168" fontId="91" fillId="0" borderId="0" applyFill="0" applyBorder="0">
      <alignment vertical="center"/>
    </xf>
    <xf numFmtId="168" fontId="91" fillId="0" borderId="0" applyFill="0" applyBorder="0">
      <alignment vertical="center"/>
    </xf>
    <xf numFmtId="168" fontId="91" fillId="0" borderId="0" applyFill="0" applyBorder="0">
      <alignment vertical="center"/>
    </xf>
    <xf numFmtId="167" fontId="91" fillId="0" borderId="0" applyFill="0" applyBorder="0">
      <alignment vertical="center"/>
    </xf>
    <xf numFmtId="167" fontId="91" fillId="0" borderId="0" applyFill="0" applyBorder="0">
      <alignment vertical="center"/>
    </xf>
    <xf numFmtId="168" fontId="91" fillId="0" borderId="0" applyFill="0" applyBorder="0">
      <alignment vertical="center"/>
    </xf>
    <xf numFmtId="168" fontId="133" fillId="0" borderId="0" applyFill="0" applyBorder="0">
      <alignment vertical="center"/>
    </xf>
    <xf numFmtId="168" fontId="134" fillId="0" borderId="0" applyFill="0" applyBorder="0">
      <alignment vertical="center"/>
    </xf>
    <xf numFmtId="168" fontId="134" fillId="0" borderId="0" applyFill="0" applyBorder="0">
      <alignment vertical="center"/>
    </xf>
    <xf numFmtId="167" fontId="91" fillId="0" borderId="0" applyFill="0" applyBorder="0">
      <alignment vertical="center"/>
    </xf>
    <xf numFmtId="168" fontId="134" fillId="0" borderId="0" applyFill="0" applyBorder="0">
      <alignment vertical="center"/>
    </xf>
    <xf numFmtId="167" fontId="91" fillId="0" borderId="0" applyFill="0" applyBorder="0">
      <alignment vertical="center"/>
    </xf>
    <xf numFmtId="168" fontId="134" fillId="0" borderId="0" applyFill="0" applyBorder="0">
      <alignment vertical="center"/>
    </xf>
    <xf numFmtId="168" fontId="91" fillId="0" borderId="0" applyFill="0" applyBorder="0">
      <alignment vertical="center"/>
    </xf>
    <xf numFmtId="169" fontId="91" fillId="0" borderId="0" applyFill="0" applyBorder="0">
      <alignment vertical="center"/>
    </xf>
    <xf numFmtId="0" fontId="91" fillId="0" borderId="0" applyFill="0" applyBorder="0">
      <alignment vertical="center"/>
    </xf>
    <xf numFmtId="0" fontId="91" fillId="0" borderId="0" applyFill="0" applyBorder="0">
      <alignment vertical="center"/>
    </xf>
    <xf numFmtId="168" fontId="133" fillId="0" borderId="0" applyFill="0" applyBorder="0">
      <alignment vertical="center"/>
    </xf>
    <xf numFmtId="168" fontId="156" fillId="0" borderId="0" applyFill="0" applyBorder="0">
      <alignment vertical="center"/>
    </xf>
    <xf numFmtId="168" fontId="157" fillId="0" borderId="0" applyFill="0" applyBorder="0">
      <alignment vertical="center"/>
    </xf>
    <xf numFmtId="168" fontId="158" fillId="0" borderId="0" applyFill="0" applyBorder="0">
      <alignment vertical="center"/>
    </xf>
    <xf numFmtId="168" fontId="158" fillId="0" borderId="0" applyFill="0" applyBorder="0">
      <alignment vertical="center"/>
    </xf>
    <xf numFmtId="167" fontId="156" fillId="0" borderId="0" applyFill="0" applyBorder="0">
      <alignment vertical="center"/>
    </xf>
    <xf numFmtId="168" fontId="158" fillId="0" borderId="0" applyFill="0" applyBorder="0">
      <alignment vertical="center"/>
    </xf>
    <xf numFmtId="167" fontId="156" fillId="0" borderId="0" applyFill="0" applyBorder="0">
      <alignment vertical="center"/>
    </xf>
    <xf numFmtId="168" fontId="158" fillId="0" borderId="0" applyFill="0" applyBorder="0">
      <alignment vertical="center"/>
    </xf>
    <xf numFmtId="168" fontId="156" fillId="0" borderId="0" applyFill="0" applyBorder="0">
      <alignment vertical="center"/>
    </xf>
    <xf numFmtId="169" fontId="156" fillId="0" borderId="0" applyFill="0" applyBorder="0">
      <alignment vertical="center"/>
    </xf>
    <xf numFmtId="0" fontId="156" fillId="0" borderId="0" applyFill="0" applyBorder="0">
      <alignment vertical="center"/>
    </xf>
    <xf numFmtId="168" fontId="156" fillId="0" borderId="0" applyFill="0" applyBorder="0">
      <alignment vertical="center"/>
    </xf>
    <xf numFmtId="168" fontId="156" fillId="0" borderId="0" applyFill="0" applyBorder="0">
      <alignment vertical="center"/>
    </xf>
    <xf numFmtId="0" fontId="156" fillId="0" borderId="0" applyFill="0" applyBorder="0">
      <alignment vertical="center"/>
    </xf>
    <xf numFmtId="168" fontId="157" fillId="0" borderId="0" applyFill="0" applyBorder="0">
      <alignment vertical="center"/>
    </xf>
    <xf numFmtId="168" fontId="159" fillId="0" borderId="0" applyFill="0" applyBorder="0">
      <alignment vertical="center"/>
    </xf>
    <xf numFmtId="168" fontId="160" fillId="0" borderId="0" applyFill="0" applyBorder="0">
      <alignment vertical="center"/>
    </xf>
    <xf numFmtId="168" fontId="161" fillId="0" borderId="0" applyFill="0" applyBorder="0">
      <alignment vertical="center"/>
    </xf>
    <xf numFmtId="168" fontId="161" fillId="0" borderId="0" applyFill="0" applyBorder="0">
      <alignment vertical="center"/>
    </xf>
    <xf numFmtId="167" fontId="159" fillId="0" borderId="0" applyFill="0" applyBorder="0">
      <alignment vertical="center"/>
    </xf>
    <xf numFmtId="168" fontId="161" fillId="0" borderId="0" applyFill="0" applyBorder="0">
      <alignment vertical="center"/>
    </xf>
    <xf numFmtId="167" fontId="159" fillId="0" borderId="0" applyFill="0" applyBorder="0">
      <alignment vertical="center"/>
    </xf>
    <xf numFmtId="168" fontId="161" fillId="0" borderId="0" applyFill="0" applyBorder="0">
      <alignment vertical="center"/>
    </xf>
    <xf numFmtId="168" fontId="159" fillId="0" borderId="0" applyFill="0" applyBorder="0">
      <alignment vertical="center"/>
    </xf>
    <xf numFmtId="169" fontId="159" fillId="0" borderId="0" applyFill="0" applyBorder="0">
      <alignment vertical="center"/>
    </xf>
    <xf numFmtId="0" fontId="159" fillId="0" borderId="0" applyFill="0" applyBorder="0">
      <alignment vertical="center"/>
    </xf>
    <xf numFmtId="168" fontId="159" fillId="0" borderId="0" applyFill="0" applyBorder="0">
      <alignment vertical="center"/>
    </xf>
    <xf numFmtId="168" fontId="159" fillId="0" borderId="0" applyFill="0" applyBorder="0">
      <alignment vertical="center"/>
    </xf>
    <xf numFmtId="0" fontId="159" fillId="0" borderId="0" applyFill="0" applyBorder="0">
      <alignment vertical="center"/>
    </xf>
    <xf numFmtId="168" fontId="160" fillId="0" borderId="0" applyFill="0" applyBorder="0">
      <alignment vertical="center"/>
    </xf>
    <xf numFmtId="168" fontId="49" fillId="0" borderId="0" applyFill="0" applyBorder="0">
      <alignment vertical="center"/>
      <protection locked="0"/>
    </xf>
    <xf numFmtId="168" fontId="49" fillId="0" borderId="0" applyFill="0" applyBorder="0">
      <alignment vertical="center"/>
      <protection locked="0"/>
    </xf>
    <xf numFmtId="168" fontId="49" fillId="0" borderId="0" applyFill="0" applyBorder="0">
      <alignment vertical="center"/>
      <protection locked="0"/>
    </xf>
    <xf numFmtId="167" fontId="49" fillId="0" borderId="0" applyFill="0" applyBorder="0">
      <alignment vertical="center"/>
      <protection locked="0"/>
    </xf>
    <xf numFmtId="167" fontId="49" fillId="0" borderId="0" applyFill="0" applyBorder="0">
      <alignment vertical="center"/>
      <protection locked="0"/>
    </xf>
    <xf numFmtId="168" fontId="49" fillId="0" borderId="0" applyFill="0" applyBorder="0">
      <alignment vertical="center"/>
      <protection locked="0"/>
    </xf>
    <xf numFmtId="168" fontId="154" fillId="0" borderId="0" applyFill="0" applyBorder="0">
      <alignment vertical="center"/>
      <protection locked="0"/>
    </xf>
    <xf numFmtId="168" fontId="155" fillId="0" borderId="0" applyFill="0" applyBorder="0">
      <alignment vertical="center"/>
      <protection locked="0"/>
    </xf>
    <xf numFmtId="168" fontId="155" fillId="0" borderId="0" applyFill="0" applyBorder="0">
      <alignment vertical="center"/>
      <protection locked="0"/>
    </xf>
    <xf numFmtId="167" fontId="49" fillId="0" borderId="0" applyFill="0" applyBorder="0">
      <alignment vertical="center"/>
      <protection locked="0"/>
    </xf>
    <xf numFmtId="168" fontId="155" fillId="0" borderId="0" applyFill="0" applyBorder="0">
      <alignment vertical="center"/>
      <protection locked="0"/>
    </xf>
    <xf numFmtId="167" fontId="49" fillId="0" borderId="0" applyFill="0" applyBorder="0">
      <alignment vertical="center"/>
      <protection locked="0"/>
    </xf>
    <xf numFmtId="168" fontId="155" fillId="0" borderId="0" applyFill="0" applyBorder="0">
      <alignment vertical="center"/>
      <protection locked="0"/>
    </xf>
    <xf numFmtId="168" fontId="49" fillId="0" borderId="0" applyFill="0" applyBorder="0">
      <alignment vertical="center"/>
      <protection locked="0"/>
    </xf>
    <xf numFmtId="169" fontId="49" fillId="0" borderId="0" applyFill="0" applyBorder="0">
      <alignment vertical="center"/>
      <protection locked="0"/>
    </xf>
    <xf numFmtId="0" fontId="49" fillId="0" borderId="0" applyFill="0" applyBorder="0">
      <alignment vertical="center"/>
      <protection locked="0"/>
    </xf>
    <xf numFmtId="0" fontId="49" fillId="0" borderId="0" applyFill="0" applyBorder="0">
      <alignment vertical="center"/>
      <protection locked="0"/>
    </xf>
    <xf numFmtId="168" fontId="154" fillId="0" borderId="0" applyFill="0" applyBorder="0">
      <alignment vertical="center"/>
      <protection locked="0"/>
    </xf>
    <xf numFmtId="168" fontId="108" fillId="0" borderId="0" applyFill="0" applyBorder="0">
      <alignment vertical="center"/>
    </xf>
    <xf numFmtId="168" fontId="109" fillId="0" borderId="0" applyFill="0" applyBorder="0">
      <alignment vertical="center"/>
    </xf>
    <xf numFmtId="168" fontId="110" fillId="0" borderId="0" applyFill="0" applyBorder="0">
      <alignment vertical="center"/>
    </xf>
    <xf numFmtId="168" fontId="110" fillId="0" borderId="0" applyFill="0" applyBorder="0">
      <alignment vertical="center"/>
    </xf>
    <xf numFmtId="167" fontId="108" fillId="0" borderId="0" applyFill="0" applyBorder="0">
      <alignment vertical="center"/>
    </xf>
    <xf numFmtId="168" fontId="110" fillId="0" borderId="0" applyFill="0" applyBorder="0">
      <alignment vertical="center"/>
    </xf>
    <xf numFmtId="167" fontId="108" fillId="0" borderId="0" applyFill="0" applyBorder="0">
      <alignment vertical="center"/>
    </xf>
    <xf numFmtId="168" fontId="110" fillId="0" borderId="0" applyFill="0" applyBorder="0">
      <alignment vertical="center"/>
    </xf>
    <xf numFmtId="168" fontId="108" fillId="0" borderId="0" applyFill="0" applyBorder="0">
      <alignment vertical="center"/>
    </xf>
    <xf numFmtId="169" fontId="108" fillId="0" borderId="0" applyFill="0" applyBorder="0">
      <alignment vertical="center"/>
    </xf>
    <xf numFmtId="0" fontId="108" fillId="0" borderId="0" applyFill="0" applyBorder="0">
      <alignment vertical="center"/>
    </xf>
    <xf numFmtId="168" fontId="108" fillId="0" borderId="0" applyFill="0" applyBorder="0">
      <alignment vertical="center"/>
    </xf>
    <xf numFmtId="168" fontId="108" fillId="0" borderId="0" applyFill="0" applyBorder="0">
      <alignment vertical="center"/>
    </xf>
    <xf numFmtId="0" fontId="108" fillId="0" borderId="0" applyFill="0" applyBorder="0">
      <alignment vertical="center"/>
    </xf>
    <xf numFmtId="168" fontId="109" fillId="0" borderId="0" applyFill="0" applyBorder="0">
      <alignment vertical="center"/>
    </xf>
    <xf numFmtId="168" fontId="111" fillId="0" borderId="0" applyFill="0" applyBorder="0">
      <alignment vertical="center"/>
    </xf>
    <xf numFmtId="168" fontId="112" fillId="0" borderId="0" applyFill="0" applyBorder="0">
      <alignment vertical="center"/>
    </xf>
    <xf numFmtId="168" fontId="113" fillId="0" borderId="0" applyFill="0" applyBorder="0">
      <alignment vertical="center"/>
    </xf>
    <xf numFmtId="168" fontId="113" fillId="0" borderId="0" applyFill="0" applyBorder="0">
      <alignment vertical="center"/>
    </xf>
    <xf numFmtId="167" fontId="111" fillId="0" borderId="0" applyFill="0" applyBorder="0">
      <alignment vertical="center"/>
    </xf>
    <xf numFmtId="168" fontId="113" fillId="0" borderId="0" applyFill="0" applyBorder="0">
      <alignment vertical="center"/>
    </xf>
    <xf numFmtId="167" fontId="111" fillId="0" borderId="0" applyFill="0" applyBorder="0">
      <alignment vertical="center"/>
    </xf>
    <xf numFmtId="168" fontId="113" fillId="0" borderId="0" applyFill="0" applyBorder="0">
      <alignment vertical="center"/>
    </xf>
    <xf numFmtId="168" fontId="111" fillId="0" borderId="0" applyFill="0" applyBorder="0">
      <alignment vertical="center"/>
    </xf>
    <xf numFmtId="169" fontId="111" fillId="0" borderId="0" applyFill="0" applyBorder="0">
      <alignment vertical="center"/>
    </xf>
    <xf numFmtId="0" fontId="111" fillId="0" borderId="0" applyFill="0" applyBorder="0">
      <alignment vertical="center"/>
    </xf>
    <xf numFmtId="168" fontId="111" fillId="0" borderId="0" applyFill="0" applyBorder="0">
      <alignment vertical="center"/>
    </xf>
    <xf numFmtId="168" fontId="111" fillId="0" borderId="0" applyFill="0" applyBorder="0">
      <alignment vertical="center"/>
    </xf>
    <xf numFmtId="0" fontId="111" fillId="0" borderId="0" applyFill="0" applyBorder="0">
      <alignment vertical="center"/>
    </xf>
    <xf numFmtId="168" fontId="112" fillId="0" borderId="0" applyFill="0" applyBorder="0">
      <alignment vertical="center"/>
    </xf>
    <xf numFmtId="168" fontId="114" fillId="0" borderId="0" applyFill="0" applyBorder="0">
      <alignment vertical="center"/>
    </xf>
    <xf numFmtId="168" fontId="115" fillId="0" borderId="0" applyFill="0" applyBorder="0">
      <alignment vertical="center"/>
    </xf>
    <xf numFmtId="168" fontId="116" fillId="0" borderId="0" applyFill="0" applyBorder="0">
      <alignment vertical="center"/>
    </xf>
    <xf numFmtId="168" fontId="116" fillId="0" borderId="0" applyFill="0" applyBorder="0">
      <alignment vertical="center"/>
    </xf>
    <xf numFmtId="167" fontId="114" fillId="0" borderId="0" applyFill="0" applyBorder="0">
      <alignment vertical="center"/>
    </xf>
    <xf numFmtId="168" fontId="116" fillId="0" borderId="0" applyFill="0" applyBorder="0">
      <alignment vertical="center"/>
    </xf>
    <xf numFmtId="167" fontId="114" fillId="0" borderId="0" applyFill="0" applyBorder="0">
      <alignment vertical="center"/>
    </xf>
    <xf numFmtId="168" fontId="116" fillId="0" borderId="0" applyFill="0" applyBorder="0">
      <alignment vertical="center"/>
    </xf>
    <xf numFmtId="168" fontId="114" fillId="0" borderId="0" applyFill="0" applyBorder="0">
      <alignment vertical="center"/>
    </xf>
    <xf numFmtId="169" fontId="114" fillId="0" borderId="0" applyFill="0" applyBorder="0">
      <alignment vertical="center"/>
    </xf>
    <xf numFmtId="0" fontId="114" fillId="0" borderId="0" applyFill="0" applyBorder="0">
      <alignment vertical="center"/>
    </xf>
    <xf numFmtId="168" fontId="114" fillId="0" borderId="0" applyFill="0" applyBorder="0">
      <alignment vertical="center"/>
    </xf>
    <xf numFmtId="168" fontId="114" fillId="0" borderId="0" applyFill="0" applyBorder="0">
      <alignment vertical="center"/>
    </xf>
    <xf numFmtId="0" fontId="114" fillId="0" borderId="0" applyFill="0" applyBorder="0">
      <alignment vertical="center"/>
    </xf>
    <xf numFmtId="168" fontId="115" fillId="0" borderId="0" applyFill="0" applyBorder="0">
      <alignment vertical="center"/>
    </xf>
    <xf numFmtId="168" fontId="114" fillId="0" borderId="0" applyFill="0" applyBorder="0">
      <alignment vertical="center"/>
    </xf>
    <xf numFmtId="168" fontId="115" fillId="0" borderId="0" applyFill="0" applyBorder="0">
      <alignment vertical="center"/>
    </xf>
    <xf numFmtId="168" fontId="116" fillId="0" borderId="0" applyFill="0" applyBorder="0">
      <alignment vertical="center"/>
    </xf>
    <xf numFmtId="168" fontId="116" fillId="0" borderId="0" applyFill="0" applyBorder="0">
      <alignment vertical="center"/>
    </xf>
    <xf numFmtId="167" fontId="114" fillId="0" borderId="0" applyFill="0" applyBorder="0">
      <alignment vertical="center"/>
    </xf>
    <xf numFmtId="168" fontId="116" fillId="0" borderId="0" applyFill="0" applyBorder="0">
      <alignment vertical="center"/>
    </xf>
    <xf numFmtId="167" fontId="114" fillId="0" borderId="0" applyFill="0" applyBorder="0">
      <alignment vertical="center"/>
    </xf>
    <xf numFmtId="168" fontId="116" fillId="0" borderId="0" applyFill="0" applyBorder="0">
      <alignment vertical="center"/>
    </xf>
    <xf numFmtId="168" fontId="114" fillId="0" borderId="0" applyFill="0" applyBorder="0">
      <alignment vertical="center"/>
    </xf>
    <xf numFmtId="169" fontId="114" fillId="0" borderId="0" applyFill="0" applyBorder="0">
      <alignment vertical="center"/>
    </xf>
    <xf numFmtId="0" fontId="114" fillId="0" borderId="0" applyFill="0" applyBorder="0">
      <alignment vertical="center"/>
    </xf>
    <xf numFmtId="168" fontId="114" fillId="0" borderId="0" applyFill="0" applyBorder="0">
      <alignment vertical="center"/>
    </xf>
    <xf numFmtId="168" fontId="114" fillId="0" borderId="0" applyFill="0" applyBorder="0">
      <alignment vertical="center"/>
    </xf>
    <xf numFmtId="0" fontId="114" fillId="0" borderId="0" applyFill="0" applyBorder="0">
      <alignment vertical="center"/>
    </xf>
    <xf numFmtId="168" fontId="115" fillId="0" borderId="0" applyFill="0" applyBorder="0">
      <alignment vertical="center"/>
    </xf>
    <xf numFmtId="175" fontId="49" fillId="0" borderId="0" applyFill="0" applyBorder="0">
      <alignment vertical="center"/>
    </xf>
    <xf numFmtId="175" fontId="49" fillId="0" borderId="0" applyFill="0" applyBorder="0">
      <alignment vertical="center"/>
    </xf>
    <xf numFmtId="175" fontId="50" fillId="0" borderId="0" applyFill="0" applyBorder="0">
      <alignment vertical="center"/>
    </xf>
    <xf numFmtId="175" fontId="51" fillId="0" borderId="0" applyFill="0" applyBorder="0">
      <alignment vertical="center"/>
    </xf>
    <xf numFmtId="175" fontId="51" fillId="0" borderId="0" applyFill="0" applyBorder="0">
      <alignment vertical="center"/>
    </xf>
    <xf numFmtId="175" fontId="49" fillId="0" borderId="0" applyFill="0" applyBorder="0">
      <alignment vertical="center"/>
    </xf>
    <xf numFmtId="175" fontId="51" fillId="0" borderId="0" applyFill="0" applyBorder="0">
      <alignment vertical="center"/>
    </xf>
    <xf numFmtId="175" fontId="49" fillId="0" borderId="0" applyFill="0" applyBorder="0">
      <alignment vertical="center"/>
    </xf>
    <xf numFmtId="175" fontId="51" fillId="0" borderId="0" applyFill="0" applyBorder="0">
      <alignment vertical="center"/>
    </xf>
    <xf numFmtId="175" fontId="50" fillId="0" borderId="0" applyFill="0" applyBorder="0">
      <alignment vertical="center"/>
    </xf>
    <xf numFmtId="191" fontId="130" fillId="0" borderId="0" applyFont="0" applyFill="0" applyBorder="0" applyAlignment="0" applyProtection="0"/>
    <xf numFmtId="168" fontId="130" fillId="0" borderId="107" applyNumberFormat="0" applyFont="0" applyFill="0" applyAlignment="0" applyProtection="0"/>
    <xf numFmtId="168" fontId="130" fillId="0" borderId="108" applyNumberFormat="0" applyFont="0" applyFill="0" applyAlignment="0" applyProtection="0"/>
    <xf numFmtId="168" fontId="130" fillId="0" borderId="109" applyNumberFormat="0" applyFont="0" applyFill="0" applyAlignment="0" applyProtection="0"/>
    <xf numFmtId="168" fontId="130" fillId="0" borderId="110" applyNumberFormat="0" applyFont="0" applyFill="0" applyAlignment="0" applyProtection="0"/>
    <xf numFmtId="168" fontId="130" fillId="0" borderId="106" applyNumberFormat="0" applyFont="0" applyFill="0" applyAlignment="0" applyProtection="0"/>
    <xf numFmtId="168" fontId="130" fillId="44" borderId="0" applyNumberFormat="0" applyFont="0" applyBorder="0" applyAlignment="0" applyProtection="0"/>
    <xf numFmtId="168" fontId="130" fillId="0" borderId="111" applyNumberFormat="0" applyFont="0" applyFill="0" applyAlignment="0" applyProtection="0"/>
    <xf numFmtId="168" fontId="130" fillId="0" borderId="112" applyNumberFormat="0" applyFont="0" applyFill="0" applyAlignment="0" applyProtection="0"/>
    <xf numFmtId="46" fontId="130" fillId="0" borderId="0" applyFont="0" applyFill="0" applyBorder="0" applyAlignment="0" applyProtection="0"/>
    <xf numFmtId="168" fontId="162" fillId="0" borderId="0" applyNumberFormat="0" applyFill="0" applyBorder="0" applyAlignment="0" applyProtection="0"/>
    <xf numFmtId="168" fontId="130" fillId="0" borderId="113" applyNumberFormat="0" applyFont="0" applyFill="0" applyAlignment="0" applyProtection="0"/>
    <xf numFmtId="168" fontId="130" fillId="0" borderId="114" applyNumberFormat="0" applyFont="0" applyFill="0" applyAlignment="0" applyProtection="0"/>
    <xf numFmtId="168" fontId="130" fillId="0" borderId="104" applyNumberFormat="0" applyFont="0" applyFill="0" applyAlignment="0" applyProtection="0"/>
    <xf numFmtId="168" fontId="130" fillId="0" borderId="115" applyNumberFormat="0" applyFont="0" applyFill="0" applyAlignment="0" applyProtection="0"/>
    <xf numFmtId="168" fontId="130" fillId="0" borderId="104" applyNumberFormat="0" applyFont="0" applyFill="0" applyAlignment="0" applyProtection="0"/>
    <xf numFmtId="168" fontId="130" fillId="0" borderId="0" applyNumberFormat="0" applyFont="0" applyFill="0" applyBorder="0" applyProtection="0">
      <alignment horizontal="center"/>
    </xf>
    <xf numFmtId="168" fontId="163" fillId="0" borderId="0" applyNumberFormat="0" applyFill="0" applyBorder="0" applyAlignment="0" applyProtection="0"/>
    <xf numFmtId="168" fontId="164" fillId="0" borderId="0" applyNumberFormat="0" applyFill="0" applyBorder="0" applyAlignment="0" applyProtection="0"/>
    <xf numFmtId="168" fontId="165" fillId="0" borderId="0" applyNumberFormat="0" applyFill="0" applyBorder="0" applyProtection="0">
      <alignment horizontal="left"/>
    </xf>
    <xf numFmtId="168" fontId="130" fillId="44" borderId="0" applyNumberFormat="0" applyFont="0" applyBorder="0" applyAlignment="0" applyProtection="0"/>
    <xf numFmtId="168" fontId="166" fillId="0" borderId="0" applyNumberFormat="0" applyFill="0" applyBorder="0" applyAlignment="0" applyProtection="0"/>
    <xf numFmtId="168" fontId="162" fillId="0" borderId="0" applyNumberFormat="0" applyFill="0" applyBorder="0" applyAlignment="0" applyProtection="0"/>
    <xf numFmtId="168" fontId="130" fillId="0" borderId="116" applyNumberFormat="0" applyFont="0" applyFill="0" applyAlignment="0" applyProtection="0"/>
    <xf numFmtId="168" fontId="130" fillId="0" borderId="117" applyNumberFormat="0" applyFont="0" applyFill="0" applyAlignment="0" applyProtection="0"/>
    <xf numFmtId="192" fontId="130" fillId="0" borderId="0" applyFont="0" applyFill="0" applyBorder="0" applyAlignment="0" applyProtection="0"/>
    <xf numFmtId="168" fontId="130" fillId="0" borderId="118" applyNumberFormat="0" applyFont="0" applyFill="0" applyAlignment="0" applyProtection="0"/>
    <xf numFmtId="168" fontId="130" fillId="0" borderId="119" applyNumberFormat="0" applyFont="0" applyFill="0" applyAlignment="0" applyProtection="0"/>
    <xf numFmtId="168" fontId="130" fillId="0" borderId="120" applyNumberFormat="0" applyFont="0" applyFill="0" applyAlignment="0" applyProtection="0"/>
    <xf numFmtId="168" fontId="130" fillId="0" borderId="121" applyNumberFormat="0" applyFont="0" applyFill="0" applyAlignment="0" applyProtection="0"/>
    <xf numFmtId="168" fontId="130" fillId="0" borderId="122" applyNumberFormat="0" applyFont="0" applyFill="0" applyAlignment="0" applyProtection="0"/>
    <xf numFmtId="168" fontId="156" fillId="0" borderId="0" applyFill="0" applyBorder="0">
      <alignment vertical="center"/>
    </xf>
    <xf numFmtId="168" fontId="157" fillId="0" borderId="0" applyFill="0" applyBorder="0">
      <alignment vertical="center"/>
    </xf>
    <xf numFmtId="168" fontId="158" fillId="0" borderId="0" applyFill="0" applyBorder="0">
      <alignment vertical="center"/>
    </xf>
    <xf numFmtId="168" fontId="158" fillId="0" borderId="0" applyFill="0" applyBorder="0">
      <alignment vertical="center"/>
    </xf>
    <xf numFmtId="167" fontId="156" fillId="0" borderId="0" applyFill="0" applyBorder="0">
      <alignment vertical="center"/>
    </xf>
    <xf numFmtId="168" fontId="158" fillId="0" borderId="0" applyFill="0" applyBorder="0">
      <alignment vertical="center"/>
    </xf>
    <xf numFmtId="167" fontId="156" fillId="0" borderId="0" applyFill="0" applyBorder="0">
      <alignment vertical="center"/>
    </xf>
    <xf numFmtId="168" fontId="158" fillId="0" borderId="0" applyFill="0" applyBorder="0">
      <alignment vertical="center"/>
    </xf>
    <xf numFmtId="168" fontId="156" fillId="0" borderId="0" applyFill="0" applyBorder="0">
      <alignment vertical="center"/>
    </xf>
    <xf numFmtId="169" fontId="156" fillId="0" borderId="0" applyFill="0" applyBorder="0">
      <alignment vertical="center"/>
    </xf>
    <xf numFmtId="0" fontId="156" fillId="0" borderId="0" applyFill="0" applyBorder="0">
      <alignment vertical="center"/>
    </xf>
    <xf numFmtId="168" fontId="156" fillId="0" borderId="0" applyFill="0" applyBorder="0">
      <alignment vertical="center"/>
    </xf>
    <xf numFmtId="168" fontId="156" fillId="0" borderId="0" applyFill="0" applyBorder="0">
      <alignment vertical="center"/>
    </xf>
    <xf numFmtId="0" fontId="156" fillId="0" borderId="0" applyFill="0" applyBorder="0">
      <alignment vertical="center"/>
    </xf>
    <xf numFmtId="168" fontId="157" fillId="0" borderId="0" applyFill="0" applyBorder="0">
      <alignment vertical="center"/>
    </xf>
    <xf numFmtId="168" fontId="159" fillId="0" borderId="0" applyFill="0" applyBorder="0">
      <alignment vertical="center"/>
    </xf>
    <xf numFmtId="168" fontId="160" fillId="0" borderId="0" applyFill="0" applyBorder="0">
      <alignment vertical="center"/>
    </xf>
    <xf numFmtId="168" fontId="161" fillId="0" borderId="0" applyFill="0" applyBorder="0">
      <alignment vertical="center"/>
    </xf>
    <xf numFmtId="168" fontId="161" fillId="0" borderId="0" applyFill="0" applyBorder="0">
      <alignment vertical="center"/>
    </xf>
    <xf numFmtId="167" fontId="159" fillId="0" borderId="0" applyFill="0" applyBorder="0">
      <alignment vertical="center"/>
    </xf>
    <xf numFmtId="168" fontId="161" fillId="0" borderId="0" applyFill="0" applyBorder="0">
      <alignment vertical="center"/>
    </xf>
    <xf numFmtId="167" fontId="159" fillId="0" borderId="0" applyFill="0" applyBorder="0">
      <alignment vertical="center"/>
    </xf>
    <xf numFmtId="168" fontId="161" fillId="0" borderId="0" applyFill="0" applyBorder="0">
      <alignment vertical="center"/>
    </xf>
    <xf numFmtId="168" fontId="159" fillId="0" borderId="0" applyFill="0" applyBorder="0">
      <alignment vertical="center"/>
    </xf>
    <xf numFmtId="169" fontId="159" fillId="0" borderId="0" applyFill="0" applyBorder="0">
      <alignment vertical="center"/>
    </xf>
    <xf numFmtId="0" fontId="159" fillId="0" borderId="0" applyFill="0" applyBorder="0">
      <alignment vertical="center"/>
    </xf>
    <xf numFmtId="168" fontId="159" fillId="0" borderId="0" applyFill="0" applyBorder="0">
      <alignment vertical="center"/>
    </xf>
    <xf numFmtId="168" fontId="159" fillId="0" borderId="0" applyFill="0" applyBorder="0">
      <alignment vertical="center"/>
    </xf>
    <xf numFmtId="0" fontId="159" fillId="0" borderId="0" applyFill="0" applyBorder="0">
      <alignment vertical="center"/>
    </xf>
    <xf numFmtId="168" fontId="160" fillId="0" borderId="0" applyFill="0" applyBorder="0">
      <alignment vertical="center"/>
    </xf>
    <xf numFmtId="181" fontId="167" fillId="0" borderId="0">
      <alignment horizontal="left"/>
    </xf>
    <xf numFmtId="181" fontId="167" fillId="0" borderId="0">
      <alignment horizontal="left"/>
    </xf>
    <xf numFmtId="181" fontId="168" fillId="0" borderId="0">
      <alignment horizontal="left"/>
    </xf>
    <xf numFmtId="181" fontId="168" fillId="0" borderId="0">
      <alignment horizontal="left"/>
    </xf>
    <xf numFmtId="181" fontId="169" fillId="0" borderId="0">
      <alignment horizontal="left"/>
    </xf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49" fillId="0" borderId="0" applyFill="0" applyBorder="0">
      <alignment vertical="center"/>
      <protection locked="0"/>
    </xf>
    <xf numFmtId="168" fontId="49" fillId="0" borderId="0" applyFill="0" applyBorder="0">
      <alignment vertical="center"/>
      <protection locked="0"/>
    </xf>
    <xf numFmtId="168" fontId="49" fillId="0" borderId="0" applyFill="0" applyBorder="0">
      <alignment vertical="center"/>
      <protection locked="0"/>
    </xf>
    <xf numFmtId="167" fontId="49" fillId="0" borderId="0" applyFill="0" applyBorder="0">
      <alignment vertical="center"/>
      <protection locked="0"/>
    </xf>
    <xf numFmtId="167" fontId="49" fillId="0" borderId="0" applyFill="0" applyBorder="0">
      <alignment vertical="center"/>
      <protection locked="0"/>
    </xf>
    <xf numFmtId="168" fontId="49" fillId="0" borderId="0" applyFill="0" applyBorder="0">
      <alignment vertical="center"/>
      <protection locked="0"/>
    </xf>
    <xf numFmtId="168" fontId="154" fillId="0" borderId="0" applyFill="0" applyBorder="0">
      <alignment vertical="center"/>
      <protection locked="0"/>
    </xf>
    <xf numFmtId="168" fontId="155" fillId="0" borderId="0" applyFill="0" applyBorder="0">
      <alignment vertical="center"/>
      <protection locked="0"/>
    </xf>
    <xf numFmtId="168" fontId="155" fillId="0" borderId="0" applyFill="0" applyBorder="0">
      <alignment vertical="center"/>
      <protection locked="0"/>
    </xf>
    <xf numFmtId="167" fontId="49" fillId="0" borderId="0" applyFill="0" applyBorder="0">
      <alignment vertical="center"/>
      <protection locked="0"/>
    </xf>
    <xf numFmtId="168" fontId="155" fillId="0" borderId="0" applyFill="0" applyBorder="0">
      <alignment vertical="center"/>
      <protection locked="0"/>
    </xf>
    <xf numFmtId="167" fontId="49" fillId="0" borderId="0" applyFill="0" applyBorder="0">
      <alignment vertical="center"/>
      <protection locked="0"/>
    </xf>
    <xf numFmtId="168" fontId="155" fillId="0" borderId="0" applyFill="0" applyBorder="0">
      <alignment vertical="center"/>
      <protection locked="0"/>
    </xf>
    <xf numFmtId="168" fontId="49" fillId="0" borderId="0" applyFill="0" applyBorder="0">
      <alignment vertical="center"/>
      <protection locked="0"/>
    </xf>
    <xf numFmtId="169" fontId="49" fillId="0" borderId="0" applyFill="0" applyBorder="0">
      <alignment vertical="center"/>
      <protection locked="0"/>
    </xf>
    <xf numFmtId="0" fontId="49" fillId="0" borderId="0" applyFill="0" applyBorder="0">
      <alignment vertical="center"/>
      <protection locked="0"/>
    </xf>
    <xf numFmtId="0" fontId="49" fillId="0" borderId="0" applyFill="0" applyBorder="0">
      <alignment vertical="center"/>
      <protection locked="0"/>
    </xf>
    <xf numFmtId="168" fontId="154" fillId="0" borderId="0" applyFill="0" applyBorder="0">
      <alignment vertical="center"/>
      <protection locked="0"/>
    </xf>
    <xf numFmtId="168" fontId="170" fillId="0" borderId="0" applyFill="0" applyBorder="0" applyAlignment="0"/>
    <xf numFmtId="168" fontId="171" fillId="81" borderId="123">
      <alignment horizontal="center" vertical="center" wrapText="1"/>
    </xf>
    <xf numFmtId="49" fontId="68" fillId="0" borderId="0" applyFont="0" applyFill="0" applyBorder="0" applyAlignment="0" applyProtection="0"/>
    <xf numFmtId="193" fontId="172" fillId="82" borderId="0" applyNumberFormat="0" applyBorder="0">
      <alignment wrapText="1"/>
    </xf>
    <xf numFmtId="193" fontId="172" fillId="82" borderId="0" applyNumberFormat="0" applyBorder="0">
      <alignment wrapText="1"/>
    </xf>
    <xf numFmtId="193" fontId="173" fillId="73" borderId="0" applyNumberFormat="0" applyBorder="0">
      <alignment wrapText="1"/>
    </xf>
    <xf numFmtId="193" fontId="173" fillId="73" borderId="0" applyNumberFormat="0" applyBorder="0">
      <alignment wrapText="1"/>
    </xf>
    <xf numFmtId="193" fontId="174" fillId="83" borderId="0" applyNumberFormat="0">
      <alignment vertical="center"/>
    </xf>
    <xf numFmtId="193" fontId="174" fillId="83" borderId="0" applyNumberFormat="0">
      <alignment vertical="center"/>
    </xf>
    <xf numFmtId="193" fontId="174" fillId="84" borderId="0" applyNumberFormat="0">
      <alignment vertical="center"/>
    </xf>
    <xf numFmtId="193" fontId="174" fillId="84" borderId="0" applyNumberFormat="0">
      <alignment vertical="center"/>
    </xf>
    <xf numFmtId="193" fontId="174" fillId="85" borderId="0" applyNumberFormat="0">
      <alignment vertical="center"/>
    </xf>
    <xf numFmtId="167" fontId="175" fillId="0" borderId="0" applyNumberFormat="0" applyFill="0" applyBorder="0" applyAlignment="0" applyProtection="0"/>
    <xf numFmtId="168" fontId="175" fillId="0" borderId="0" applyNumberFormat="0" applyFill="0" applyBorder="0" applyAlignment="0" applyProtection="0"/>
    <xf numFmtId="168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168" fontId="175" fillId="0" borderId="0" applyNumberFormat="0" applyFill="0" applyBorder="0" applyAlignment="0" applyProtection="0"/>
    <xf numFmtId="168" fontId="175" fillId="0" borderId="0" applyNumberFormat="0" applyFill="0" applyBorder="0" applyAlignment="0" applyProtection="0"/>
    <xf numFmtId="168" fontId="175" fillId="0" borderId="0" applyNumberFormat="0" applyFill="0" applyBorder="0" applyAlignment="0" applyProtection="0"/>
    <xf numFmtId="168" fontId="175" fillId="0" borderId="0" applyNumberFormat="0" applyFill="0" applyBorder="0" applyAlignment="0" applyProtection="0"/>
    <xf numFmtId="168" fontId="175" fillId="0" borderId="0" applyNumberFormat="0" applyFill="0" applyBorder="0" applyAlignment="0" applyProtection="0"/>
    <xf numFmtId="168" fontId="175" fillId="0" borderId="0" applyNumberFormat="0" applyFill="0" applyBorder="0" applyAlignment="0" applyProtection="0"/>
    <xf numFmtId="193" fontId="65" fillId="86" borderId="0" applyNumberFormat="0">
      <alignment vertical="center"/>
    </xf>
    <xf numFmtId="0" fontId="17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93" fontId="65" fillId="86" borderId="0" applyNumberFormat="0">
      <alignment vertical="center"/>
    </xf>
    <xf numFmtId="169" fontId="175" fillId="0" borderId="0" applyNumberFormat="0" applyFill="0" applyBorder="0" applyAlignment="0" applyProtection="0"/>
    <xf numFmtId="193" fontId="65" fillId="76" borderId="0" applyNumberFormat="0">
      <alignment vertical="center"/>
    </xf>
    <xf numFmtId="0" fontId="175" fillId="0" borderId="0" applyNumberFormat="0" applyFill="0" applyBorder="0" applyAlignment="0" applyProtection="0"/>
    <xf numFmtId="193" fontId="65" fillId="86" borderId="0" applyNumberFormat="0">
      <alignment vertical="center"/>
    </xf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168" fontId="17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193" fontId="65" fillId="0" borderId="0" applyNumberFormat="0" applyFill="0">
      <alignment vertical="center"/>
    </xf>
    <xf numFmtId="193" fontId="56" fillId="0" borderId="0" applyNumberFormat="0" applyFill="0">
      <alignment vertical="center"/>
    </xf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168" fontId="175" fillId="0" borderId="0" applyNumberFormat="0" applyFill="0" applyBorder="0" applyAlignment="0" applyProtection="0"/>
    <xf numFmtId="168" fontId="175" fillId="0" borderId="0" applyNumberFormat="0" applyFill="0" applyBorder="0" applyAlignment="0" applyProtection="0"/>
    <xf numFmtId="167" fontId="175" fillId="0" borderId="0" applyNumberFormat="0" applyFill="0" applyBorder="0" applyAlignment="0" applyProtection="0"/>
    <xf numFmtId="167" fontId="175" fillId="0" borderId="0" applyNumberFormat="0" applyFill="0" applyBorder="0" applyAlignment="0" applyProtection="0"/>
    <xf numFmtId="168" fontId="175" fillId="0" borderId="0" applyNumberFormat="0" applyFill="0" applyBorder="0" applyAlignment="0" applyProtection="0"/>
    <xf numFmtId="167" fontId="175" fillId="0" borderId="0" applyNumberFormat="0" applyFill="0" applyBorder="0" applyAlignment="0" applyProtection="0"/>
    <xf numFmtId="167" fontId="175" fillId="0" borderId="0" applyNumberFormat="0" applyFill="0" applyBorder="0" applyAlignment="0" applyProtection="0"/>
    <xf numFmtId="167" fontId="175" fillId="0" borderId="0" applyNumberFormat="0" applyFill="0" applyBorder="0" applyAlignment="0" applyProtection="0"/>
    <xf numFmtId="177" fontId="56" fillId="0" borderId="124">
      <alignment vertical="center"/>
    </xf>
    <xf numFmtId="177" fontId="56" fillId="0" borderId="125">
      <alignment vertical="center"/>
    </xf>
    <xf numFmtId="177" fontId="56" fillId="0" borderId="126">
      <alignment vertical="center"/>
    </xf>
    <xf numFmtId="177" fontId="56" fillId="0" borderId="126">
      <alignment vertical="center"/>
    </xf>
    <xf numFmtId="177" fontId="56" fillId="0" borderId="126">
      <alignment vertical="center"/>
    </xf>
    <xf numFmtId="177" fontId="56" fillId="0" borderId="126">
      <alignment vertical="center"/>
    </xf>
    <xf numFmtId="177" fontId="56" fillId="0" borderId="126">
      <alignment vertical="center"/>
    </xf>
    <xf numFmtId="177" fontId="56" fillId="0" borderId="126">
      <alignment vertical="center"/>
    </xf>
    <xf numFmtId="177" fontId="56" fillId="0" borderId="126">
      <alignment vertical="center"/>
    </xf>
    <xf numFmtId="177" fontId="56" fillId="0" borderId="126">
      <alignment vertical="center"/>
    </xf>
    <xf numFmtId="181" fontId="65" fillId="0" borderId="127" applyFill="0"/>
    <xf numFmtId="167" fontId="147" fillId="0" borderId="128" applyNumberFormat="0" applyFill="0" applyAlignment="0" applyProtection="0"/>
    <xf numFmtId="168" fontId="147" fillId="0" borderId="128" applyNumberFormat="0" applyFill="0" applyAlignment="0" applyProtection="0"/>
    <xf numFmtId="168" fontId="147" fillId="0" borderId="128" applyNumberFormat="0" applyFill="0" applyAlignment="0" applyProtection="0"/>
    <xf numFmtId="0" fontId="178" fillId="0" borderId="129" applyNumberFormat="0" applyFill="0" applyAlignment="0" applyProtection="0"/>
    <xf numFmtId="168" fontId="147" fillId="0" borderId="128" applyNumberFormat="0" applyFill="0" applyAlignment="0" applyProtection="0"/>
    <xf numFmtId="168" fontId="147" fillId="0" borderId="128" applyNumberFormat="0" applyFill="0" applyAlignment="0" applyProtection="0"/>
    <xf numFmtId="168" fontId="147" fillId="0" borderId="128" applyNumberFormat="0" applyFill="0" applyAlignment="0" applyProtection="0"/>
    <xf numFmtId="168" fontId="147" fillId="0" borderId="128" applyNumberFormat="0" applyFill="0" applyAlignment="0" applyProtection="0"/>
    <xf numFmtId="168" fontId="147" fillId="0" borderId="128" applyNumberFormat="0" applyFill="0" applyAlignment="0" applyProtection="0"/>
    <xf numFmtId="168" fontId="147" fillId="0" borderId="128" applyNumberFormat="0" applyFill="0" applyAlignment="0" applyProtection="0"/>
    <xf numFmtId="181" fontId="65" fillId="0" borderId="84" applyFill="0"/>
    <xf numFmtId="181" fontId="65" fillId="0" borderId="84" applyFill="0"/>
    <xf numFmtId="0" fontId="178" fillId="0" borderId="128" applyNumberFormat="0" applyFill="0" applyAlignment="0" applyProtection="0"/>
    <xf numFmtId="0" fontId="9" fillId="0" borderId="78" applyNumberFormat="0" applyFill="0" applyAlignment="0" applyProtection="0"/>
    <xf numFmtId="0" fontId="178" fillId="0" borderId="128" applyNumberFormat="0" applyFill="0" applyAlignment="0" applyProtection="0"/>
    <xf numFmtId="181" fontId="65" fillId="0" borderId="84" applyFill="0"/>
    <xf numFmtId="169" fontId="147" fillId="0" borderId="128" applyNumberFormat="0" applyFill="0" applyAlignment="0" applyProtection="0"/>
    <xf numFmtId="0" fontId="147" fillId="0" borderId="128" applyNumberFormat="0" applyFill="0" applyAlignment="0" applyProtection="0"/>
    <xf numFmtId="181" fontId="65" fillId="0" borderId="84" applyFill="0"/>
    <xf numFmtId="0" fontId="147" fillId="0" borderId="128" applyNumberFormat="0" applyFill="0" applyAlignment="0" applyProtection="0"/>
    <xf numFmtId="0" fontId="147" fillId="0" borderId="128" applyNumberFormat="0" applyFill="0" applyAlignment="0" applyProtection="0"/>
    <xf numFmtId="181" fontId="65" fillId="0" borderId="126" applyFill="0"/>
    <xf numFmtId="181" fontId="65" fillId="0" borderId="126" applyFill="0"/>
    <xf numFmtId="181" fontId="65" fillId="0" borderId="126" applyFill="0"/>
    <xf numFmtId="181" fontId="65" fillId="0" borderId="126" applyFill="0"/>
    <xf numFmtId="181" fontId="65" fillId="0" borderId="126" applyFill="0"/>
    <xf numFmtId="168" fontId="147" fillId="0" borderId="128" applyNumberFormat="0" applyFill="0" applyAlignment="0" applyProtection="0"/>
    <xf numFmtId="0" fontId="9" fillId="0" borderId="78" applyNumberFormat="0" applyFill="0" applyAlignment="0" applyProtection="0"/>
    <xf numFmtId="0" fontId="178" fillId="0" borderId="129" applyNumberFormat="0" applyFill="0" applyAlignment="0" applyProtection="0"/>
    <xf numFmtId="181" fontId="28" fillId="0" borderId="127" applyFill="0"/>
    <xf numFmtId="181" fontId="28" fillId="0" borderId="127" applyFill="0"/>
    <xf numFmtId="0" fontId="178" fillId="0" borderId="129" applyNumberFormat="0" applyFill="0" applyAlignment="0" applyProtection="0"/>
    <xf numFmtId="0" fontId="178" fillId="0" borderId="129" applyNumberFormat="0" applyFill="0" applyAlignment="0" applyProtection="0"/>
    <xf numFmtId="181" fontId="28" fillId="0" borderId="127" applyFill="0"/>
    <xf numFmtId="181" fontId="28" fillId="0" borderId="84" applyFill="0"/>
    <xf numFmtId="181" fontId="28" fillId="0" borderId="84" applyFill="0"/>
    <xf numFmtId="167" fontId="147" fillId="0" borderId="128" applyNumberFormat="0" applyFill="0" applyAlignment="0" applyProtection="0"/>
    <xf numFmtId="167" fontId="147" fillId="0" borderId="128" applyNumberFormat="0" applyFill="0" applyAlignment="0" applyProtection="0"/>
    <xf numFmtId="181" fontId="28" fillId="0" borderId="126" applyFill="0"/>
    <xf numFmtId="181" fontId="28" fillId="0" borderId="126" applyFill="0"/>
    <xf numFmtId="167" fontId="147" fillId="0" borderId="128" applyNumberFormat="0" applyFill="0" applyAlignment="0" applyProtection="0"/>
    <xf numFmtId="167" fontId="147" fillId="0" borderId="128" applyNumberFormat="0" applyFill="0" applyAlignment="0" applyProtection="0"/>
    <xf numFmtId="169" fontId="9" fillId="0" borderId="78" applyNumberFormat="0" applyFill="0" applyAlignment="0" applyProtection="0"/>
    <xf numFmtId="168" fontId="147" fillId="0" borderId="128" applyNumberFormat="0" applyFill="0" applyAlignment="0" applyProtection="0"/>
    <xf numFmtId="167" fontId="147" fillId="0" borderId="128" applyNumberFormat="0" applyFill="0" applyAlignment="0" applyProtection="0"/>
    <xf numFmtId="167" fontId="147" fillId="0" borderId="128" applyNumberFormat="0" applyFill="0" applyAlignment="0" applyProtection="0"/>
    <xf numFmtId="167" fontId="147" fillId="0" borderId="128" applyNumberFormat="0" applyFill="0" applyAlignment="0" applyProtection="0"/>
    <xf numFmtId="168" fontId="147" fillId="0" borderId="128" applyNumberFormat="0" applyFill="0" applyAlignment="0" applyProtection="0"/>
    <xf numFmtId="167" fontId="147" fillId="0" borderId="128" applyNumberFormat="0" applyFill="0" applyAlignment="0" applyProtection="0"/>
    <xf numFmtId="167" fontId="147" fillId="0" borderId="128" applyNumberFormat="0" applyFill="0" applyAlignment="0" applyProtection="0"/>
    <xf numFmtId="167" fontId="147" fillId="0" borderId="128" applyNumberFormat="0" applyFill="0" applyAlignment="0" applyProtection="0"/>
    <xf numFmtId="167" fontId="147" fillId="0" borderId="128" applyNumberFormat="0" applyFill="0" applyAlignment="0" applyProtection="0"/>
    <xf numFmtId="193" fontId="55" fillId="0" borderId="0" applyNumberFormat="0" applyFill="0" applyBorder="0">
      <alignment horizontal="center"/>
    </xf>
    <xf numFmtId="168" fontId="64" fillId="0" borderId="0" applyNumberFormat="0" applyFill="0" applyBorder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8" fontId="180" fillId="0" borderId="0" applyNumberFormat="0" applyFill="0" applyBorder="0" applyAlignment="0" applyProtection="0"/>
    <xf numFmtId="168" fontId="18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174" fillId="87" borderId="106">
      <alignment horizontal="center"/>
    </xf>
    <xf numFmtId="168" fontId="174" fillId="87" borderId="106">
      <alignment horizontal="center"/>
    </xf>
    <xf numFmtId="167" fontId="174" fillId="87" borderId="106">
      <alignment horizontal="center"/>
    </xf>
    <xf numFmtId="167" fontId="174" fillId="87" borderId="106">
      <alignment horizontal="center"/>
    </xf>
    <xf numFmtId="175" fontId="49" fillId="0" borderId="0" applyFill="0" applyBorder="0">
      <alignment vertical="center"/>
    </xf>
    <xf numFmtId="175" fontId="49" fillId="0" borderId="0" applyFill="0" applyBorder="0">
      <alignment vertical="center"/>
    </xf>
    <xf numFmtId="175" fontId="50" fillId="0" borderId="0" applyFill="0" applyBorder="0">
      <alignment vertical="center"/>
    </xf>
    <xf numFmtId="175" fontId="51" fillId="0" borderId="0" applyFill="0" applyBorder="0">
      <alignment vertical="center"/>
    </xf>
    <xf numFmtId="175" fontId="51" fillId="0" borderId="0" applyFill="0" applyBorder="0">
      <alignment vertical="center"/>
    </xf>
    <xf numFmtId="175" fontId="49" fillId="0" borderId="0" applyFill="0" applyBorder="0">
      <alignment vertical="center"/>
    </xf>
    <xf numFmtId="175" fontId="51" fillId="0" borderId="0" applyFill="0" applyBorder="0">
      <alignment vertical="center"/>
    </xf>
    <xf numFmtId="175" fontId="49" fillId="0" borderId="0" applyFill="0" applyBorder="0">
      <alignment vertical="center"/>
    </xf>
    <xf numFmtId="175" fontId="51" fillId="0" borderId="0" applyFill="0" applyBorder="0">
      <alignment vertical="center"/>
    </xf>
    <xf numFmtId="175" fontId="50" fillId="0" borderId="0" applyFill="0" applyBorder="0">
      <alignment vertical="center"/>
    </xf>
    <xf numFmtId="168" fontId="174" fillId="87" borderId="106">
      <alignment horizontal="center"/>
    </xf>
  </cellStyleXfs>
  <cellXfs count="177">
    <xf numFmtId="0" fontId="0" fillId="0" borderId="0" xfId="0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3" borderId="0" xfId="2" applyProtection="1">
      <alignment horizontal="left" vertical="center"/>
    </xf>
    <xf numFmtId="0" fontId="3" fillId="3" borderId="0" xfId="2">
      <alignment horizontal="left"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</xf>
    <xf numFmtId="0" fontId="4" fillId="5" borderId="0" xfId="3">
      <alignment vertical="center"/>
      <protection locked="0"/>
    </xf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0" fontId="7" fillId="0" borderId="0" xfId="0" applyFont="1" applyFill="1" applyAlignment="1" applyProtection="1">
      <alignment horizontal="left"/>
      <protection hidden="1"/>
    </xf>
    <xf numFmtId="0" fontId="2" fillId="4" borderId="0" xfId="0" applyFont="1" applyFill="1" applyProtection="1"/>
    <xf numFmtId="0" fontId="8" fillId="4" borderId="0" xfId="0" applyFont="1" applyFill="1" applyProtection="1"/>
    <xf numFmtId="0" fontId="9" fillId="4" borderId="0" xfId="0" applyFont="1" applyFill="1" applyAlignment="1" applyProtection="1">
      <alignment horizontal="left" vertical="center" indent="1"/>
    </xf>
    <xf numFmtId="0" fontId="1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8" borderId="7" xfId="0" applyFont="1" applyFill="1" applyBorder="1" applyAlignment="1" applyProtection="1">
      <alignment horizontal="center" vertical="center" wrapText="1"/>
    </xf>
    <xf numFmtId="0" fontId="10" fillId="8" borderId="8" xfId="0" applyFont="1" applyFill="1" applyBorder="1" applyAlignment="1" applyProtection="1">
      <alignment horizontal="center" vertical="center" wrapText="1"/>
    </xf>
    <xf numFmtId="0" fontId="0" fillId="4" borderId="0" xfId="0" applyFill="1" applyProtection="1"/>
    <xf numFmtId="0" fontId="0" fillId="4" borderId="0" xfId="0" applyFont="1" applyFill="1" applyProtection="1">
      <protection hidden="1"/>
    </xf>
    <xf numFmtId="0" fontId="2" fillId="4" borderId="0" xfId="0" applyFont="1" applyFill="1" applyAlignment="1" applyProtection="1">
      <alignment vertical="center"/>
    </xf>
    <xf numFmtId="0" fontId="8" fillId="4" borderId="0" xfId="0" applyFont="1" applyFill="1" applyAlignment="1" applyProtection="1">
      <alignment vertical="center"/>
    </xf>
    <xf numFmtId="0" fontId="12" fillId="4" borderId="8" xfId="0" applyFont="1" applyFill="1" applyBorder="1" applyAlignment="1" applyProtection="1">
      <alignment horizontal="left" vertical="center" indent="1"/>
    </xf>
    <xf numFmtId="0" fontId="12" fillId="4" borderId="7" xfId="0" applyFont="1" applyFill="1" applyBorder="1" applyAlignment="1" applyProtection="1">
      <alignment horizontal="left" vertical="center" indent="1"/>
    </xf>
    <xf numFmtId="0" fontId="10" fillId="6" borderId="9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11" xfId="0" applyFont="1" applyFill="1" applyBorder="1" applyAlignment="1" applyProtection="1">
      <alignment horizontal="center" vertical="center"/>
    </xf>
    <xf numFmtId="0" fontId="10" fillId="7" borderId="12" xfId="0" applyFont="1" applyFill="1" applyBorder="1" applyAlignment="1" applyProtection="1">
      <alignment horizontal="center" vertical="center"/>
    </xf>
    <xf numFmtId="0" fontId="10" fillId="7" borderId="10" xfId="0" applyFont="1" applyFill="1" applyBorder="1" applyAlignment="1" applyProtection="1">
      <alignment horizontal="center" vertical="center"/>
    </xf>
    <xf numFmtId="0" fontId="10" fillId="7" borderId="13" xfId="0" applyFont="1" applyFill="1" applyBorder="1" applyAlignment="1" applyProtection="1">
      <alignment horizontal="center" vertical="center"/>
    </xf>
    <xf numFmtId="0" fontId="10" fillId="4" borderId="14" xfId="0" applyFont="1" applyFill="1" applyBorder="1" applyAlignment="1" applyProtection="1">
      <alignment horizontal="center" vertical="center"/>
    </xf>
    <xf numFmtId="0" fontId="10" fillId="4" borderId="15" xfId="0" applyFont="1" applyFill="1" applyBorder="1" applyAlignment="1" applyProtection="1">
      <alignment horizontal="center" vertical="center"/>
    </xf>
    <xf numFmtId="0" fontId="10" fillId="4" borderId="16" xfId="0" applyFont="1" applyFill="1" applyBorder="1" applyAlignment="1" applyProtection="1">
      <alignment horizontal="center" vertical="center"/>
    </xf>
    <xf numFmtId="0" fontId="10" fillId="4" borderId="1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horizontal="left" vertical="center" indent="1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0" fillId="4" borderId="0" xfId="0" applyFill="1" applyAlignment="1" applyProtection="1">
      <alignment vertical="center"/>
      <protection hidden="1"/>
    </xf>
    <xf numFmtId="0" fontId="14" fillId="4" borderId="0" xfId="0" applyFont="1" applyFill="1" applyProtection="1"/>
    <xf numFmtId="0" fontId="15" fillId="4" borderId="0" xfId="0" applyFont="1" applyFill="1" applyProtection="1"/>
    <xf numFmtId="0" fontId="14" fillId="4" borderId="7" xfId="0" applyFont="1" applyFill="1" applyBorder="1" applyAlignment="1" applyProtection="1">
      <alignment horizontal="left" vertical="center" wrapText="1" indent="3"/>
    </xf>
    <xf numFmtId="0" fontId="14" fillId="4" borderId="19" xfId="0" applyFont="1" applyFill="1" applyBorder="1" applyAlignment="1" applyProtection="1">
      <alignment horizontal="left" vertical="center" wrapText="1" indent="4"/>
    </xf>
    <xf numFmtId="164" fontId="17" fillId="10" borderId="20" xfId="1" applyNumberFormat="1" applyFont="1" applyFill="1" applyBorder="1" applyProtection="1">
      <protection locked="0"/>
    </xf>
    <xf numFmtId="164" fontId="17" fillId="10" borderId="21" xfId="1" applyNumberFormat="1" applyFont="1" applyFill="1" applyBorder="1" applyProtection="1">
      <protection locked="0"/>
    </xf>
    <xf numFmtId="164" fontId="17" fillId="10" borderId="22" xfId="1" applyNumberFormat="1" applyFont="1" applyFill="1" applyBorder="1" applyProtection="1">
      <protection locked="0"/>
    </xf>
    <xf numFmtId="164" fontId="17" fillId="10" borderId="23" xfId="1" applyNumberFormat="1" applyFont="1" applyFill="1" applyBorder="1" applyProtection="1">
      <protection locked="0"/>
    </xf>
    <xf numFmtId="164" fontId="17" fillId="10" borderId="24" xfId="1" applyNumberFormat="1" applyFont="1" applyFill="1" applyBorder="1" applyProtection="1">
      <protection locked="0"/>
    </xf>
    <xf numFmtId="164" fontId="17" fillId="10" borderId="25" xfId="1" applyNumberFormat="1" applyFont="1" applyFill="1" applyBorder="1" applyProtection="1">
      <protection locked="0"/>
    </xf>
    <xf numFmtId="164" fontId="17" fillId="10" borderId="26" xfId="1" applyNumberFormat="1" applyFont="1" applyFill="1" applyBorder="1" applyProtection="1">
      <protection locked="0"/>
    </xf>
    <xf numFmtId="164" fontId="17" fillId="10" borderId="27" xfId="1" applyNumberFormat="1" applyFont="1" applyFill="1" applyBorder="1" applyProtection="1">
      <protection locked="0"/>
    </xf>
    <xf numFmtId="0" fontId="15" fillId="4" borderId="0" xfId="0" applyFont="1" applyFill="1" applyProtection="1">
      <protection hidden="1"/>
    </xf>
    <xf numFmtId="0" fontId="16" fillId="4" borderId="7" xfId="0" applyFont="1" applyFill="1" applyBorder="1" applyAlignment="1" applyProtection="1">
      <alignment horizontal="left" vertical="center" wrapText="1" indent="4"/>
    </xf>
    <xf numFmtId="0" fontId="14" fillId="4" borderId="28" xfId="0" applyFont="1" applyFill="1" applyBorder="1" applyAlignment="1" applyProtection="1">
      <alignment horizontal="left" vertical="center" indent="4"/>
    </xf>
    <xf numFmtId="164" fontId="17" fillId="10" borderId="29" xfId="1" applyNumberFormat="1" applyFont="1" applyFill="1" applyBorder="1" applyProtection="1">
      <protection locked="0"/>
    </xf>
    <xf numFmtId="164" fontId="17" fillId="10" borderId="30" xfId="1" applyNumberFormat="1" applyFont="1" applyFill="1" applyBorder="1" applyProtection="1">
      <protection locked="0"/>
    </xf>
    <xf numFmtId="0" fontId="18" fillId="4" borderId="0" xfId="0" applyFont="1" applyFill="1" applyProtection="1"/>
    <xf numFmtId="0" fontId="18" fillId="4" borderId="0" xfId="0" applyFont="1" applyFill="1" applyProtection="1">
      <protection hidden="1"/>
    </xf>
    <xf numFmtId="0" fontId="16" fillId="4" borderId="31" xfId="0" applyFont="1" applyFill="1" applyBorder="1" applyAlignment="1" applyProtection="1">
      <alignment horizontal="left" vertical="center" indent="1"/>
    </xf>
    <xf numFmtId="0" fontId="14" fillId="4" borderId="32" xfId="0" applyFont="1" applyFill="1" applyBorder="1" applyAlignment="1" applyProtection="1">
      <alignment horizontal="left" vertical="center" indent="4"/>
    </xf>
    <xf numFmtId="164" fontId="17" fillId="10" borderId="33" xfId="1" applyNumberFormat="1" applyFont="1" applyFill="1" applyBorder="1" applyProtection="1">
      <protection locked="0"/>
    </xf>
    <xf numFmtId="164" fontId="17" fillId="10" borderId="34" xfId="1" applyNumberFormat="1" applyFont="1" applyFill="1" applyBorder="1" applyProtection="1">
      <protection locked="0"/>
    </xf>
    <xf numFmtId="164" fontId="17" fillId="10" borderId="35" xfId="1" applyNumberFormat="1" applyFont="1" applyFill="1" applyBorder="1" applyProtection="1">
      <protection locked="0"/>
    </xf>
    <xf numFmtId="164" fontId="17" fillId="10" borderId="36" xfId="1" applyNumberFormat="1" applyFont="1" applyFill="1" applyBorder="1" applyProtection="1">
      <protection locked="0"/>
    </xf>
    <xf numFmtId="0" fontId="14" fillId="4" borderId="31" xfId="0" applyFont="1" applyFill="1" applyBorder="1" applyAlignment="1" applyProtection="1">
      <alignment horizontal="left" vertical="center" indent="1"/>
    </xf>
    <xf numFmtId="0" fontId="14" fillId="4" borderId="37" xfId="0" applyFont="1" applyFill="1" applyBorder="1" applyAlignment="1" applyProtection="1">
      <alignment horizontal="left" vertical="center" indent="4"/>
    </xf>
    <xf numFmtId="164" fontId="17" fillId="10" borderId="38" xfId="1" applyNumberFormat="1" applyFont="1" applyFill="1" applyBorder="1" applyProtection="1">
      <protection locked="0"/>
    </xf>
    <xf numFmtId="164" fontId="17" fillId="10" borderId="39" xfId="1" applyNumberFormat="1" applyFont="1" applyFill="1" applyBorder="1" applyProtection="1">
      <protection locked="0"/>
    </xf>
    <xf numFmtId="0" fontId="14" fillId="4" borderId="40" xfId="0" applyFont="1" applyFill="1" applyBorder="1" applyAlignment="1" applyProtection="1">
      <alignment horizontal="left" vertical="center" indent="1"/>
    </xf>
    <xf numFmtId="0" fontId="14" fillId="4" borderId="41" xfId="0" applyFont="1" applyFill="1" applyBorder="1" applyAlignment="1" applyProtection="1">
      <alignment horizontal="left" vertical="center" indent="4"/>
    </xf>
    <xf numFmtId="164" fontId="17" fillId="10" borderId="42" xfId="1" applyNumberFormat="1" applyFont="1" applyFill="1" applyBorder="1" applyProtection="1">
      <protection locked="0"/>
    </xf>
    <xf numFmtId="164" fontId="17" fillId="10" borderId="43" xfId="1" applyNumberFormat="1" applyFont="1" applyFill="1" applyBorder="1" applyProtection="1">
      <protection locked="0"/>
    </xf>
    <xf numFmtId="164" fontId="17" fillId="10" borderId="44" xfId="1" applyNumberFormat="1" applyFont="1" applyFill="1" applyBorder="1" applyProtection="1">
      <protection locked="0"/>
    </xf>
    <xf numFmtId="0" fontId="14" fillId="4" borderId="31" xfId="0" applyFont="1" applyFill="1" applyBorder="1" applyAlignment="1" applyProtection="1">
      <alignment horizontal="left" vertical="center" wrapText="1" indent="4"/>
    </xf>
    <xf numFmtId="0" fontId="14" fillId="4" borderId="40" xfId="0" applyFont="1" applyFill="1" applyBorder="1" applyAlignment="1" applyProtection="1">
      <alignment horizontal="left" vertical="center" wrapText="1" indent="4"/>
    </xf>
    <xf numFmtId="0" fontId="14" fillId="4" borderId="45" xfId="0" applyFont="1" applyFill="1" applyBorder="1" applyAlignment="1" applyProtection="1">
      <alignment horizontal="left" vertical="center" wrapText="1" indent="4"/>
    </xf>
    <xf numFmtId="0" fontId="16" fillId="4" borderId="46" xfId="0" applyFont="1" applyFill="1" applyBorder="1" applyAlignment="1" applyProtection="1">
      <alignment horizontal="left" vertical="center" wrapText="1" indent="4"/>
    </xf>
    <xf numFmtId="0" fontId="14" fillId="4" borderId="47" xfId="0" applyFont="1" applyFill="1" applyBorder="1" applyAlignment="1" applyProtection="1">
      <alignment horizontal="left" vertical="center" indent="4"/>
    </xf>
    <xf numFmtId="164" fontId="17" fillId="10" borderId="48" xfId="1" applyNumberFormat="1" applyFont="1" applyFill="1" applyBorder="1" applyProtection="1">
      <protection locked="0"/>
    </xf>
    <xf numFmtId="0" fontId="18" fillId="4" borderId="46" xfId="0" applyFont="1" applyFill="1" applyBorder="1" applyProtection="1"/>
    <xf numFmtId="164" fontId="17" fillId="10" borderId="49" xfId="1" applyNumberFormat="1" applyFont="1" applyFill="1" applyBorder="1" applyProtection="1">
      <protection locked="0"/>
    </xf>
    <xf numFmtId="0" fontId="18" fillId="4" borderId="50" xfId="0" applyFont="1" applyFill="1" applyBorder="1" applyProtection="1"/>
    <xf numFmtId="164" fontId="17" fillId="10" borderId="51" xfId="1" applyNumberFormat="1" applyFont="1" applyFill="1" applyBorder="1" applyProtection="1">
      <protection locked="0"/>
    </xf>
    <xf numFmtId="0" fontId="14" fillId="4" borderId="0" xfId="0" applyFont="1" applyFill="1" applyBorder="1" applyProtection="1"/>
    <xf numFmtId="0" fontId="15" fillId="4" borderId="0" xfId="0" applyFont="1" applyFill="1" applyBorder="1" applyProtection="1"/>
    <xf numFmtId="0" fontId="14" fillId="4" borderId="40" xfId="0" applyFont="1" applyFill="1" applyBorder="1" applyAlignment="1" applyProtection="1">
      <alignment horizontal="left" vertical="center"/>
    </xf>
    <xf numFmtId="0" fontId="14" fillId="4" borderId="52" xfId="0" applyFont="1" applyFill="1" applyBorder="1" applyAlignment="1" applyProtection="1">
      <alignment horizontal="left" vertical="center" indent="4"/>
    </xf>
    <xf numFmtId="164" fontId="17" fillId="10" borderId="53" xfId="1" applyNumberFormat="1" applyFont="1" applyFill="1" applyBorder="1" applyProtection="1">
      <protection locked="0"/>
    </xf>
    <xf numFmtId="164" fontId="17" fillId="10" borderId="54" xfId="1" applyNumberFormat="1" applyFont="1" applyFill="1" applyBorder="1" applyProtection="1">
      <protection locked="0"/>
    </xf>
    <xf numFmtId="164" fontId="17" fillId="10" borderId="55" xfId="1" applyNumberFormat="1" applyFont="1" applyFill="1" applyBorder="1" applyProtection="1">
      <protection locked="0"/>
    </xf>
    <xf numFmtId="164" fontId="17" fillId="10" borderId="56" xfId="1" applyNumberFormat="1" applyFont="1" applyFill="1" applyBorder="1" applyProtection="1">
      <protection locked="0"/>
    </xf>
    <xf numFmtId="164" fontId="17" fillId="10" borderId="57" xfId="1" applyNumberFormat="1" applyFont="1" applyFill="1" applyBorder="1" applyProtection="1">
      <protection locked="0"/>
    </xf>
    <xf numFmtId="164" fontId="17" fillId="10" borderId="58" xfId="1" applyNumberFormat="1" applyFont="1" applyFill="1" applyBorder="1" applyProtection="1">
      <protection locked="0"/>
    </xf>
    <xf numFmtId="164" fontId="17" fillId="10" borderId="59" xfId="1" applyNumberFormat="1" applyFont="1" applyFill="1" applyBorder="1" applyProtection="1">
      <protection locked="0"/>
    </xf>
    <xf numFmtId="164" fontId="17" fillId="10" borderId="60" xfId="1" applyNumberFormat="1" applyFont="1" applyFill="1" applyBorder="1" applyProtection="1">
      <protection locked="0"/>
    </xf>
    <xf numFmtId="0" fontId="14" fillId="4" borderId="45" xfId="0" applyFont="1" applyFill="1" applyBorder="1" applyAlignment="1" applyProtection="1">
      <alignment horizontal="left" vertical="center" indent="4"/>
    </xf>
    <xf numFmtId="164" fontId="17" fillId="10" borderId="61" xfId="1" applyNumberFormat="1" applyFont="1" applyFill="1" applyBorder="1" applyProtection="1">
      <protection locked="0"/>
    </xf>
    <xf numFmtId="164" fontId="17" fillId="10" borderId="62" xfId="1" applyNumberFormat="1" applyFont="1" applyFill="1" applyBorder="1" applyProtection="1">
      <protection locked="0"/>
    </xf>
    <xf numFmtId="0" fontId="18" fillId="4" borderId="0" xfId="0" applyFont="1" applyFill="1" applyBorder="1" applyProtection="1"/>
    <xf numFmtId="0" fontId="18" fillId="4" borderId="0" xfId="0" applyFont="1" applyFill="1" applyBorder="1" applyProtection="1">
      <protection hidden="1"/>
    </xf>
    <xf numFmtId="0" fontId="16" fillId="4" borderId="7" xfId="0" applyFont="1" applyFill="1" applyBorder="1" applyAlignment="1" applyProtection="1">
      <alignment horizontal="left" vertical="center" wrapText="1" indent="3"/>
    </xf>
    <xf numFmtId="0" fontId="14" fillId="4" borderId="19" xfId="0" applyFont="1" applyFill="1" applyBorder="1" applyAlignment="1" applyProtection="1">
      <alignment horizontal="left" vertical="center" indent="4"/>
    </xf>
    <xf numFmtId="0" fontId="15" fillId="0" borderId="0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0" fontId="14" fillId="4" borderId="31" xfId="0" applyFont="1" applyFill="1" applyBorder="1" applyAlignment="1" applyProtection="1">
      <alignment horizontal="left" vertical="center"/>
    </xf>
    <xf numFmtId="0" fontId="14" fillId="4" borderId="31" xfId="0" applyFont="1" applyFill="1" applyBorder="1" applyAlignment="1" applyProtection="1">
      <alignment horizontal="left" vertical="center" wrapText="1" indent="3"/>
    </xf>
    <xf numFmtId="0" fontId="18" fillId="4" borderId="0" xfId="0" applyFont="1" applyFill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4" borderId="52" xfId="0" applyFont="1" applyFill="1" applyBorder="1" applyAlignment="1" applyProtection="1">
      <alignment horizontal="left" vertical="center" indent="4"/>
      <protection locked="0"/>
    </xf>
    <xf numFmtId="0" fontId="18" fillId="4" borderId="40" xfId="0" applyFont="1" applyFill="1" applyBorder="1" applyProtection="1">
      <protection hidden="1"/>
    </xf>
    <xf numFmtId="0" fontId="14" fillId="4" borderId="63" xfId="0" applyFont="1" applyFill="1" applyBorder="1" applyAlignment="1" applyProtection="1">
      <alignment horizontal="left" vertical="center" indent="4"/>
    </xf>
    <xf numFmtId="0" fontId="14" fillId="4" borderId="7" xfId="0" applyFont="1" applyFill="1" applyBorder="1" applyAlignment="1" applyProtection="1">
      <alignment horizontal="left" vertical="center" wrapText="1" indent="3"/>
      <protection locked="0"/>
    </xf>
    <xf numFmtId="0" fontId="14" fillId="10" borderId="64" xfId="0" applyFont="1" applyFill="1" applyBorder="1" applyAlignment="1" applyProtection="1">
      <alignment horizontal="left" vertical="center" indent="4"/>
      <protection locked="0"/>
    </xf>
    <xf numFmtId="164" fontId="17" fillId="10" borderId="65" xfId="1" applyNumberFormat="1" applyFont="1" applyFill="1" applyBorder="1" applyProtection="1">
      <protection locked="0"/>
    </xf>
    <xf numFmtId="0" fontId="14" fillId="10" borderId="32" xfId="0" applyFont="1" applyFill="1" applyBorder="1" applyAlignment="1" applyProtection="1">
      <alignment horizontal="left" vertical="center" indent="4"/>
      <protection locked="0"/>
    </xf>
    <xf numFmtId="164" fontId="17" fillId="10" borderId="66" xfId="1" applyNumberFormat="1" applyFont="1" applyFill="1" applyBorder="1" applyProtection="1">
      <protection locked="0"/>
    </xf>
    <xf numFmtId="0" fontId="18" fillId="4" borderId="40" xfId="0" applyFont="1" applyFill="1" applyBorder="1" applyProtection="1"/>
    <xf numFmtId="0" fontId="14" fillId="10" borderId="63" xfId="0" applyFont="1" applyFill="1" applyBorder="1" applyAlignment="1" applyProtection="1">
      <alignment horizontal="left" vertical="center" indent="4"/>
      <protection locked="0"/>
    </xf>
    <xf numFmtId="164" fontId="17" fillId="10" borderId="67" xfId="1" applyNumberFormat="1" applyFont="1" applyFill="1" applyBorder="1" applyProtection="1">
      <protection locked="0"/>
    </xf>
    <xf numFmtId="0" fontId="0" fillId="4" borderId="0" xfId="0" applyFont="1" applyFill="1" applyProtection="1"/>
    <xf numFmtId="0" fontId="20" fillId="4" borderId="0" xfId="0" applyFont="1" applyFill="1" applyBorder="1" applyAlignment="1" applyProtection="1">
      <alignment horizontal="left" vertical="center" indent="3"/>
    </xf>
    <xf numFmtId="0" fontId="20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0" fillId="4" borderId="0" xfId="0" applyFill="1" applyProtection="1">
      <protection hidden="1"/>
    </xf>
    <xf numFmtId="0" fontId="20" fillId="4" borderId="0" xfId="0" applyFont="1" applyFill="1" applyBorder="1" applyAlignment="1" applyProtection="1">
      <alignment horizontal="center" vertical="center" wrapText="1"/>
    </xf>
    <xf numFmtId="0" fontId="0" fillId="4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/>
    <xf numFmtId="0" fontId="22" fillId="4" borderId="0" xfId="0" applyFont="1" applyFill="1" applyProtection="1"/>
    <xf numFmtId="0" fontId="2" fillId="4" borderId="0" xfId="0" applyFont="1" applyFill="1" applyProtection="1">
      <protection hidden="1"/>
    </xf>
    <xf numFmtId="0" fontId="8" fillId="4" borderId="0" xfId="0" applyFont="1" applyFill="1" applyProtection="1">
      <protection hidden="1"/>
    </xf>
    <xf numFmtId="0" fontId="0" fillId="4" borderId="0" xfId="0" applyFont="1" applyFill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0" fontId="21" fillId="4" borderId="0" xfId="0" applyFont="1" applyFill="1" applyBorder="1" applyAlignment="1" applyProtection="1">
      <alignment horizontal="center" vertical="center" wrapText="1"/>
      <protection hidden="1"/>
    </xf>
    <xf numFmtId="0" fontId="20" fillId="4" borderId="0" xfId="0" applyFont="1" applyFill="1" applyBorder="1" applyAlignment="1" applyProtection="1">
      <alignment horizontal="center" vertical="center" wrapText="1"/>
      <protection hidden="1"/>
    </xf>
    <xf numFmtId="0" fontId="8" fillId="4" borderId="0" xfId="0" applyFont="1" applyFill="1" applyAlignment="1" applyProtection="1">
      <alignment vertical="center"/>
      <protection hidden="1"/>
    </xf>
    <xf numFmtId="0" fontId="23" fillId="4" borderId="0" xfId="0" applyFont="1" applyFill="1" applyAlignment="1" applyProtection="1">
      <alignment vertical="center"/>
      <protection hidden="1"/>
    </xf>
    <xf numFmtId="0" fontId="17" fillId="4" borderId="0" xfId="0" applyFont="1" applyFill="1" applyAlignment="1" applyProtection="1">
      <alignment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4" fillId="4" borderId="0" xfId="0" applyFont="1" applyFill="1" applyProtection="1">
      <protection hidden="1"/>
    </xf>
    <xf numFmtId="0" fontId="22" fillId="4" borderId="0" xfId="0" applyFont="1" applyFill="1" applyProtection="1">
      <protection hidden="1"/>
    </xf>
    <xf numFmtId="0" fontId="25" fillId="4" borderId="0" xfId="0" applyFont="1" applyFill="1" applyAlignment="1" applyProtection="1">
      <alignment vertical="center"/>
      <protection hidden="1"/>
    </xf>
    <xf numFmtId="0" fontId="26" fillId="4" borderId="0" xfId="0" applyFont="1" applyFill="1" applyProtection="1">
      <protection hidden="1"/>
    </xf>
    <xf numFmtId="0" fontId="27" fillId="4" borderId="0" xfId="0" applyFont="1" applyFill="1" applyAlignment="1" applyProtection="1">
      <alignment vertical="center"/>
      <protection hidden="1"/>
    </xf>
    <xf numFmtId="0" fontId="14" fillId="12" borderId="32" xfId="0" applyFont="1" applyFill="1" applyBorder="1" applyAlignment="1" applyProtection="1">
      <alignment horizontal="left" vertical="center" indent="4"/>
      <protection locked="0"/>
    </xf>
    <xf numFmtId="164" fontId="17" fillId="12" borderId="33" xfId="1" applyNumberFormat="1" applyFont="1" applyFill="1" applyBorder="1" applyProtection="1">
      <protection locked="0"/>
    </xf>
    <xf numFmtId="164" fontId="17" fillId="12" borderId="34" xfId="1" applyNumberFormat="1" applyFont="1" applyFill="1" applyBorder="1" applyProtection="1">
      <protection locked="0"/>
    </xf>
    <xf numFmtId="164" fontId="17" fillId="12" borderId="35" xfId="1" applyNumberFormat="1" applyFont="1" applyFill="1" applyBorder="1" applyProtection="1">
      <protection locked="0"/>
    </xf>
    <xf numFmtId="164" fontId="17" fillId="12" borderId="36" xfId="1" applyNumberFormat="1" applyFont="1" applyFill="1" applyBorder="1" applyProtection="1">
      <protection locked="0"/>
    </xf>
    <xf numFmtId="164" fontId="20" fillId="0" borderId="0" xfId="0" applyNumberFormat="1" applyFont="1" applyFill="1" applyBorder="1" applyAlignment="1" applyProtection="1">
      <alignment horizontal="center" vertical="center" wrapText="1"/>
    </xf>
    <xf numFmtId="166" fontId="20" fillId="0" borderId="0" xfId="0" applyNumberFormat="1" applyFont="1" applyFill="1" applyBorder="1" applyAlignment="1" applyProtection="1">
      <alignment horizontal="center" vertical="center" wrapText="1"/>
    </xf>
    <xf numFmtId="166" fontId="20" fillId="4" borderId="0" xfId="0" applyNumberFormat="1" applyFont="1" applyFill="1" applyBorder="1" applyAlignment="1" applyProtection="1">
      <alignment horizontal="center" vertical="center" wrapText="1"/>
    </xf>
    <xf numFmtId="164" fontId="17" fillId="12" borderId="24" xfId="1" applyNumberFormat="1" applyFont="1" applyFill="1" applyBorder="1" applyProtection="1">
      <protection locked="0"/>
    </xf>
    <xf numFmtId="164" fontId="17" fillId="12" borderId="25" xfId="1" applyNumberFormat="1" applyFont="1" applyFill="1" applyBorder="1" applyProtection="1">
      <protection locked="0"/>
    </xf>
    <xf numFmtId="164" fontId="17" fillId="12" borderId="26" xfId="1" applyNumberFormat="1" applyFont="1" applyFill="1" applyBorder="1" applyProtection="1">
      <protection locked="0"/>
    </xf>
    <xf numFmtId="0" fontId="28" fillId="0" borderId="0" xfId="30" applyFont="1"/>
    <xf numFmtId="0" fontId="28" fillId="0" borderId="0" xfId="30"/>
    <xf numFmtId="0" fontId="181" fillId="0" borderId="0" xfId="30" applyFont="1"/>
    <xf numFmtId="0" fontId="166" fillId="0" borderId="0" xfId="30" applyFont="1"/>
    <xf numFmtId="0" fontId="183" fillId="0" borderId="0" xfId="0" applyFont="1" applyAlignment="1">
      <alignment horizontal="left" vertical="center" wrapText="1" indent="2"/>
      <protection locked="0"/>
    </xf>
    <xf numFmtId="0" fontId="28" fillId="12" borderId="0" xfId="30" applyFill="1"/>
    <xf numFmtId="0" fontId="10" fillId="9" borderId="3" xfId="0" applyFont="1" applyFill="1" applyBorder="1" applyAlignment="1" applyProtection="1">
      <alignment horizontal="center" vertical="center" wrapText="1"/>
    </xf>
    <xf numFmtId="0" fontId="10" fillId="9" borderId="4" xfId="0" applyFont="1" applyFill="1" applyBorder="1" applyAlignment="1" applyProtection="1">
      <alignment horizontal="center" vertical="center" wrapText="1"/>
    </xf>
    <xf numFmtId="0" fontId="10" fillId="6" borderId="2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10" fillId="6" borderId="4" xfId="0" applyFont="1" applyFill="1" applyBorder="1" applyAlignment="1" applyProtection="1">
      <alignment horizontal="center" vertical="center" wrapText="1"/>
    </xf>
    <xf numFmtId="0" fontId="10" fillId="7" borderId="5" xfId="0" applyFont="1" applyFill="1" applyBorder="1" applyAlignment="1" applyProtection="1">
      <alignment horizontal="center" vertical="center" wrapText="1"/>
    </xf>
    <xf numFmtId="0" fontId="10" fillId="8" borderId="2" xfId="0" applyFont="1" applyFill="1" applyBorder="1" applyAlignment="1" applyProtection="1">
      <alignment horizontal="center" vertical="center" wrapText="1"/>
    </xf>
    <xf numFmtId="0" fontId="10" fillId="8" borderId="3" xfId="0" applyFont="1" applyFill="1" applyBorder="1" applyAlignment="1" applyProtection="1">
      <alignment horizontal="center" vertical="center" wrapText="1"/>
    </xf>
    <xf numFmtId="0" fontId="10" fillId="8" borderId="6" xfId="0" applyFont="1" applyFill="1" applyBorder="1" applyAlignment="1" applyProtection="1">
      <alignment horizontal="center" vertical="center" wrapText="1"/>
    </xf>
    <xf numFmtId="0" fontId="10" fillId="9" borderId="2" xfId="0" applyFont="1" applyFill="1" applyBorder="1" applyAlignment="1" applyProtection="1">
      <alignment horizontal="center" vertical="center" wrapText="1"/>
    </xf>
  </cellXfs>
  <cellStyles count="2959">
    <cellStyle name=" 1" xfId="4"/>
    <cellStyle name=" 1 2" xfId="5"/>
    <cellStyle name=" 1 2 2" xfId="6"/>
    <cellStyle name=" 1 3" xfId="7"/>
    <cellStyle name=" 1 3 2" xfId="8"/>
    <cellStyle name=" 1 4" xfId="9"/>
    <cellStyle name="_3GIS model v2.77_Distribution Business_Retail Fin Perform " xfId="10"/>
    <cellStyle name="_3GIS model v2.77_Fleet Overhead Costs 2_Retail Fin Perform " xfId="11"/>
    <cellStyle name="_3GIS model v2.77_Fleet Overhead Costs_Retail Fin Perform " xfId="12"/>
    <cellStyle name="_3GIS model v2.77_Forecast 2_Retail Fin Perform " xfId="13"/>
    <cellStyle name="_3GIS model v2.77_Forecast_Retail Fin Perform " xfId="14"/>
    <cellStyle name="_3GIS model v2.77_Funding &amp; Cashflow_1_Retail Fin Perform " xfId="15"/>
    <cellStyle name="_3GIS model v2.77_Funding &amp; Cashflow_Retail Fin Perform " xfId="16"/>
    <cellStyle name="_3GIS model v2.77_Group P&amp;L_1_Retail Fin Perform " xfId="17"/>
    <cellStyle name="_3GIS model v2.77_Group P&amp;L_Retail Fin Perform " xfId="18"/>
    <cellStyle name="_3GIS model v2.77_Opening  Detailed BS_Retail Fin Perform " xfId="19"/>
    <cellStyle name="_3GIS model v2.77_OUTPUT DB_Retail Fin Perform " xfId="20"/>
    <cellStyle name="_3GIS model v2.77_OUTPUT EB_Retail Fin Perform " xfId="21"/>
    <cellStyle name="_3GIS model v2.77_Report_Retail Fin Perform " xfId="22"/>
    <cellStyle name="_3GIS model v2.77_Retail Fin Perform " xfId="23"/>
    <cellStyle name="_3GIS model v2.77_Sheet2 2_Retail Fin Perform " xfId="24"/>
    <cellStyle name="_3GIS model v2.77_Sheet2_Retail Fin Perform " xfId="25"/>
    <cellStyle name="20% - Accent1 10" xfId="31"/>
    <cellStyle name="20% - Accent1 10 2" xfId="32"/>
    <cellStyle name="20% - Accent1 11" xfId="33"/>
    <cellStyle name="20% - Accent1 12" xfId="34"/>
    <cellStyle name="20% - Accent1 13" xfId="35"/>
    <cellStyle name="20% - Accent1 14" xfId="36"/>
    <cellStyle name="20% - Accent1 15" xfId="37"/>
    <cellStyle name="20% - Accent1 2" xfId="38"/>
    <cellStyle name="20% - Accent1 2 2" xfId="39"/>
    <cellStyle name="20% - Accent1 2 3" xfId="40"/>
    <cellStyle name="20% - Accent1 2 3 2" xfId="41"/>
    <cellStyle name="20% - Accent1 2 4" xfId="42"/>
    <cellStyle name="20% - Accent1 2 4 2" xfId="43"/>
    <cellStyle name="20% - Accent1 2 5" xfId="44"/>
    <cellStyle name="20% - Accent1 2 5 2" xfId="45"/>
    <cellStyle name="20% - Accent1 2 6" xfId="46"/>
    <cellStyle name="20% - Accent1 2_SE Control List" xfId="47"/>
    <cellStyle name="20% - Accent1 3" xfId="48"/>
    <cellStyle name="20% - Accent1 3 2" xfId="49"/>
    <cellStyle name="20% - Accent1 3 3" xfId="50"/>
    <cellStyle name="20% - Accent1 3 4" xfId="51"/>
    <cellStyle name="20% - Accent1 3 5" xfId="52"/>
    <cellStyle name="20% - Accent1 3_Upload" xfId="53"/>
    <cellStyle name="20% - Accent1 4" xfId="54"/>
    <cellStyle name="20% - Accent1 4 2" xfId="55"/>
    <cellStyle name="20% - Accent1 4 3" xfId="56"/>
    <cellStyle name="20% - Accent1 4 4" xfId="57"/>
    <cellStyle name="20% - Accent1 4_Upload" xfId="58"/>
    <cellStyle name="20% - Accent1 5" xfId="59"/>
    <cellStyle name="20% - Accent1 5 2" xfId="60"/>
    <cellStyle name="20% - Accent1 6" xfId="61"/>
    <cellStyle name="20% - Accent1 6 2" xfId="62"/>
    <cellStyle name="20% - Accent1 7" xfId="63"/>
    <cellStyle name="20% - Accent1 7 2" xfId="64"/>
    <cellStyle name="20% - Accent1 8" xfId="65"/>
    <cellStyle name="20% - Accent1 8 2" xfId="66"/>
    <cellStyle name="20% - Accent1 9" xfId="67"/>
    <cellStyle name="20% - Accent1 9 2" xfId="68"/>
    <cellStyle name="20% - Accent2 10" xfId="69"/>
    <cellStyle name="20% - Accent2 10 2" xfId="70"/>
    <cellStyle name="20% - Accent2 11" xfId="71"/>
    <cellStyle name="20% - Accent2 12" xfId="72"/>
    <cellStyle name="20% - Accent2 13" xfId="73"/>
    <cellStyle name="20% - Accent2 14" xfId="74"/>
    <cellStyle name="20% - Accent2 15" xfId="75"/>
    <cellStyle name="20% - Accent2 2" xfId="76"/>
    <cellStyle name="20% - Accent2 2 2" xfId="77"/>
    <cellStyle name="20% - Accent2 2 3" xfId="78"/>
    <cellStyle name="20% - Accent2 2 3 2" xfId="79"/>
    <cellStyle name="20% - Accent2 2 4" xfId="80"/>
    <cellStyle name="20% - Accent2 2 4 2" xfId="81"/>
    <cellStyle name="20% - Accent2 2 5" xfId="82"/>
    <cellStyle name="20% - Accent2 2 5 2" xfId="83"/>
    <cellStyle name="20% - Accent2 2 6" xfId="84"/>
    <cellStyle name="20% - Accent2 2_SE Control List" xfId="85"/>
    <cellStyle name="20% - Accent2 3" xfId="86"/>
    <cellStyle name="20% - Accent2 3 2" xfId="87"/>
    <cellStyle name="20% - Accent2 3 3" xfId="88"/>
    <cellStyle name="20% - Accent2 3 4" xfId="89"/>
    <cellStyle name="20% - Accent2 3 5" xfId="90"/>
    <cellStyle name="20% - Accent2 3_Upload" xfId="91"/>
    <cellStyle name="20% - Accent2 4" xfId="92"/>
    <cellStyle name="20% - Accent2 4 2" xfId="93"/>
    <cellStyle name="20% - Accent2 4 3" xfId="94"/>
    <cellStyle name="20% - Accent2 4 4" xfId="95"/>
    <cellStyle name="20% - Accent2 4_Upload" xfId="96"/>
    <cellStyle name="20% - Accent2 5" xfId="97"/>
    <cellStyle name="20% - Accent2 5 2" xfId="98"/>
    <cellStyle name="20% - Accent2 6" xfId="99"/>
    <cellStyle name="20% - Accent2 6 2" xfId="100"/>
    <cellStyle name="20% - Accent2 7" xfId="101"/>
    <cellStyle name="20% - Accent2 7 2" xfId="102"/>
    <cellStyle name="20% - Accent2 8" xfId="103"/>
    <cellStyle name="20% - Accent2 8 2" xfId="104"/>
    <cellStyle name="20% - Accent2 9" xfId="105"/>
    <cellStyle name="20% - Accent2 9 2" xfId="106"/>
    <cellStyle name="20% - Accent3 10" xfId="107"/>
    <cellStyle name="20% - Accent3 10 2" xfId="108"/>
    <cellStyle name="20% - Accent3 11" xfId="109"/>
    <cellStyle name="20% - Accent3 12" xfId="110"/>
    <cellStyle name="20% - Accent3 13" xfId="111"/>
    <cellStyle name="20% - Accent3 14" xfId="112"/>
    <cellStyle name="20% - Accent3 15" xfId="113"/>
    <cellStyle name="20% - Accent3 2" xfId="114"/>
    <cellStyle name="20% - Accent3 2 2" xfId="115"/>
    <cellStyle name="20% - Accent3 2 3" xfId="116"/>
    <cellStyle name="20% - Accent3 2 3 2" xfId="117"/>
    <cellStyle name="20% - Accent3 2 4" xfId="118"/>
    <cellStyle name="20% - Accent3 2 4 2" xfId="119"/>
    <cellStyle name="20% - Accent3 2 5" xfId="120"/>
    <cellStyle name="20% - Accent3 2 5 2" xfId="121"/>
    <cellStyle name="20% - Accent3 2 6" xfId="122"/>
    <cellStyle name="20% - Accent3 2_SE Control List" xfId="123"/>
    <cellStyle name="20% - Accent3 3" xfId="124"/>
    <cellStyle name="20% - Accent3 3 2" xfId="125"/>
    <cellStyle name="20% - Accent3 3 3" xfId="126"/>
    <cellStyle name="20% - Accent3 3 4" xfId="127"/>
    <cellStyle name="20% - Accent3 3 5" xfId="128"/>
    <cellStyle name="20% - Accent3 3_Upload" xfId="129"/>
    <cellStyle name="20% - Accent3 4" xfId="130"/>
    <cellStyle name="20% - Accent3 4 2" xfId="131"/>
    <cellStyle name="20% - Accent3 4 3" xfId="132"/>
    <cellStyle name="20% - Accent3 4 4" xfId="133"/>
    <cellStyle name="20% - Accent3 4_Upload" xfId="134"/>
    <cellStyle name="20% - Accent3 5" xfId="135"/>
    <cellStyle name="20% - Accent3 5 2" xfId="136"/>
    <cellStyle name="20% - Accent3 6" xfId="137"/>
    <cellStyle name="20% - Accent3 6 2" xfId="138"/>
    <cellStyle name="20% - Accent3 7" xfId="139"/>
    <cellStyle name="20% - Accent3 7 2" xfId="140"/>
    <cellStyle name="20% - Accent3 8" xfId="141"/>
    <cellStyle name="20% - Accent3 8 2" xfId="142"/>
    <cellStyle name="20% - Accent3 9" xfId="143"/>
    <cellStyle name="20% - Accent3 9 2" xfId="144"/>
    <cellStyle name="20% - Accent4 10" xfId="145"/>
    <cellStyle name="20% - Accent4 10 2" xfId="146"/>
    <cellStyle name="20% - Accent4 11" xfId="147"/>
    <cellStyle name="20% - Accent4 12" xfId="148"/>
    <cellStyle name="20% - Accent4 13" xfId="149"/>
    <cellStyle name="20% - Accent4 14" xfId="150"/>
    <cellStyle name="20% - Accent4 15" xfId="151"/>
    <cellStyle name="20% - Accent4 2" xfId="152"/>
    <cellStyle name="20% - Accent4 2 2" xfId="153"/>
    <cellStyle name="20% - Accent4 2 3" xfId="154"/>
    <cellStyle name="20% - Accent4 2 3 2" xfId="155"/>
    <cellStyle name="20% - Accent4 2 4" xfId="156"/>
    <cellStyle name="20% - Accent4 2 4 2" xfId="157"/>
    <cellStyle name="20% - Accent4 2 5" xfId="158"/>
    <cellStyle name="20% - Accent4 2 5 2" xfId="159"/>
    <cellStyle name="20% - Accent4 2 6" xfId="160"/>
    <cellStyle name="20% - Accent4 2_SE Control List" xfId="161"/>
    <cellStyle name="20% - Accent4 3" xfId="162"/>
    <cellStyle name="20% - Accent4 3 2" xfId="163"/>
    <cellStyle name="20% - Accent4 3 3" xfId="164"/>
    <cellStyle name="20% - Accent4 3 4" xfId="165"/>
    <cellStyle name="20% - Accent4 3 5" xfId="166"/>
    <cellStyle name="20% - Accent4 3_Upload" xfId="167"/>
    <cellStyle name="20% - Accent4 4" xfId="168"/>
    <cellStyle name="20% - Accent4 4 2" xfId="169"/>
    <cellStyle name="20% - Accent4 4 3" xfId="170"/>
    <cellStyle name="20% - Accent4 4 4" xfId="171"/>
    <cellStyle name="20% - Accent4 4_Upload" xfId="172"/>
    <cellStyle name="20% - Accent4 5" xfId="173"/>
    <cellStyle name="20% - Accent4 5 2" xfId="174"/>
    <cellStyle name="20% - Accent4 6" xfId="175"/>
    <cellStyle name="20% - Accent4 6 2" xfId="176"/>
    <cellStyle name="20% - Accent4 7" xfId="177"/>
    <cellStyle name="20% - Accent4 7 2" xfId="178"/>
    <cellStyle name="20% - Accent4 8" xfId="179"/>
    <cellStyle name="20% - Accent4 8 2" xfId="180"/>
    <cellStyle name="20% - Accent4 9" xfId="181"/>
    <cellStyle name="20% - Accent4 9 2" xfId="182"/>
    <cellStyle name="20% - Accent5 10" xfId="183"/>
    <cellStyle name="20% - Accent5 11" xfId="184"/>
    <cellStyle name="20% - Accent5 12" xfId="185"/>
    <cellStyle name="20% - Accent5 13" xfId="186"/>
    <cellStyle name="20% - Accent5 14" xfId="187"/>
    <cellStyle name="20% - Accent5 15" xfId="188"/>
    <cellStyle name="20% - Accent5 2" xfId="189"/>
    <cellStyle name="20% - Accent5 2 2" xfId="190"/>
    <cellStyle name="20% - Accent5 2 3" xfId="191"/>
    <cellStyle name="20% - Accent5 2 3 2" xfId="192"/>
    <cellStyle name="20% - Accent5 2 4" xfId="193"/>
    <cellStyle name="20% - Accent5 2 4 2" xfId="194"/>
    <cellStyle name="20% - Accent5 2 5" xfId="195"/>
    <cellStyle name="20% - Accent5 2_SE Control List" xfId="196"/>
    <cellStyle name="20% - Accent5 3" xfId="197"/>
    <cellStyle name="20% - Accent5 3 2" xfId="198"/>
    <cellStyle name="20% - Accent5 3 3" xfId="199"/>
    <cellStyle name="20% - Accent5 3 4" xfId="200"/>
    <cellStyle name="20% - Accent5 3 5" xfId="201"/>
    <cellStyle name="20% - Accent5 3_Upload" xfId="202"/>
    <cellStyle name="20% - Accent5 4" xfId="203"/>
    <cellStyle name="20% - Accent5 4 2" xfId="204"/>
    <cellStyle name="20% - Accent5 4 3" xfId="205"/>
    <cellStyle name="20% - Accent5 4 4" xfId="206"/>
    <cellStyle name="20% - Accent5 4_Upload" xfId="207"/>
    <cellStyle name="20% - Accent5 5" xfId="208"/>
    <cellStyle name="20% - Accent5 6" xfId="209"/>
    <cellStyle name="20% - Accent5 7" xfId="210"/>
    <cellStyle name="20% - Accent5 8" xfId="211"/>
    <cellStyle name="20% - Accent5 9" xfId="212"/>
    <cellStyle name="20% - Accent6 10" xfId="213"/>
    <cellStyle name="20% - Accent6 11" xfId="214"/>
    <cellStyle name="20% - Accent6 12" xfId="215"/>
    <cellStyle name="20% - Accent6 13" xfId="216"/>
    <cellStyle name="20% - Accent6 2" xfId="217"/>
    <cellStyle name="20% - Accent6 2 2" xfId="218"/>
    <cellStyle name="20% - Accent6 2 3" xfId="219"/>
    <cellStyle name="20% - Accent6 2 3 2" xfId="220"/>
    <cellStyle name="20% - Accent6 2 4" xfId="221"/>
    <cellStyle name="20% - Accent6 2 4 2" xfId="222"/>
    <cellStyle name="20% - Accent6 2 5" xfId="223"/>
    <cellStyle name="20% - Accent6 2 5 2" xfId="224"/>
    <cellStyle name="20% - Accent6 2 6" xfId="225"/>
    <cellStyle name="20% - Accent6 2_SE Control List" xfId="226"/>
    <cellStyle name="20% - Accent6 3" xfId="227"/>
    <cellStyle name="20% - Accent6 4" xfId="228"/>
    <cellStyle name="20% - Accent6 4 2" xfId="229"/>
    <cellStyle name="20% - Accent6 4 3" xfId="230"/>
    <cellStyle name="20% - Accent6 4 4" xfId="231"/>
    <cellStyle name="20% - Accent6 4_Upload" xfId="232"/>
    <cellStyle name="20% - Accent6 5" xfId="233"/>
    <cellStyle name="20% - Accent6 6" xfId="234"/>
    <cellStyle name="20% - Accent6 7" xfId="235"/>
    <cellStyle name="20% - Accent6 8" xfId="236"/>
    <cellStyle name="20% - Accent6 9" xfId="237"/>
    <cellStyle name="40% - Accent1 10" xfId="238"/>
    <cellStyle name="40% - Accent1 11" xfId="239"/>
    <cellStyle name="40% - Accent1 12" xfId="240"/>
    <cellStyle name="40% - Accent1 13" xfId="241"/>
    <cellStyle name="40% - Accent1 14" xfId="242"/>
    <cellStyle name="40% - Accent1 15" xfId="243"/>
    <cellStyle name="40% - Accent1 2" xfId="244"/>
    <cellStyle name="40% - Accent1 2 2" xfId="245"/>
    <cellStyle name="40% - Accent1 2 3" xfId="246"/>
    <cellStyle name="40% - Accent1 2 3 2" xfId="247"/>
    <cellStyle name="40% - Accent1 2 4" xfId="248"/>
    <cellStyle name="40% - Accent1 2 4 2" xfId="249"/>
    <cellStyle name="40% - Accent1 2 5" xfId="250"/>
    <cellStyle name="40% - Accent1 2 5 2" xfId="251"/>
    <cellStyle name="40% - Accent1 2 6" xfId="252"/>
    <cellStyle name="40% - Accent1 2_SE Control List" xfId="253"/>
    <cellStyle name="40% - Accent1 3" xfId="254"/>
    <cellStyle name="40% - Accent1 3 2" xfId="255"/>
    <cellStyle name="40% - Accent1 3 3" xfId="256"/>
    <cellStyle name="40% - Accent1 3 4" xfId="257"/>
    <cellStyle name="40% - Accent1 3 5" xfId="258"/>
    <cellStyle name="40% - Accent1 3_Upload" xfId="259"/>
    <cellStyle name="40% - Accent1 4" xfId="260"/>
    <cellStyle name="40% - Accent1 4 2" xfId="261"/>
    <cellStyle name="40% - Accent1 4 3" xfId="262"/>
    <cellStyle name="40% - Accent1 4 4" xfId="263"/>
    <cellStyle name="40% - Accent1 4_Upload" xfId="264"/>
    <cellStyle name="40% - Accent1 5" xfId="265"/>
    <cellStyle name="40% - Accent1 6" xfId="266"/>
    <cellStyle name="40% - Accent1 7" xfId="267"/>
    <cellStyle name="40% - Accent1 8" xfId="268"/>
    <cellStyle name="40% - Accent1 9" xfId="269"/>
    <cellStyle name="40% - Accent2 10" xfId="270"/>
    <cellStyle name="40% - Accent2 11" xfId="271"/>
    <cellStyle name="40% - Accent2 12" xfId="272"/>
    <cellStyle name="40% - Accent2 13" xfId="273"/>
    <cellStyle name="40% - Accent2 14" xfId="274"/>
    <cellStyle name="40% - Accent2 15" xfId="275"/>
    <cellStyle name="40% - Accent2 2" xfId="276"/>
    <cellStyle name="40% - Accent2 2 2" xfId="277"/>
    <cellStyle name="40% - Accent2 2 3" xfId="278"/>
    <cellStyle name="40% - Accent2 2 3 2" xfId="279"/>
    <cellStyle name="40% - Accent2 2 4" xfId="280"/>
    <cellStyle name="40% - Accent2 2 4 2" xfId="281"/>
    <cellStyle name="40% - Accent2 2 5" xfId="282"/>
    <cellStyle name="40% - Accent2 2_SE Control List" xfId="283"/>
    <cellStyle name="40% - Accent2 3" xfId="284"/>
    <cellStyle name="40% - Accent2 3 2" xfId="285"/>
    <cellStyle name="40% - Accent2 3 3" xfId="286"/>
    <cellStyle name="40% - Accent2 3 4" xfId="287"/>
    <cellStyle name="40% - Accent2 3 5" xfId="288"/>
    <cellStyle name="40% - Accent2 3_Upload" xfId="289"/>
    <cellStyle name="40% - Accent2 4" xfId="290"/>
    <cellStyle name="40% - Accent2 4 2" xfId="291"/>
    <cellStyle name="40% - Accent2 4 3" xfId="292"/>
    <cellStyle name="40% - Accent2 4 4" xfId="293"/>
    <cellStyle name="40% - Accent2 4_Upload" xfId="294"/>
    <cellStyle name="40% - Accent2 5" xfId="295"/>
    <cellStyle name="40% - Accent2 6" xfId="296"/>
    <cellStyle name="40% - Accent2 7" xfId="297"/>
    <cellStyle name="40% - Accent2 8" xfId="298"/>
    <cellStyle name="40% - Accent2 9" xfId="299"/>
    <cellStyle name="40% - Accent3 10" xfId="300"/>
    <cellStyle name="40% - Accent3 10 2" xfId="301"/>
    <cellStyle name="40% - Accent3 11" xfId="302"/>
    <cellStyle name="40% - Accent3 12" xfId="303"/>
    <cellStyle name="40% - Accent3 13" xfId="304"/>
    <cellStyle name="40% - Accent3 14" xfId="305"/>
    <cellStyle name="40% - Accent3 15" xfId="306"/>
    <cellStyle name="40% - Accent3 2" xfId="307"/>
    <cellStyle name="40% - Accent3 2 2" xfId="308"/>
    <cellStyle name="40% - Accent3 2 3" xfId="309"/>
    <cellStyle name="40% - Accent3 2 3 2" xfId="310"/>
    <cellStyle name="40% - Accent3 2 4" xfId="311"/>
    <cellStyle name="40% - Accent3 2 4 2" xfId="312"/>
    <cellStyle name="40% - Accent3 2 5" xfId="313"/>
    <cellStyle name="40% - Accent3 2 5 2" xfId="314"/>
    <cellStyle name="40% - Accent3 2 6" xfId="315"/>
    <cellStyle name="40% - Accent3 2_SE Control List" xfId="316"/>
    <cellStyle name="40% - Accent3 3" xfId="317"/>
    <cellStyle name="40% - Accent3 3 2" xfId="318"/>
    <cellStyle name="40% - Accent3 3 3" xfId="319"/>
    <cellStyle name="40% - Accent3 3 4" xfId="320"/>
    <cellStyle name="40% - Accent3 3 5" xfId="321"/>
    <cellStyle name="40% - Accent3 3_Upload" xfId="322"/>
    <cellStyle name="40% - Accent3 4" xfId="323"/>
    <cellStyle name="40% - Accent3 4 2" xfId="324"/>
    <cellStyle name="40% - Accent3 4 3" xfId="325"/>
    <cellStyle name="40% - Accent3 4 4" xfId="326"/>
    <cellStyle name="40% - Accent3 4_Upload" xfId="327"/>
    <cellStyle name="40% - Accent3 5" xfId="328"/>
    <cellStyle name="40% - Accent3 5 2" xfId="329"/>
    <cellStyle name="40% - Accent3 6" xfId="330"/>
    <cellStyle name="40% - Accent3 6 2" xfId="331"/>
    <cellStyle name="40% - Accent3 7" xfId="332"/>
    <cellStyle name="40% - Accent3 7 2" xfId="333"/>
    <cellStyle name="40% - Accent3 8" xfId="334"/>
    <cellStyle name="40% - Accent3 8 2" xfId="335"/>
    <cellStyle name="40% - Accent3 9" xfId="336"/>
    <cellStyle name="40% - Accent3 9 2" xfId="337"/>
    <cellStyle name="40% - Accent4 10" xfId="338"/>
    <cellStyle name="40% - Accent4 11" xfId="339"/>
    <cellStyle name="40% - Accent4 12" xfId="340"/>
    <cellStyle name="40% - Accent4 13" xfId="341"/>
    <cellStyle name="40% - Accent4 14" xfId="342"/>
    <cellStyle name="40% - Accent4 15" xfId="343"/>
    <cellStyle name="40% - Accent4 2" xfId="344"/>
    <cellStyle name="40% - Accent4 2 2" xfId="345"/>
    <cellStyle name="40% - Accent4 2 3" xfId="346"/>
    <cellStyle name="40% - Accent4 2 3 2" xfId="347"/>
    <cellStyle name="40% - Accent4 2 4" xfId="348"/>
    <cellStyle name="40% - Accent4 2 4 2" xfId="349"/>
    <cellStyle name="40% - Accent4 2 5" xfId="350"/>
    <cellStyle name="40% - Accent4 2 5 2" xfId="351"/>
    <cellStyle name="40% - Accent4 2 6" xfId="352"/>
    <cellStyle name="40% - Accent4 2_SE Control List" xfId="353"/>
    <cellStyle name="40% - Accent4 3" xfId="354"/>
    <cellStyle name="40% - Accent4 3 2" xfId="355"/>
    <cellStyle name="40% - Accent4 3 3" xfId="356"/>
    <cellStyle name="40% - Accent4 3 4" xfId="357"/>
    <cellStyle name="40% - Accent4 3 5" xfId="358"/>
    <cellStyle name="40% - Accent4 3_Upload" xfId="359"/>
    <cellStyle name="40% - Accent4 4" xfId="360"/>
    <cellStyle name="40% - Accent4 4 2" xfId="361"/>
    <cellStyle name="40% - Accent4 4 3" xfId="362"/>
    <cellStyle name="40% - Accent4 4 4" xfId="363"/>
    <cellStyle name="40% - Accent4 4_Upload" xfId="364"/>
    <cellStyle name="40% - Accent4 5" xfId="365"/>
    <cellStyle name="40% - Accent4 6" xfId="366"/>
    <cellStyle name="40% - Accent4 7" xfId="367"/>
    <cellStyle name="40% - Accent4 8" xfId="368"/>
    <cellStyle name="40% - Accent4 9" xfId="369"/>
    <cellStyle name="40% - Accent5 10" xfId="370"/>
    <cellStyle name="40% - Accent5 11" xfId="371"/>
    <cellStyle name="40% - Accent5 12" xfId="372"/>
    <cellStyle name="40% - Accent5 13" xfId="373"/>
    <cellStyle name="40% - Accent5 14" xfId="374"/>
    <cellStyle name="40% - Accent5 15" xfId="375"/>
    <cellStyle name="40% - Accent5 2" xfId="376"/>
    <cellStyle name="40% - Accent5 2 2" xfId="377"/>
    <cellStyle name="40% - Accent5 2 3" xfId="378"/>
    <cellStyle name="40% - Accent5 2 3 2" xfId="379"/>
    <cellStyle name="40% - Accent5 2 4" xfId="380"/>
    <cellStyle name="40% - Accent5 2 4 2" xfId="381"/>
    <cellStyle name="40% - Accent5 2 5" xfId="382"/>
    <cellStyle name="40% - Accent5 2_SE Control List" xfId="383"/>
    <cellStyle name="40% - Accent5 3" xfId="384"/>
    <cellStyle name="40% - Accent5 3 2" xfId="385"/>
    <cellStyle name="40% - Accent5 3 3" xfId="386"/>
    <cellStyle name="40% - Accent5 3 4" xfId="387"/>
    <cellStyle name="40% - Accent5 3 5" xfId="388"/>
    <cellStyle name="40% - Accent5 3_Upload" xfId="389"/>
    <cellStyle name="40% - Accent5 4" xfId="390"/>
    <cellStyle name="40% - Accent5 4 2" xfId="391"/>
    <cellStyle name="40% - Accent5 4 3" xfId="392"/>
    <cellStyle name="40% - Accent5 4 4" xfId="393"/>
    <cellStyle name="40% - Accent5 4_Upload" xfId="394"/>
    <cellStyle name="40% - Accent5 5" xfId="395"/>
    <cellStyle name="40% - Accent5 6" xfId="396"/>
    <cellStyle name="40% - Accent5 7" xfId="397"/>
    <cellStyle name="40% - Accent5 8" xfId="398"/>
    <cellStyle name="40% - Accent5 9" xfId="399"/>
    <cellStyle name="40% - Accent6 10" xfId="400"/>
    <cellStyle name="40% - Accent6 11" xfId="401"/>
    <cellStyle name="40% - Accent6 12" xfId="402"/>
    <cellStyle name="40% - Accent6 13" xfId="403"/>
    <cellStyle name="40% - Accent6 14" xfId="404"/>
    <cellStyle name="40% - Accent6 15" xfId="405"/>
    <cellStyle name="40% - Accent6 2" xfId="406"/>
    <cellStyle name="40% - Accent6 2 2" xfId="407"/>
    <cellStyle name="40% - Accent6 2 3" xfId="408"/>
    <cellStyle name="40% - Accent6 2 3 2" xfId="409"/>
    <cellStyle name="40% - Accent6 2 4" xfId="410"/>
    <cellStyle name="40% - Accent6 2 4 2" xfId="411"/>
    <cellStyle name="40% - Accent6 2 5" xfId="412"/>
    <cellStyle name="40% - Accent6 2 5 2" xfId="413"/>
    <cellStyle name="40% - Accent6 2 6" xfId="414"/>
    <cellStyle name="40% - Accent6 2_SE Control List" xfId="415"/>
    <cellStyle name="40% - Accent6 3" xfId="416"/>
    <cellStyle name="40% - Accent6 3 2" xfId="417"/>
    <cellStyle name="40% - Accent6 3 3" xfId="418"/>
    <cellStyle name="40% - Accent6 3 4" xfId="419"/>
    <cellStyle name="40% - Accent6 3 5" xfId="420"/>
    <cellStyle name="40% - Accent6 3_Upload" xfId="421"/>
    <cellStyle name="40% - Accent6 4" xfId="422"/>
    <cellStyle name="40% - Accent6 4 2" xfId="423"/>
    <cellStyle name="40% - Accent6 4 3" xfId="424"/>
    <cellStyle name="40% - Accent6 4 4" xfId="425"/>
    <cellStyle name="40% - Accent6 4_Upload" xfId="426"/>
    <cellStyle name="40% - Accent6 5" xfId="427"/>
    <cellStyle name="40% - Accent6 6" xfId="428"/>
    <cellStyle name="40% - Accent6 7" xfId="429"/>
    <cellStyle name="40% - Accent6 8" xfId="430"/>
    <cellStyle name="40% - Accent6 9" xfId="431"/>
    <cellStyle name="60% - Accent1 2" xfId="432"/>
    <cellStyle name="60% - Accent1 2 2" xfId="433"/>
    <cellStyle name="60% - Accent1 2 2 2" xfId="434"/>
    <cellStyle name="60% - Accent1 2 3" xfId="435"/>
    <cellStyle name="60% - Accent1 2 4" xfId="436"/>
    <cellStyle name="60% - Accent1 2 5" xfId="437"/>
    <cellStyle name="60% - Accent1 2 6" xfId="438"/>
    <cellStyle name="60% - Accent1 2_Upload" xfId="439"/>
    <cellStyle name="60% - Accent1 3" xfId="440"/>
    <cellStyle name="60% - Accent1 3 2" xfId="441"/>
    <cellStyle name="60% - Accent1 3 3" xfId="442"/>
    <cellStyle name="60% - Accent1 3 4" xfId="443"/>
    <cellStyle name="60% - Accent1 3 5" xfId="444"/>
    <cellStyle name="60% - Accent1 3 6" xfId="445"/>
    <cellStyle name="60% - Accent1 3_Upload" xfId="446"/>
    <cellStyle name="60% - Accent1 4" xfId="447"/>
    <cellStyle name="60% - Accent1 5" xfId="448"/>
    <cellStyle name="60% - Accent1 6" xfId="449"/>
    <cellStyle name="60% - Accent1 7" xfId="450"/>
    <cellStyle name="60% - Accent1 8" xfId="451"/>
    <cellStyle name="60% - Accent2 2" xfId="452"/>
    <cellStyle name="60% - Accent2 2 2" xfId="453"/>
    <cellStyle name="60% - Accent2 2 3" xfId="454"/>
    <cellStyle name="60% - Accent2 2 4" xfId="455"/>
    <cellStyle name="60% - Accent2 2 5" xfId="456"/>
    <cellStyle name="60% - Accent2 2_Upload" xfId="457"/>
    <cellStyle name="60% - Accent2 3" xfId="458"/>
    <cellStyle name="60% - Accent2 3 2" xfId="459"/>
    <cellStyle name="60% - Accent2 3 3" xfId="460"/>
    <cellStyle name="60% - Accent2 3 4" xfId="461"/>
    <cellStyle name="60% - Accent2 3 5" xfId="462"/>
    <cellStyle name="60% - Accent2 3 6" xfId="463"/>
    <cellStyle name="60% - Accent2 3_Upload" xfId="464"/>
    <cellStyle name="60% - Accent2 4" xfId="465"/>
    <cellStyle name="60% - Accent2 5" xfId="466"/>
    <cellStyle name="60% - Accent2 6" xfId="467"/>
    <cellStyle name="60% - Accent2 7" xfId="468"/>
    <cellStyle name="60% - Accent2 8" xfId="469"/>
    <cellStyle name="60% - Accent3 2" xfId="470"/>
    <cellStyle name="60% - Accent3 2 2" xfId="471"/>
    <cellStyle name="60% - Accent3 2 2 2" xfId="472"/>
    <cellStyle name="60% - Accent3 2 3" xfId="473"/>
    <cellStyle name="60% - Accent3 2 4" xfId="474"/>
    <cellStyle name="60% - Accent3 2_Upload" xfId="475"/>
    <cellStyle name="60% - Accent3 3" xfId="476"/>
    <cellStyle name="60% - Accent3 3 2" xfId="477"/>
    <cellStyle name="60% - Accent3 3 3" xfId="478"/>
    <cellStyle name="60% - Accent3 3 4" xfId="479"/>
    <cellStyle name="60% - Accent3 3 5" xfId="480"/>
    <cellStyle name="60% - Accent3 3 6" xfId="481"/>
    <cellStyle name="60% - Accent3 3_Upload" xfId="482"/>
    <cellStyle name="60% - Accent3 4" xfId="483"/>
    <cellStyle name="60% - Accent3 4 2" xfId="484"/>
    <cellStyle name="60% - Accent3 4 3" xfId="485"/>
    <cellStyle name="60% - Accent3 4 4" xfId="486"/>
    <cellStyle name="60% - Accent3 4_Upload" xfId="487"/>
    <cellStyle name="60% - Accent3 5" xfId="488"/>
    <cellStyle name="60% - Accent3 5 2" xfId="489"/>
    <cellStyle name="60% - Accent3 6" xfId="490"/>
    <cellStyle name="60% - Accent3 6 2" xfId="491"/>
    <cellStyle name="60% - Accent3 7" xfId="492"/>
    <cellStyle name="60% - Accent3 8" xfId="493"/>
    <cellStyle name="60% - Accent3 9" xfId="494"/>
    <cellStyle name="60% - Accent4 2" xfId="495"/>
    <cellStyle name="60% - Accent4 2 2" xfId="496"/>
    <cellStyle name="60% - Accent4 2 2 2" xfId="497"/>
    <cellStyle name="60% - Accent4 2 3" xfId="498"/>
    <cellStyle name="60% - Accent4 2 4" xfId="499"/>
    <cellStyle name="60% - Accent4 2_Upload" xfId="500"/>
    <cellStyle name="60% - Accent4 3" xfId="501"/>
    <cellStyle name="60% - Accent4 3 2" xfId="502"/>
    <cellStyle name="60% - Accent4 3 3" xfId="503"/>
    <cellStyle name="60% - Accent4 3 4" xfId="504"/>
    <cellStyle name="60% - Accent4 3 5" xfId="505"/>
    <cellStyle name="60% - Accent4 3 6" xfId="506"/>
    <cellStyle name="60% - Accent4 3_Upload" xfId="507"/>
    <cellStyle name="60% - Accent4 4" xfId="508"/>
    <cellStyle name="60% - Accent4 4 2" xfId="509"/>
    <cellStyle name="60% - Accent4 4 3" xfId="510"/>
    <cellStyle name="60% - Accent4 4 4" xfId="511"/>
    <cellStyle name="60% - Accent4 4_Upload" xfId="512"/>
    <cellStyle name="60% - Accent4 5" xfId="513"/>
    <cellStyle name="60% - Accent4 5 2" xfId="514"/>
    <cellStyle name="60% - Accent4 6" xfId="515"/>
    <cellStyle name="60% - Accent4 6 2" xfId="516"/>
    <cellStyle name="60% - Accent4 7" xfId="517"/>
    <cellStyle name="60% - Accent4 8" xfId="518"/>
    <cellStyle name="60% - Accent4 9" xfId="519"/>
    <cellStyle name="60% - Accent5 2" xfId="520"/>
    <cellStyle name="60% - Accent5 2 2" xfId="521"/>
    <cellStyle name="60% - Accent5 2 2 2" xfId="522"/>
    <cellStyle name="60% - Accent5 2 3" xfId="523"/>
    <cellStyle name="60% - Accent5 2 4" xfId="524"/>
    <cellStyle name="60% - Accent5 2 5" xfId="525"/>
    <cellStyle name="60% - Accent5 2 6" xfId="526"/>
    <cellStyle name="60% - Accent5 2_Upload" xfId="527"/>
    <cellStyle name="60% - Accent5 3" xfId="528"/>
    <cellStyle name="60% - Accent5 3 2" xfId="529"/>
    <cellStyle name="60% - Accent5 3 3" xfId="530"/>
    <cellStyle name="60% - Accent5 3 4" xfId="531"/>
    <cellStyle name="60% - Accent5 3 5" xfId="532"/>
    <cellStyle name="60% - Accent5 3 6" xfId="533"/>
    <cellStyle name="60% - Accent5 3_Upload" xfId="534"/>
    <cellStyle name="60% - Accent5 4" xfId="535"/>
    <cellStyle name="60% - Accent5 5" xfId="536"/>
    <cellStyle name="60% - Accent5 6" xfId="537"/>
    <cellStyle name="60% - Accent5 7" xfId="538"/>
    <cellStyle name="60% - Accent5 8" xfId="539"/>
    <cellStyle name="60% - Accent6 2" xfId="540"/>
    <cellStyle name="60% - Accent6 2 2" xfId="541"/>
    <cellStyle name="60% - Accent6 2 2 2" xfId="542"/>
    <cellStyle name="60% - Accent6 2 3" xfId="543"/>
    <cellStyle name="60% - Accent6 2 4" xfId="544"/>
    <cellStyle name="60% - Accent6 2 5" xfId="545"/>
    <cellStyle name="60% - Accent6 2 6" xfId="546"/>
    <cellStyle name="60% - Accent6 2_Upload" xfId="547"/>
    <cellStyle name="60% - Accent6 3" xfId="548"/>
    <cellStyle name="60% - Accent6 3 2" xfId="549"/>
    <cellStyle name="60% - Accent6 3 3" xfId="550"/>
    <cellStyle name="60% - Accent6 3 4" xfId="551"/>
    <cellStyle name="60% - Accent6 3 5" xfId="552"/>
    <cellStyle name="60% - Accent6 3 6" xfId="553"/>
    <cellStyle name="60% - Accent6 3_Upload" xfId="554"/>
    <cellStyle name="60% - Accent6 4" xfId="555"/>
    <cellStyle name="60% - Accent6 4 2" xfId="556"/>
    <cellStyle name="60% - Accent6 4 3" xfId="557"/>
    <cellStyle name="60% - Accent6 4 4" xfId="558"/>
    <cellStyle name="60% - Accent6 4_Upload" xfId="559"/>
    <cellStyle name="60% - Accent6 5" xfId="560"/>
    <cellStyle name="60% - Accent6 5 2" xfId="561"/>
    <cellStyle name="60% - Accent6 6" xfId="562"/>
    <cellStyle name="60% - Accent6 6 2" xfId="563"/>
    <cellStyle name="60% - Accent6 7" xfId="564"/>
    <cellStyle name="60% - Accent6 8" xfId="565"/>
    <cellStyle name="60% - Accent6 9" xfId="566"/>
    <cellStyle name="_x0002_-_x0002_Ä_x0001_‡_x0003_0_x0002_P_x0003_ _x0002_X_x0003_·_x0002_®_x0003_@_x0002_p_x0003_ª_x0002_¨_x0010_!_x0002__x0003_&quot;_x0001_ÄÇ_x0002__x000e__x0003_ _x0002_é_x0002_Ä_x0001_‡_x0003_Ë_x0002_H_x0003_ _x0002_X" xfId="567"/>
    <cellStyle name="_x0002_-_x0002_Ä_x0001_‡_x0003_0_x0002_P_x0003_ _x0002_X_x0003_·_x0002_®_x0003_@_x0002_p_x0003_ª_x0002_¨_x0010_!_x0002__x0003_&quot;_x0001_ÄÇ_x0002__x000e__x0003_ _x0002_é_x0002_Ä_x0001_‡_x0003_Ë_x0002_H_x0003_ _x0002_X 10" xfId="568"/>
    <cellStyle name="_x0002_-_x0002_Ä_x0001_‡_x0003_0_x0002_P_x0003_ _x0002_X_x0003_·_x0002_®_x0003_@_x0002_p_x0003_ª_x0002_¨_x0010_!_x0002__x0003_&quot;_x0001_ÄÇ_x0002__x000e__x0003_ _x0002_é_x0002_Ä_x0001_‡_x0003_Ë_x0002_H_x0003_ _x0002_X 11" xfId="569"/>
    <cellStyle name="_x0002_-_x0002_Ä_x0001_‡_x0003_0_x0002_P_x0003_ _x0002_X_x0003_·_x0002_®_x0003_@_x0002_p_x0003_ª_x0002_¨_x0010_!_x0002__x0003_&quot;_x0001_ÄÇ_x0002__x000e__x0003_ _x0002_é_x0002_Ä_x0001_‡_x0003_Ë_x0002_H_x0003_ _x0002_X 12" xfId="570"/>
    <cellStyle name="_x0002_-_x0002_Ä_x0001_‡_x0003_0_x0002_P_x0003_ _x0002_X_x0003_·_x0002_®_x0003_@_x0002_p_x0003_ª_x0002_¨_x0010_!_x0002__x0003_&quot;_x0001_ÄÇ_x0002__x000e__x0003_ _x0002_é_x0002_Ä_x0001_‡_x0003_Ë_x0002_H_x0003_ _x0002_X 13" xfId="571"/>
    <cellStyle name="_x0002_-_x0002_Ä_x0001_‡_x0003_0_x0002_P_x0003_ _x0002_X_x0003_·_x0002_®_x0003_@_x0002_p_x0003_ª_x0002_¨_x0010_!_x0002__x0003_&quot;_x0001_ÄÇ_x0002__x000e__x0003_ _x0002_é_x0002_Ä_x0001_‡_x0003_Ë_x0002_H_x0003_ _x0002_X 14" xfId="572"/>
    <cellStyle name="_x0002_-_x0002_Ä_x0001_‡_x0003_0_x0002_P_x0003_ _x0002_X_x0003_·_x0002_®_x0003_@_x0002_p_x0003_ª_x0002_¨_x0010_!_x0002__x0003_&quot;_x0001_ÄÇ_x0002__x000e__x0003_ _x0002_é_x0002_Ä_x0001_‡_x0003_Ë_x0002_H_x0003_ _x0002_X 15" xfId="573"/>
    <cellStyle name="_x0002_-_x0002_Ä_x0001_‡_x0003_0_x0002_P_x0003_ _x0002_X_x0003_·_x0002_®_x0003_@_x0002_p_x0003_ª_x0002_¨_x0010_!_x0002__x0003_&quot;_x0001_ÄÇ_x0002__x000e__x0003_ _x0002_é_x0002_Ä_x0001_‡_x0003_Ë_x0002_H_x0003_ _x0002_X 16" xfId="574"/>
    <cellStyle name="_x0002_-_x0002_Ä_x0001_‡_x0003_0_x0002_P_x0003_ _x0002_X_x0003_·_x0002_®_x0003_@_x0002_p_x0003_ª_x0002_¨_x0010_!_x0002__x0003_&quot;_x0001_ÄÇ_x0002__x000e__x0003_ _x0002_é_x0002_Ä_x0001_‡_x0003_Ë_x0002_H_x0003_ _x0002_X 17" xfId="575"/>
    <cellStyle name="_x0002_-_x0002_Ä_x0001_‡_x0003_0_x0002_P_x0003_ _x0002_X_x0003_·_x0002_®_x0003_@_x0002_p_x0003_ª_x0002_¨_x0010_!_x0002__x0003_&quot;_x0001_ÄÇ_x0002__x000e__x0003_ _x0002_é_x0002_Ä_x0001_‡_x0003_Ë_x0002_H_x0003_ _x0002_X 18" xfId="576"/>
    <cellStyle name="_x0002_-_x0002_Ä_x0001_‡_x0003_0_x0002_P_x0003_ _x0002_X_x0003_·_x0002_®_x0003_@_x0002_p_x0003_ª_x0002_¨_x0010_!_x0002__x0003_&quot;_x0001_ÄÇ_x0002__x000e__x0003_ _x0002_é_x0002_Ä_x0001_‡_x0003_Ë_x0002_H_x0003_ _x0002_X 19" xfId="577"/>
    <cellStyle name="_x0002_-_x0002_Ä_x0001_‡_x0003_0_x0002_P_x0003_ _x0002_X_x0003_·_x0002_®_x0003_@_x0002_p_x0003_ª_x0002_¨_x0010_!_x0002__x0003_&quot;_x0001_ÄÇ_x0002__x000e__x0003_ _x0002_é_x0002_Ä_x0001_‡_x0003_Ë_x0002_H_x0003_ _x0002_X 2" xfId="578"/>
    <cellStyle name="_x0002_-_x0002_Ä_x0001_‡_x0003_0_x0002_P_x0003_ _x0002_X_x0003_·_x0002_®_x0003_@_x0002_p_x0003_ª_x0002_¨_x0010_!_x0002__x0003_&quot;_x0001_ÄÇ_x0002__x000e__x0003_ _x0002_é_x0002_Ä_x0001_‡_x0003_Ë_x0002_H_x0003_ _x0002_X 2 2" xfId="579"/>
    <cellStyle name="_x0002_-_x0002_Ä_x0001_‡_x0003_0_x0002_P_x0003_ _x0002_X_x0003_·_x0002_®_x0003_@_x0002_p_x0003_ª_x0002_¨_x0010_!_x0002__x0003_&quot;_x0001_ÄÇ_x0002__x000e__x0003_ _x0002_é_x0002_Ä_x0001_‡_x0003_Ë_x0002_H_x0003_ _x0002_X 2 2 2" xfId="580"/>
    <cellStyle name="_x0002_-_x0002_Ä_x0001_‡_x0003_0_x0002_P_x0003_ _x0002_X_x0003_·_x0002_®_x0003_@_x0002_p_x0003_ª_x0002_¨_x0010_!_x0002__x0003_&quot;_x0001_ÄÇ_x0002__x000e__x0003_ _x0002_é_x0002_Ä_x0001_‡_x0003_Ë_x0002_H_x0003_ _x0002_X 2 3" xfId="581"/>
    <cellStyle name="_x0002_-_x0002_Ä_x0001_‡_x0003_0_x0002_P_x0003_ _x0002_X_x0003_·_x0002_®_x0003_@_x0002_p_x0003_ª_x0002_¨_x0010_!_x0002__x0003_&quot;_x0001_ÄÇ_x0002__x000e__x0003_ _x0002_é_x0002_Ä_x0001_‡_x0003_Ë_x0002_H_x0003_ _x0002_X 2 3 2" xfId="582"/>
    <cellStyle name="_x0002_-_x0002_Ä_x0001_‡_x0003_0_x0002_P_x0003_ _x0002_X_x0003_·_x0002_®_x0003_@_x0002_p_x0003_ª_x0002_¨_x0010_!_x0002__x0003_&quot;_x0001_ÄÇ_x0002__x000e__x0003_ _x0002_é_x0002_Ä_x0001_‡_x0003_Ë_x0002_H_x0003_ _x0002_X 2 4" xfId="583"/>
    <cellStyle name="_x0002_-_x0002_Ä_x0001_‡_x0003_0_x0002_P_x0003_ _x0002_X_x0003_·_x0002_®_x0003_@_x0002_p_x0003_ª_x0002_¨_x0010_!_x0002__x0003_&quot;_x0001_ÄÇ_x0002__x000e__x0003_ _x0002_é_x0002_Ä_x0001_‡_x0003_Ë_x0002_H_x0003_ _x0002_X 2 5" xfId="584"/>
    <cellStyle name="_x0002_-_x0002_Ä_x0001_‡_x0003_0_x0002_P_x0003_ _x0002_X_x0003_·_x0002_®_x0003_@_x0002_p_x0003_ª_x0002_¨_x0010_!_x0002__x0003_&quot;_x0001_ÄÇ_x0002__x000e__x0003_ _x0002_é_x0002_Ä_x0001_‡_x0003_Ë_x0002_H_x0003_ _x0002_X 20" xfId="585"/>
    <cellStyle name="_x0002_-_x0002_Ä_x0001_‡_x0003_0_x0002_P_x0003_ _x0002_X_x0003_·_x0002_®_x0003_@_x0002_p_x0003_ª_x0002_¨_x0010_!_x0002__x0003_&quot;_x0001_ÄÇ_x0002__x000e__x0003_ _x0002_é_x0002_Ä_x0001_‡_x0003_Ë_x0002_H_x0003_ _x0002_X 21" xfId="586"/>
    <cellStyle name="_x0002_-_x0002_Ä_x0001_‡_x0003_0_x0002_P_x0003_ _x0002_X_x0003_·_x0002_®_x0003_@_x0002_p_x0003_ª_x0002_¨_x0010_!_x0002__x0003_&quot;_x0001_ÄÇ_x0002__x000e__x0003_ _x0002_é_x0002_Ä_x0001_‡_x0003_Ë_x0002_H_x0003_ _x0002_X 22" xfId="587"/>
    <cellStyle name="_x0002_-_x0002_Ä_x0001_‡_x0003_0_x0002_P_x0003_ _x0002_X_x0003_·_x0002_®_x0003_@_x0002_p_x0003_ª_x0002_¨_x0010_!_x0002__x0003_&quot;_x0001_ÄÇ_x0002__x000e__x0003_ _x0002_é_x0002_Ä_x0001_‡_x0003_Ë_x0002_H_x0003_ _x0002_X 23" xfId="588"/>
    <cellStyle name="_x0002_-_x0002_Ä_x0001_‡_x0003_0_x0002_P_x0003_ _x0002_X_x0003_·_x0002_®_x0003_@_x0002_p_x0003_ª_x0002_¨_x0010_!_x0002__x0003_&quot;_x0001_ÄÇ_x0002__x000e__x0003_ _x0002_é_x0002_Ä_x0001_‡_x0003_Ë_x0002_H_x0003_ _x0002_X 24" xfId="589"/>
    <cellStyle name="_x0002_-_x0002_Ä_x0001_‡_x0003_0_x0002_P_x0003_ _x0002_X_x0003_·_x0002_®_x0003_@_x0002_p_x0003_ª_x0002_¨_x0010_!_x0002__x0003_&quot;_x0001_ÄÇ_x0002__x000e__x0003_ _x0002_é_x0002_Ä_x0001_‡_x0003_Ë_x0002_H_x0003_ _x0002_X 25" xfId="590"/>
    <cellStyle name="_x0002_-_x0002_Ä_x0001_‡_x0003_0_x0002_P_x0003_ _x0002_X_x0003_·_x0002_®_x0003_@_x0002_p_x0003_ª_x0002_¨_x0010_!_x0002__x0003_&quot;_x0001_ÄÇ_x0002__x000e__x0003_ _x0002_é_x0002_Ä_x0001_‡_x0003_Ë_x0002_H_x0003_ _x0002_X 26" xfId="591"/>
    <cellStyle name="_x0002_-_x0002_Ä_x0001_‡_x0003_0_x0002_P_x0003_ _x0002_X_x0003_·_x0002_®_x0003_@_x0002_p_x0003_ª_x0002_¨_x0010_!_x0002__x0003_&quot;_x0001_ÄÇ_x0002__x000e__x0003_ _x0002_é_x0002_Ä_x0001_‡_x0003_Ë_x0002_H_x0003_ _x0002_X 27" xfId="592"/>
    <cellStyle name="_x0002_-_x0002_Ä_x0001_‡_x0003_0_x0002_P_x0003_ _x0002_X_x0003_·_x0002_®_x0003_@_x0002_p_x0003_ª_x0002_¨_x0010_!_x0002__x0003_&quot;_x0001_ÄÇ_x0002__x000e__x0003_ _x0002_é_x0002_Ä_x0001_‡_x0003_Ë_x0002_H_x0003_ _x0002_X 28" xfId="593"/>
    <cellStyle name="_x0002_-_x0002_Ä_x0001_‡_x0003_0_x0002_P_x0003_ _x0002_X_x0003_·_x0002_®_x0003_@_x0002_p_x0003_ª_x0002_¨_x0010_!_x0002__x0003_&quot;_x0001_ÄÇ_x0002__x000e__x0003_ _x0002_é_x0002_Ä_x0001_‡_x0003_Ë_x0002_H_x0003_ _x0002_X 29" xfId="594"/>
    <cellStyle name="_x0002_-_x0002_Ä_x0001_‡_x0003_0_x0002_P_x0003_ _x0002_X_x0003_·_x0002_®_x0003_@_x0002_p_x0003_ª_x0002_¨_x0010_!_x0002__x0003_&quot;_x0001_ÄÇ_x0002__x000e__x0003_ _x0002_é_x0002_Ä_x0001_‡_x0003_Ë_x0002_H_x0003_ _x0002_X 3" xfId="595"/>
    <cellStyle name="_x0002_-_x0002_Ä_x0001_‡_x0003_0_x0002_P_x0003_ _x0002_X_x0003_·_x0002_®_x0003_@_x0002_p_x0003_ª_x0002_¨_x0010_!_x0002__x0003_&quot;_x0001_ÄÇ_x0002__x000e__x0003_ _x0002_é_x0002_Ä_x0001_‡_x0003_Ë_x0002_H_x0003_ _x0002_X 3 2" xfId="596"/>
    <cellStyle name="_x0002_-_x0002_Ä_x0001_‡_x0003_0_x0002_P_x0003_ _x0002_X_x0003_·_x0002_®_x0003_@_x0002_p_x0003_ª_x0002_¨_x0010_!_x0002__x0003_&quot;_x0001_ÄÇ_x0002__x000e__x0003_ _x0002_é_x0002_Ä_x0001_‡_x0003_Ë_x0002_H_x0003_ _x0002_X 30" xfId="597"/>
    <cellStyle name="_x0002_-_x0002_Ä_x0001_‡_x0003_0_x0002_P_x0003_ _x0002_X_x0003_·_x0002_®_x0003_@_x0002_p_x0003_ª_x0002_¨_x0010_!_x0002__x0003_&quot;_x0001_ÄÇ_x0002__x000e__x0003_ _x0002_é_x0002_Ä_x0001_‡_x0003_Ë_x0002_H_x0003_ _x0002_X 31" xfId="598"/>
    <cellStyle name="_x0002_-_x0002_Ä_x0001_‡_x0003_0_x0002_P_x0003_ _x0002_X_x0003_·_x0002_®_x0003_@_x0002_p_x0003_ª_x0002_¨_x0010_!_x0002__x0003_&quot;_x0001_ÄÇ_x0002__x000e__x0003_ _x0002_é_x0002_Ä_x0001_‡_x0003_Ë_x0002_H_x0003_ _x0002_X 32" xfId="599"/>
    <cellStyle name="_x0002_-_x0002_Ä_x0001_‡_x0003_0_x0002_P_x0003_ _x0002_X_x0003_·_x0002_®_x0003_@_x0002_p_x0003_ª_x0002_¨_x0010_!_x0002__x0003_&quot;_x0001_ÄÇ_x0002__x000e__x0003_ _x0002_é_x0002_Ä_x0001_‡_x0003_Ë_x0002_H_x0003_ _x0002_X 33" xfId="600"/>
    <cellStyle name="_x0002_-_x0002_Ä_x0001_‡_x0003_0_x0002_P_x0003_ _x0002_X_x0003_·_x0002_®_x0003_@_x0002_p_x0003_ª_x0002_¨_x0010_!_x0002__x0003_&quot;_x0001_ÄÇ_x0002__x000e__x0003_ _x0002_é_x0002_Ä_x0001_‡_x0003_Ë_x0002_H_x0003_ _x0002_X 34" xfId="601"/>
    <cellStyle name="_x0002_-_x0002_Ä_x0001_‡_x0003_0_x0002_P_x0003_ _x0002_X_x0003_·_x0002_®_x0003_@_x0002_p_x0003_ª_x0002_¨_x0010_!_x0002__x0003_&quot;_x0001_ÄÇ_x0002__x000e__x0003_ _x0002_é_x0002_Ä_x0001_‡_x0003_Ë_x0002_H_x0003_ _x0002_X 35" xfId="602"/>
    <cellStyle name="_x0002_-_x0002_Ä_x0001_‡_x0003_0_x0002_P_x0003_ _x0002_X_x0003_·_x0002_®_x0003_@_x0002_p_x0003_ª_x0002_¨_x0010_!_x0002__x0003_&quot;_x0001_ÄÇ_x0002__x000e__x0003_ _x0002_é_x0002_Ä_x0001_‡_x0003_Ë_x0002_H_x0003_ _x0002_X 36" xfId="603"/>
    <cellStyle name="_x0002_-_x0002_Ä_x0001_‡_x0003_0_x0002_P_x0003_ _x0002_X_x0003_·_x0002_®_x0003_@_x0002_p_x0003_ª_x0002_¨_x0010_!_x0002__x0003_&quot;_x0001_ÄÇ_x0002__x000e__x0003_ _x0002_é_x0002_Ä_x0001_‡_x0003_Ë_x0002_H_x0003_ _x0002_X 37" xfId="604"/>
    <cellStyle name="_x0002_-_x0002_Ä_x0001_‡_x0003_0_x0002_P_x0003_ _x0002_X_x0003_·_x0002_®_x0003_@_x0002_p_x0003_ª_x0002_¨_x0010_!_x0002__x0003_&quot;_x0001_ÄÇ_x0002__x000e__x0003_ _x0002_é_x0002_Ä_x0001_‡_x0003_Ë_x0002_H_x0003_ _x0002_X 38" xfId="605"/>
    <cellStyle name="_x0002_-_x0002_Ä_x0001_‡_x0003_0_x0002_P_x0003_ _x0002_X_x0003_·_x0002_®_x0003_@_x0002_p_x0003_ª_x0002_¨_x0010_!_x0002__x0003_&quot;_x0001_ÄÇ_x0002__x000e__x0003_ _x0002_é_x0002_Ä_x0001_‡_x0003_Ë_x0002_H_x0003_ _x0002_X 39" xfId="606"/>
    <cellStyle name="_x0002_-_x0002_Ä_x0001_‡_x0003_0_x0002_P_x0003_ _x0002_X_x0003_·_x0002_®_x0003_@_x0002_p_x0003_ª_x0002_¨_x0010_!_x0002__x0003_&quot;_x0001_ÄÇ_x0002__x000e__x0003_ _x0002_é_x0002_Ä_x0001_‡_x0003_Ë_x0002_H_x0003_ _x0002_X 4" xfId="607"/>
    <cellStyle name="_x0002_-_x0002_Ä_x0001_‡_x0003_0_x0002_P_x0003_ _x0002_X_x0003_·_x0002_®_x0003_@_x0002_p_x0003_ª_x0002_¨_x0010_!_x0002__x0003_&quot;_x0001_ÄÇ_x0002__x000e__x0003_ _x0002_é_x0002_Ä_x0001_‡_x0003_Ë_x0002_H_x0003_ _x0002_X 4 2" xfId="608"/>
    <cellStyle name="_x0002_-_x0002_Ä_x0001_‡_x0003_0_x0002_P_x0003_ _x0002_X_x0003_·_x0002_®_x0003_@_x0002_p_x0003_ª_x0002_¨_x0010_!_x0002__x0003_&quot;_x0001_ÄÇ_x0002__x000e__x0003_ _x0002_é_x0002_Ä_x0001_‡_x0003_Ë_x0002_H_x0003_ _x0002_X 40" xfId="609"/>
    <cellStyle name="_x0002_-_x0002_Ä_x0001_‡_x0003_0_x0002_P_x0003_ _x0002_X_x0003_·_x0002_®_x0003_@_x0002_p_x0003_ª_x0002_¨_x0010_!_x0002__x0003_&quot;_x0001_ÄÇ_x0002__x000e__x0003_ _x0002_é_x0002_Ä_x0001_‡_x0003_Ë_x0002_H_x0003_ _x0002_X 41" xfId="610"/>
    <cellStyle name="_x0002_-_x0002_Ä_x0001_‡_x0003_0_x0002_P_x0003_ _x0002_X_x0003_·_x0002_®_x0003_@_x0002_p_x0003_ª_x0002_¨_x0010_!_x0002__x0003_&quot;_x0001_ÄÇ_x0002__x000e__x0003_ _x0002_é_x0002_Ä_x0001_‡_x0003_Ë_x0002_H_x0003_ _x0002_X 42" xfId="611"/>
    <cellStyle name="_x0002_-_x0002_Ä_x0001_‡_x0003_0_x0002_P_x0003_ _x0002_X_x0003_·_x0002_®_x0003_@_x0002_p_x0003_ª_x0002_¨_x0010_!_x0002__x0003_&quot;_x0001_ÄÇ_x0002__x000e__x0003_ _x0002_é_x0002_Ä_x0001_‡_x0003_Ë_x0002_H_x0003_ _x0002_X 43" xfId="612"/>
    <cellStyle name="_x0002_-_x0002_Ä_x0001_‡_x0003_0_x0002_P_x0003_ _x0002_X_x0003_·_x0002_®_x0003_@_x0002_p_x0003_ª_x0002_¨_x0010_!_x0002__x0003_&quot;_x0001_ÄÇ_x0002__x000e__x0003_ _x0002_é_x0002_Ä_x0001_‡_x0003_Ë_x0002_H_x0003_ _x0002_X 44" xfId="613"/>
    <cellStyle name="_x0002_-_x0002_Ä_x0001_‡_x0003_0_x0002_P_x0003_ _x0002_X_x0003_·_x0002_®_x0003_@_x0002_p_x0003_ª_x0002_¨_x0010_!_x0002__x0003_&quot;_x0001_ÄÇ_x0002__x000e__x0003_ _x0002_é_x0002_Ä_x0001_‡_x0003_Ë_x0002_H_x0003_ _x0002_X 45" xfId="614"/>
    <cellStyle name="_x0002_-_x0002_Ä_x0001_‡_x0003_0_x0002_P_x0003_ _x0002_X_x0003_·_x0002_®_x0003_@_x0002_p_x0003_ª_x0002_¨_x0010_!_x0002__x0003_&quot;_x0001_ÄÇ_x0002__x000e__x0003_ _x0002_é_x0002_Ä_x0001_‡_x0003_Ë_x0002_H_x0003_ _x0002_X 46" xfId="615"/>
    <cellStyle name="_x0002_-_x0002_Ä_x0001_‡_x0003_0_x0002_P_x0003_ _x0002_X_x0003_·_x0002_®_x0003_@_x0002_p_x0003_ª_x0002_¨_x0010_!_x0002__x0003_&quot;_x0001_ÄÇ_x0002__x000e__x0003_ _x0002_é_x0002_Ä_x0001_‡_x0003_Ë_x0002_H_x0003_ _x0002_X 47" xfId="616"/>
    <cellStyle name="_x0002_-_x0002_Ä_x0001_‡_x0003_0_x0002_P_x0003_ _x0002_X_x0003_·_x0002_®_x0003_@_x0002_p_x0003_ª_x0002_¨_x0010_!_x0002__x0003_&quot;_x0001_ÄÇ_x0002__x000e__x0003_ _x0002_é_x0002_Ä_x0001_‡_x0003_Ë_x0002_H_x0003_ _x0002_X 48" xfId="617"/>
    <cellStyle name="_x0002_-_x0002_Ä_x0001_‡_x0003_0_x0002_P_x0003_ _x0002_X_x0003_·_x0002_®_x0003_@_x0002_p_x0003_ª_x0002_¨_x0010_!_x0002__x0003_&quot;_x0001_ÄÇ_x0002__x000e__x0003_ _x0002_é_x0002_Ä_x0001_‡_x0003_Ë_x0002_H_x0003_ _x0002_X 49" xfId="618"/>
    <cellStyle name="_x0002_-_x0002_Ä_x0001_‡_x0003_0_x0002_P_x0003_ _x0002_X_x0003_·_x0002_®_x0003_@_x0002_p_x0003_ª_x0002_¨_x0010_!_x0002__x0003_&quot;_x0001_ÄÇ_x0002__x000e__x0003_ _x0002_é_x0002_Ä_x0001_‡_x0003_Ë_x0002_H_x0003_ _x0002_X 5" xfId="619"/>
    <cellStyle name="_x0002_-_x0002_Ä_x0001_‡_x0003_0_x0002_P_x0003_ _x0002_X_x0003_·_x0002_®_x0003_@_x0002_p_x0003_ª_x0002_¨_x0010_!_x0002__x0003_&quot;_x0001_ÄÇ_x0002__x000e__x0003_ _x0002_é_x0002_Ä_x0001_‡_x0003_Ë_x0002_H_x0003_ _x0002_X 50" xfId="620"/>
    <cellStyle name="_x0002_-_x0002_Ä_x0001_‡_x0003_0_x0002_P_x0003_ _x0002_X_x0003_·_x0002_®_x0003_@_x0002_p_x0003_ª_x0002_¨_x0010_!_x0002__x0003_&quot;_x0001_ÄÇ_x0002__x000e__x0003_ _x0002_é_x0002_Ä_x0001_‡_x0003_Ë_x0002_H_x0003_ _x0002_X 51" xfId="621"/>
    <cellStyle name="_x0002_-_x0002_Ä_x0001_‡_x0003_0_x0002_P_x0003_ _x0002_X_x0003_·_x0002_®_x0003_@_x0002_p_x0003_ª_x0002_¨_x0010_!_x0002__x0003_&quot;_x0001_ÄÇ_x0002__x000e__x0003_ _x0002_é_x0002_Ä_x0001_‡_x0003_Ë_x0002_H_x0003_ _x0002_X 52" xfId="622"/>
    <cellStyle name="_x0002_-_x0002_Ä_x0001_‡_x0003_0_x0002_P_x0003_ _x0002_X_x0003_·_x0002_®_x0003_@_x0002_p_x0003_ª_x0002_¨_x0010_!_x0002__x0003_&quot;_x0001_ÄÇ_x0002__x000e__x0003_ _x0002_é_x0002_Ä_x0001_‡_x0003_Ë_x0002_H_x0003_ _x0002_X 6" xfId="623"/>
    <cellStyle name="_x0002_-_x0002_Ä_x0001_‡_x0003_0_x0002_P_x0003_ _x0002_X_x0003_·_x0002_®_x0003_@_x0002_p_x0003_ª_x0002_¨_x0010_!_x0002__x0003_&quot;_x0001_ÄÇ_x0002__x000e__x0003_ _x0002_é_x0002_Ä_x0001_‡_x0003_Ë_x0002_H_x0003_ _x0002_X 7" xfId="624"/>
    <cellStyle name="_x0002_-_x0002_Ä_x0001_‡_x0003_0_x0002_P_x0003_ _x0002_X_x0003_·_x0002_®_x0003_@_x0002_p_x0003_ª_x0002_¨_x0010_!_x0002__x0003_&quot;_x0001_ÄÇ_x0002__x000e__x0003_ _x0002_é_x0002_Ä_x0001_‡_x0003_Ë_x0002_H_x0003_ _x0002_X 8" xfId="625"/>
    <cellStyle name="_x0002_-_x0002_Ä_x0001_‡_x0003_0_x0002_P_x0003_ _x0002_X_x0003_·_x0002_®_x0003_@_x0002_p_x0003_ª_x0002_¨_x0010_!_x0002__x0003_&quot;_x0001_ÄÇ_x0002__x000e__x0003_ _x0002_é_x0002_Ä_x0001_‡_x0003_Ë_x0002_H_x0003_ _x0002_X 9" xfId="626"/>
    <cellStyle name="_x0002_-_x0002_Ä_x0001_‡_x0003_0_x0002_P_x0003_ _x0002_X_x0003_·_x0002_®_x0003_@_x0002_p_x0003_ª_x0002_¨_x0010_!_x0002__x0003_&quot;_x0001_ÄÇ_x0002__x000e__x0003_ _x0002_é_x0002_Ä_x0001_‡_x0003_Ë_x0002_H_x0003_ _x0002_X_Asset Replacement Transformer 66-11kV 6.3MVA" xfId="627"/>
    <cellStyle name="Accent1 2" xfId="628"/>
    <cellStyle name="Accent1 2 2" xfId="629"/>
    <cellStyle name="Accent1 2 2 2" xfId="630"/>
    <cellStyle name="Accent1 2 3" xfId="631"/>
    <cellStyle name="Accent1 2 4" xfId="632"/>
    <cellStyle name="Accent1 2_Upload" xfId="633"/>
    <cellStyle name="Accent1 3" xfId="634"/>
    <cellStyle name="Accent1 3 2" xfId="635"/>
    <cellStyle name="Accent1 3 3" xfId="636"/>
    <cellStyle name="Accent1 3 4" xfId="637"/>
    <cellStyle name="Accent1 3 5" xfId="638"/>
    <cellStyle name="Accent1 3 6" xfId="639"/>
    <cellStyle name="Accent1 3_Upload" xfId="640"/>
    <cellStyle name="Accent1 4" xfId="641"/>
    <cellStyle name="Accent1 5" xfId="642"/>
    <cellStyle name="Accent1 6" xfId="643"/>
    <cellStyle name="Accent1 7" xfId="644"/>
    <cellStyle name="Accent1 8" xfId="645"/>
    <cellStyle name="Accent2 2" xfId="646"/>
    <cellStyle name="Accent2 2 2" xfId="647"/>
    <cellStyle name="Accent2 2 3" xfId="648"/>
    <cellStyle name="Accent2 2 4" xfId="649"/>
    <cellStyle name="Accent2 2 5" xfId="650"/>
    <cellStyle name="Accent2 2_Upload" xfId="651"/>
    <cellStyle name="Accent2 3" xfId="652"/>
    <cellStyle name="Accent2 3 2" xfId="653"/>
    <cellStyle name="Accent2 4" xfId="654"/>
    <cellStyle name="Accent2 5" xfId="655"/>
    <cellStyle name="Accent2 6" xfId="656"/>
    <cellStyle name="Accent3 2" xfId="657"/>
    <cellStyle name="Accent3 2 2" xfId="658"/>
    <cellStyle name="Accent3 2 2 2" xfId="659"/>
    <cellStyle name="Accent3 2 3" xfId="660"/>
    <cellStyle name="Accent3 2 4" xfId="661"/>
    <cellStyle name="Accent3 2_Upload" xfId="662"/>
    <cellStyle name="Accent3 3" xfId="663"/>
    <cellStyle name="Accent3 3 2" xfId="664"/>
    <cellStyle name="Accent3 4" xfId="665"/>
    <cellStyle name="Accent3 5" xfId="666"/>
    <cellStyle name="Accent3 6" xfId="667"/>
    <cellStyle name="Accent4 2" xfId="668"/>
    <cellStyle name="Accent4 2 2" xfId="669"/>
    <cellStyle name="Accent4 2 2 2" xfId="670"/>
    <cellStyle name="Accent4 2 3" xfId="671"/>
    <cellStyle name="Accent4 2 4" xfId="672"/>
    <cellStyle name="Accent4 2_Upload" xfId="673"/>
    <cellStyle name="Accent4 3" xfId="674"/>
    <cellStyle name="Accent4 3 2" xfId="675"/>
    <cellStyle name="Accent4 3 3" xfId="676"/>
    <cellStyle name="Accent4 3 4" xfId="677"/>
    <cellStyle name="Accent4 3 5" xfId="678"/>
    <cellStyle name="Accent4 3 6" xfId="679"/>
    <cellStyle name="Accent4 3_Upload" xfId="680"/>
    <cellStyle name="Accent4 4" xfId="681"/>
    <cellStyle name="Accent4 5" xfId="682"/>
    <cellStyle name="Accent4 6" xfId="683"/>
    <cellStyle name="Accent4 7" xfId="684"/>
    <cellStyle name="Accent4 8" xfId="685"/>
    <cellStyle name="Accent5 2" xfId="686"/>
    <cellStyle name="Accent5 2 2" xfId="687"/>
    <cellStyle name="Accent5 2 2 2" xfId="688"/>
    <cellStyle name="Accent5 2 3" xfId="689"/>
    <cellStyle name="Accent5 2 4" xfId="690"/>
    <cellStyle name="Accent5 2_Upload" xfId="691"/>
    <cellStyle name="Accent5 3" xfId="692"/>
    <cellStyle name="Accent5 3 2" xfId="693"/>
    <cellStyle name="Accent5 4" xfId="694"/>
    <cellStyle name="Accent5 5" xfId="695"/>
    <cellStyle name="Accent5 6" xfId="696"/>
    <cellStyle name="Accent6 2" xfId="697"/>
    <cellStyle name="Accent6 2 2" xfId="698"/>
    <cellStyle name="Accent6 2 2 2" xfId="699"/>
    <cellStyle name="Accent6 2 3" xfId="700"/>
    <cellStyle name="Accent6 2 4" xfId="701"/>
    <cellStyle name="Accent6 2_Upload" xfId="702"/>
    <cellStyle name="Accent6 3" xfId="703"/>
    <cellStyle name="Accent6 3 2" xfId="704"/>
    <cellStyle name="Accent6 4" xfId="705"/>
    <cellStyle name="Accent6 5" xfId="706"/>
    <cellStyle name="Accent6 6" xfId="707"/>
    <cellStyle name="Assumption Currency." xfId="708"/>
    <cellStyle name="Assumption Currency. 2" xfId="709"/>
    <cellStyle name="Assumption Currency. 3" xfId="710"/>
    <cellStyle name="Assumption Currency. 3 2" xfId="711"/>
    <cellStyle name="Assumption Currency. 3 3" xfId="712"/>
    <cellStyle name="Assumption Currency. 3 4" xfId="713"/>
    <cellStyle name="Assumption Currency. 3 5" xfId="714"/>
    <cellStyle name="Assumption Currency. 3 6" xfId="715"/>
    <cellStyle name="Assumption Currency. 3_Upload" xfId="716"/>
    <cellStyle name="Assumption Currency._Defect Refurb Qtys - base" xfId="717"/>
    <cellStyle name="Assumption Date." xfId="718"/>
    <cellStyle name="Assumption Date. 2" xfId="719"/>
    <cellStyle name="Assumption Date. 3" xfId="720"/>
    <cellStyle name="Assumption Date. 3 2" xfId="721"/>
    <cellStyle name="Assumption Date. 3 3" xfId="722"/>
    <cellStyle name="Assumption Date. 3 4" xfId="723"/>
    <cellStyle name="Assumption Date. 3 5" xfId="724"/>
    <cellStyle name="Assumption Date. 3 6" xfId="725"/>
    <cellStyle name="Assumption Date. 3_Upload" xfId="726"/>
    <cellStyle name="Assumption Date._Defect Refurb Qtys - base" xfId="727"/>
    <cellStyle name="Assumption Heading." xfId="728"/>
    <cellStyle name="Assumption Heading. 2" xfId="729"/>
    <cellStyle name="Assumption Heading. 2 2" xfId="730"/>
    <cellStyle name="Assumption Heading. 2 3" xfId="731"/>
    <cellStyle name="Assumption Heading. 2 4" xfId="732"/>
    <cellStyle name="Assumption Heading. 2_Upload" xfId="733"/>
    <cellStyle name="Assumption Heading. 3" xfId="734"/>
    <cellStyle name="Assumption Heading. 3 2" xfId="735"/>
    <cellStyle name="Assumption Heading. 3 3" xfId="736"/>
    <cellStyle name="Assumption Heading. 3 4" xfId="737"/>
    <cellStyle name="Assumption Heading. 3 5" xfId="738"/>
    <cellStyle name="Assumption Heading. 3 6" xfId="739"/>
    <cellStyle name="Assumption Heading. 3_Upload" xfId="740"/>
    <cellStyle name="Assumption Heading. 4" xfId="741"/>
    <cellStyle name="Assumption Heading. 4 2" xfId="742"/>
    <cellStyle name="Assumption Heading. 5" xfId="743"/>
    <cellStyle name="Assumption Heading. 6" xfId="744"/>
    <cellStyle name="Assumption Heading._Defect Refurb Qtys - base" xfId="745"/>
    <cellStyle name="Assumption Multiple." xfId="746"/>
    <cellStyle name="Assumption Multiple. 2" xfId="747"/>
    <cellStyle name="Assumption Multiple. 3" xfId="748"/>
    <cellStyle name="Assumption Multiple. 3 2" xfId="749"/>
    <cellStyle name="Assumption Multiple. 3 3" xfId="750"/>
    <cellStyle name="Assumption Multiple. 3 4" xfId="751"/>
    <cellStyle name="Assumption Multiple. 3 5" xfId="752"/>
    <cellStyle name="Assumption Multiple. 3 6" xfId="753"/>
    <cellStyle name="Assumption Multiple. 3_Upload" xfId="754"/>
    <cellStyle name="Assumption Multiple._Defect Refurb Qtys - base" xfId="755"/>
    <cellStyle name="Assumption Number." xfId="756"/>
    <cellStyle name="Assumption Number. 2" xfId="757"/>
    <cellStyle name="Assumption Number. 3" xfId="758"/>
    <cellStyle name="Assumption Number. 3 2" xfId="759"/>
    <cellStyle name="Assumption Number. 3 3" xfId="760"/>
    <cellStyle name="Assumption Number. 3 4" xfId="761"/>
    <cellStyle name="Assumption Number. 3 5" xfId="762"/>
    <cellStyle name="Assumption Number. 3 6" xfId="763"/>
    <cellStyle name="Assumption Number. 3_Upload" xfId="764"/>
    <cellStyle name="Assumption Number._Defect Refurb Qtys - base" xfId="765"/>
    <cellStyle name="Assumption Percentage." xfId="766"/>
    <cellStyle name="Assumption Percentage. 2" xfId="767"/>
    <cellStyle name="Assumption Percentage. 3" xfId="768"/>
    <cellStyle name="Assumption Percentage. 3 2" xfId="769"/>
    <cellStyle name="Assumption Percentage. 3 3" xfId="770"/>
    <cellStyle name="Assumption Percentage. 3 4" xfId="771"/>
    <cellStyle name="Assumption Percentage. 3 5" xfId="772"/>
    <cellStyle name="Assumption Percentage. 3 6" xfId="773"/>
    <cellStyle name="Assumption Percentage. 3_Upload" xfId="774"/>
    <cellStyle name="Assumption Percentage._Defect Refurb Qtys - base" xfId="775"/>
    <cellStyle name="Assumption Year." xfId="776"/>
    <cellStyle name="Assumption Year. 2" xfId="777"/>
    <cellStyle name="Assumption Year. 3" xfId="778"/>
    <cellStyle name="Assumption Year. 3 2" xfId="779"/>
    <cellStyle name="Assumption Year. 3 3" xfId="780"/>
    <cellStyle name="Assumption Year. 3 4" xfId="781"/>
    <cellStyle name="Assumption Year. 3 5" xfId="782"/>
    <cellStyle name="Assumption Year. 3 6" xfId="783"/>
    <cellStyle name="Assumption Year. 3_Upload" xfId="784"/>
    <cellStyle name="Assumption Year._Defect Refurb Qtys - base" xfId="785"/>
    <cellStyle name="Assumption_Number" xfId="786"/>
    <cellStyle name="Bad 2" xfId="787"/>
    <cellStyle name="Bad 2 2" xfId="788"/>
    <cellStyle name="Bad 2 2 2" xfId="789"/>
    <cellStyle name="Bad 2 2_Upload" xfId="790"/>
    <cellStyle name="Bad 2 3" xfId="791"/>
    <cellStyle name="Bad 2 3 2" xfId="792"/>
    <cellStyle name="Bad 2 4" xfId="793"/>
    <cellStyle name="Bad 2_Upload" xfId="794"/>
    <cellStyle name="Bad 3" xfId="795"/>
    <cellStyle name="Bad 3 2" xfId="796"/>
    <cellStyle name="Bad 3 3" xfId="797"/>
    <cellStyle name="Bad 3 4" xfId="798"/>
    <cellStyle name="Bad 3 5" xfId="799"/>
    <cellStyle name="Bad 3 6" xfId="800"/>
    <cellStyle name="Bad 4" xfId="801"/>
    <cellStyle name="Bad 5" xfId="802"/>
    <cellStyle name="Bad 6" xfId="803"/>
    <cellStyle name="Bad 7" xfId="804"/>
    <cellStyle name="Bad 8" xfId="805"/>
    <cellStyle name="Blockout" xfId="806"/>
    <cellStyle name="Blockout 2" xfId="807"/>
    <cellStyle name="Calc 1" xfId="808"/>
    <cellStyle name="Calc 2" xfId="809"/>
    <cellStyle name="Calculation 10" xfId="810"/>
    <cellStyle name="Calculation 11" xfId="811"/>
    <cellStyle name="Calculation 12" xfId="812"/>
    <cellStyle name="Calculation 2" xfId="813"/>
    <cellStyle name="Calculation 2 2" xfId="814"/>
    <cellStyle name="Calculation 2 2 2" xfId="815"/>
    <cellStyle name="Calculation 2 2_Upload" xfId="816"/>
    <cellStyle name="Calculation 2 3" xfId="817"/>
    <cellStyle name="Calculation 2 4" xfId="818"/>
    <cellStyle name="Calculation 2_Upload" xfId="819"/>
    <cellStyle name="Calculation 3" xfId="820"/>
    <cellStyle name="Calculation 3 2" xfId="821"/>
    <cellStyle name="Calculation 3 3" xfId="822"/>
    <cellStyle name="Calculation 3 4" xfId="823"/>
    <cellStyle name="Calculation 3 5" xfId="824"/>
    <cellStyle name="Calculation 3 6" xfId="825"/>
    <cellStyle name="Calculation 3_Upload" xfId="826"/>
    <cellStyle name="Calculation 4" xfId="827"/>
    <cellStyle name="Calculation 5" xfId="828"/>
    <cellStyle name="Calculation 6" xfId="829"/>
    <cellStyle name="Calculation 7" xfId="830"/>
    <cellStyle name="Calculation 8" xfId="831"/>
    <cellStyle name="Calculation 9" xfId="832"/>
    <cellStyle name="Cell Link." xfId="833"/>
    <cellStyle name="Cell Link. 2" xfId="834"/>
    <cellStyle name="Cell Link. 2 2" xfId="835"/>
    <cellStyle name="Cell Link. 3" xfId="836"/>
    <cellStyle name="Cell Link. 3 2" xfId="837"/>
    <cellStyle name="Cell Link. 4" xfId="838"/>
    <cellStyle name="Cell_Expenditure_Calculated" xfId="839"/>
    <cellStyle name="Check Cell 2" xfId="840"/>
    <cellStyle name="Check Cell 2 2" xfId="841"/>
    <cellStyle name="Check Cell 2 2 2" xfId="842"/>
    <cellStyle name="Check Cell 2 2_Upload" xfId="843"/>
    <cellStyle name="Check Cell 2 3" xfId="844"/>
    <cellStyle name="Check Cell 2 4" xfId="845"/>
    <cellStyle name="Check Cell 2_Upload" xfId="846"/>
    <cellStyle name="Check Cell 3" xfId="847"/>
    <cellStyle name="Check Cell 3 2" xfId="848"/>
    <cellStyle name="Check Cell 3_Upload" xfId="849"/>
    <cellStyle name="Check Cell 4" xfId="850"/>
    <cellStyle name="Check Cell 5" xfId="851"/>
    <cellStyle name="Check Cell 6" xfId="852"/>
    <cellStyle name="Comma" xfId="1" builtinId="3"/>
    <cellStyle name="Comma [0] 2" xfId="853"/>
    <cellStyle name="Comma [0] 2 2" xfId="854"/>
    <cellStyle name="Comma [0] 2 2 2" xfId="855"/>
    <cellStyle name="Comma [0] 2 2 3" xfId="856"/>
    <cellStyle name="Comma [0] 2 2 4" xfId="857"/>
    <cellStyle name="Comma [0] 2 2 5" xfId="858"/>
    <cellStyle name="Comma [0] 2 3" xfId="859"/>
    <cellStyle name="Comma [0] 2 3 2" xfId="860"/>
    <cellStyle name="Comma [0] 2 4" xfId="861"/>
    <cellStyle name="Comma [0] 2 5" xfId="862"/>
    <cellStyle name="Comma [0] 2 6" xfId="863"/>
    <cellStyle name="Comma [0] 2 7" xfId="864"/>
    <cellStyle name="Comma [0] 2 8" xfId="865"/>
    <cellStyle name="Comma 10" xfId="866"/>
    <cellStyle name="Comma 10 2" xfId="867"/>
    <cellStyle name="Comma 10 3" xfId="868"/>
    <cellStyle name="Comma 11" xfId="869"/>
    <cellStyle name="Comma 11 2" xfId="870"/>
    <cellStyle name="Comma 12" xfId="871"/>
    <cellStyle name="Comma 12 2" xfId="872"/>
    <cellStyle name="Comma 13" xfId="873"/>
    <cellStyle name="Comma 13 2" xfId="874"/>
    <cellStyle name="Comma 14" xfId="875"/>
    <cellStyle name="Comma 14 2" xfId="876"/>
    <cellStyle name="Comma 15" xfId="877"/>
    <cellStyle name="Comma 15 2" xfId="878"/>
    <cellStyle name="Comma 16" xfId="879"/>
    <cellStyle name="Comma 17" xfId="880"/>
    <cellStyle name="Comma 18" xfId="881"/>
    <cellStyle name="Comma 19" xfId="882"/>
    <cellStyle name="Comma 2" xfId="883"/>
    <cellStyle name="Comma 2 2" xfId="884"/>
    <cellStyle name="Comma 2 2 2" xfId="885"/>
    <cellStyle name="Comma 2 3" xfId="886"/>
    <cellStyle name="Comma 2 3 2" xfId="887"/>
    <cellStyle name="Comma 2 4" xfId="888"/>
    <cellStyle name="Comma 2 4 2" xfId="889"/>
    <cellStyle name="Comma 2 5" xfId="890"/>
    <cellStyle name="Comma 2 6" xfId="891"/>
    <cellStyle name="Comma 2 7" xfId="892"/>
    <cellStyle name="Comma 20" xfId="893"/>
    <cellStyle name="Comma 21" xfId="894"/>
    <cellStyle name="Comma 22" xfId="895"/>
    <cellStyle name="Comma 23" xfId="896"/>
    <cellStyle name="Comma 24" xfId="897"/>
    <cellStyle name="Comma 25" xfId="898"/>
    <cellStyle name="Comma 26" xfId="899"/>
    <cellStyle name="Comma 27" xfId="900"/>
    <cellStyle name="Comma 28" xfId="901"/>
    <cellStyle name="Comma 29" xfId="902"/>
    <cellStyle name="Comma 3" xfId="903"/>
    <cellStyle name="Comma 3 2" xfId="904"/>
    <cellStyle name="Comma 3 2 2" xfId="905"/>
    <cellStyle name="Comma 3 2 2 2" xfId="906"/>
    <cellStyle name="Comma 3 2 2 3" xfId="907"/>
    <cellStyle name="Comma 3 2 2 4" xfId="908"/>
    <cellStyle name="Comma 3 2 2 5" xfId="909"/>
    <cellStyle name="Comma 3 2 3" xfId="910"/>
    <cellStyle name="Comma 3 2 3 2" xfId="911"/>
    <cellStyle name="Comma 3 2 4" xfId="912"/>
    <cellStyle name="Comma 3 2 5" xfId="913"/>
    <cellStyle name="Comma 3 2 6" xfId="914"/>
    <cellStyle name="Comma 3 2 7" xfId="915"/>
    <cellStyle name="Comma 3 2 8" xfId="916"/>
    <cellStyle name="Comma 3 3" xfId="917"/>
    <cellStyle name="Comma 3 3 2" xfId="918"/>
    <cellStyle name="Comma 3 3 3" xfId="919"/>
    <cellStyle name="Comma 3 3 4" xfId="920"/>
    <cellStyle name="Comma 3 3 5" xfId="921"/>
    <cellStyle name="Comma 3 3 6" xfId="922"/>
    <cellStyle name="Comma 3 4" xfId="923"/>
    <cellStyle name="Comma 3 4 2" xfId="924"/>
    <cellStyle name="Comma 3 4 3" xfId="925"/>
    <cellStyle name="Comma 3 5" xfId="926"/>
    <cellStyle name="Comma 3 5 2" xfId="927"/>
    <cellStyle name="Comma 3 6" xfId="928"/>
    <cellStyle name="Comma 3 7" xfId="929"/>
    <cellStyle name="Comma 3 8" xfId="930"/>
    <cellStyle name="Comma 3 9" xfId="931"/>
    <cellStyle name="Comma 3_2012-15 RIN NF Appendix C_280912" xfId="932"/>
    <cellStyle name="Comma 30" xfId="933"/>
    <cellStyle name="Comma 31" xfId="934"/>
    <cellStyle name="Comma 32" xfId="935"/>
    <cellStyle name="Comma 33" xfId="936"/>
    <cellStyle name="Comma 34" xfId="937"/>
    <cellStyle name="Comma 35" xfId="938"/>
    <cellStyle name="Comma 36" xfId="939"/>
    <cellStyle name="Comma 37" xfId="940"/>
    <cellStyle name="Comma 38" xfId="941"/>
    <cellStyle name="Comma 4" xfId="942"/>
    <cellStyle name="Comma 4 2" xfId="943"/>
    <cellStyle name="Comma 4 2 2" xfId="944"/>
    <cellStyle name="Comma 4 2 2 2" xfId="945"/>
    <cellStyle name="Comma 4 2 2 3" xfId="946"/>
    <cellStyle name="Comma 4 2 2 4" xfId="947"/>
    <cellStyle name="Comma 4 2 2 5" xfId="948"/>
    <cellStyle name="Comma 4 2 3" xfId="949"/>
    <cellStyle name="Comma 4 2 3 2" xfId="950"/>
    <cellStyle name="Comma 4 2 4" xfId="951"/>
    <cellStyle name="Comma 4 2 5" xfId="952"/>
    <cellStyle name="Comma 4 2 6" xfId="953"/>
    <cellStyle name="Comma 4 2 7" xfId="954"/>
    <cellStyle name="Comma 4 2 8" xfId="955"/>
    <cellStyle name="Comma 4 3" xfId="956"/>
    <cellStyle name="Comma 4 3 2" xfId="957"/>
    <cellStyle name="Comma 4 3 3" xfId="958"/>
    <cellStyle name="Comma 4 3 4" xfId="959"/>
    <cellStyle name="Comma 4 3 5" xfId="960"/>
    <cellStyle name="Comma 4 3 6" xfId="961"/>
    <cellStyle name="Comma 4 4" xfId="962"/>
    <cellStyle name="Comma 4 4 2" xfId="963"/>
    <cellStyle name="Comma 4 5" xfId="964"/>
    <cellStyle name="Comma 4 6" xfId="965"/>
    <cellStyle name="Comma 4 7" xfId="966"/>
    <cellStyle name="Comma 4 8" xfId="967"/>
    <cellStyle name="Comma 4 9" xfId="968"/>
    <cellStyle name="Comma 5" xfId="969"/>
    <cellStyle name="Comma 5 2" xfId="970"/>
    <cellStyle name="Comma 5 2 2" xfId="971"/>
    <cellStyle name="Comma 5 2 3" xfId="972"/>
    <cellStyle name="Comma 5 2 4" xfId="973"/>
    <cellStyle name="Comma 5 2 5" xfId="974"/>
    <cellStyle name="Comma 5 3" xfId="975"/>
    <cellStyle name="Comma 5 3 2" xfId="976"/>
    <cellStyle name="Comma 5 3 3" xfId="977"/>
    <cellStyle name="Comma 5 4" xfId="978"/>
    <cellStyle name="Comma 5 5" xfId="979"/>
    <cellStyle name="Comma 5 6" xfId="980"/>
    <cellStyle name="Comma 5 7" xfId="981"/>
    <cellStyle name="Comma 5 8" xfId="982"/>
    <cellStyle name="Comma 6" xfId="983"/>
    <cellStyle name="Comma 6 2" xfId="984"/>
    <cellStyle name="Comma 6 2 2" xfId="985"/>
    <cellStyle name="Comma 6 2 3" xfId="986"/>
    <cellStyle name="Comma 6 2 4" xfId="987"/>
    <cellStyle name="Comma 6 2 5" xfId="988"/>
    <cellStyle name="Comma 6 2 6" xfId="989"/>
    <cellStyle name="Comma 6 3" xfId="990"/>
    <cellStyle name="Comma 6 3 2" xfId="991"/>
    <cellStyle name="Comma 6 4" xfId="992"/>
    <cellStyle name="Comma 6 5" xfId="993"/>
    <cellStyle name="Comma 6 6" xfId="994"/>
    <cellStyle name="Comma 6 7" xfId="995"/>
    <cellStyle name="Comma 6 8" xfId="996"/>
    <cellStyle name="Comma 7" xfId="997"/>
    <cellStyle name="Comma 7 2" xfId="998"/>
    <cellStyle name="Comma 7 2 2" xfId="999"/>
    <cellStyle name="Comma 7 2 3" xfId="1000"/>
    <cellStyle name="Comma 7 2 4" xfId="1001"/>
    <cellStyle name="Comma 7 2 5" xfId="1002"/>
    <cellStyle name="Comma 7 2 6" xfId="1003"/>
    <cellStyle name="Comma 7 3" xfId="1004"/>
    <cellStyle name="Comma 7 3 2" xfId="1005"/>
    <cellStyle name="Comma 7 4" xfId="1006"/>
    <cellStyle name="Comma 7 5" xfId="1007"/>
    <cellStyle name="Comma 7 6" xfId="1008"/>
    <cellStyle name="Comma 7 7" xfId="1009"/>
    <cellStyle name="Comma 7 8" xfId="1010"/>
    <cellStyle name="Comma 8" xfId="1011"/>
    <cellStyle name="Comma 8 2" xfId="1012"/>
    <cellStyle name="Comma 8 2 2" xfId="1013"/>
    <cellStyle name="Comma 8 2 3" xfId="1014"/>
    <cellStyle name="Comma 8 2 4" xfId="1015"/>
    <cellStyle name="Comma 8 2 5" xfId="1016"/>
    <cellStyle name="Comma 8 2 6" xfId="1017"/>
    <cellStyle name="Comma 8 3" xfId="1018"/>
    <cellStyle name="Comma 8 3 2" xfId="1019"/>
    <cellStyle name="Comma 8 4" xfId="1020"/>
    <cellStyle name="Comma 8 5" xfId="1021"/>
    <cellStyle name="Comma 8 6" xfId="1022"/>
    <cellStyle name="Comma 8 7" xfId="1023"/>
    <cellStyle name="Comma 8 8" xfId="1024"/>
    <cellStyle name="Comma 9" xfId="1025"/>
    <cellStyle name="Comma 9 2" xfId="1026"/>
    <cellStyle name="Comma 9 2 2" xfId="1027"/>
    <cellStyle name="Comma 9 2 3" xfId="1028"/>
    <cellStyle name="Comma 9 2 4" xfId="1029"/>
    <cellStyle name="Comma 9 2 5" xfId="1030"/>
    <cellStyle name="Comma 9 2 6" xfId="1031"/>
    <cellStyle name="Comma 9 3" xfId="1032"/>
    <cellStyle name="Comma 9 3 2" xfId="1033"/>
    <cellStyle name="Comma 9 4" xfId="1034"/>
    <cellStyle name="Comma 9 5" xfId="1035"/>
    <cellStyle name="Comma 9 6" xfId="1036"/>
    <cellStyle name="Comma 9 7" xfId="1037"/>
    <cellStyle name="Comma 9 8" xfId="1038"/>
    <cellStyle name="Constant_General" xfId="1039"/>
    <cellStyle name="Currency [0] 2" xfId="1040"/>
    <cellStyle name="Currency [0] 2 2" xfId="1041"/>
    <cellStyle name="Currency [0] 2 2 2" xfId="1042"/>
    <cellStyle name="Currency [0] 2 2 3" xfId="1043"/>
    <cellStyle name="Currency [0] 2 2 4" xfId="1044"/>
    <cellStyle name="Currency [0] 2 2 5" xfId="1045"/>
    <cellStyle name="Currency [0] 2 3" xfId="1046"/>
    <cellStyle name="Currency [0] 2 3 2" xfId="1047"/>
    <cellStyle name="Currency [0] 2 4" xfId="1048"/>
    <cellStyle name="Currency [0] 2 5" xfId="1049"/>
    <cellStyle name="Currency [0] 2 6" xfId="1050"/>
    <cellStyle name="Currency [0] 2 7" xfId="1051"/>
    <cellStyle name="Currency [0] 2 8" xfId="1052"/>
    <cellStyle name="Currency [0] U" xfId="1053"/>
    <cellStyle name="Currency [2]" xfId="1054"/>
    <cellStyle name="Currency [2] U" xfId="1055"/>
    <cellStyle name="Currency 10" xfId="1056"/>
    <cellStyle name="Currency 11" xfId="1057"/>
    <cellStyle name="Currency 12" xfId="1058"/>
    <cellStyle name="Currency 13" xfId="1059"/>
    <cellStyle name="Currency 13 2" xfId="1060"/>
    <cellStyle name="Currency 14" xfId="1061"/>
    <cellStyle name="Currency 15" xfId="1062"/>
    <cellStyle name="Currency 16" xfId="1063"/>
    <cellStyle name="Currency 17" xfId="1064"/>
    <cellStyle name="Currency 18" xfId="1065"/>
    <cellStyle name="Currency 19" xfId="1066"/>
    <cellStyle name="Currency 2" xfId="1067"/>
    <cellStyle name="Currency 2 2" xfId="1068"/>
    <cellStyle name="Currency 2 3" xfId="1069"/>
    <cellStyle name="Currency 2 3 2" xfId="1070"/>
    <cellStyle name="Currency 2 4" xfId="1071"/>
    <cellStyle name="Currency 2 4 2" xfId="1072"/>
    <cellStyle name="Currency 2 5" xfId="1073"/>
    <cellStyle name="Currency 2 6" xfId="1074"/>
    <cellStyle name="Currency 20" xfId="1075"/>
    <cellStyle name="Currency 21" xfId="1076"/>
    <cellStyle name="Currency 22" xfId="1077"/>
    <cellStyle name="Currency 23" xfId="1078"/>
    <cellStyle name="Currency 24" xfId="1079"/>
    <cellStyle name="Currency 3" xfId="1080"/>
    <cellStyle name="Currency 3 2" xfId="1081"/>
    <cellStyle name="Currency 4" xfId="1082"/>
    <cellStyle name="Currency 4 2" xfId="1083"/>
    <cellStyle name="Currency 4 2 2" xfId="1084"/>
    <cellStyle name="Currency 4 2 3" xfId="1085"/>
    <cellStyle name="Currency 4 2 4" xfId="1086"/>
    <cellStyle name="Currency 4 2 5" xfId="1087"/>
    <cellStyle name="Currency 4 3" xfId="1088"/>
    <cellStyle name="Currency 4 3 2" xfId="1089"/>
    <cellStyle name="Currency 4 4" xfId="1090"/>
    <cellStyle name="Currency 4 5" xfId="1091"/>
    <cellStyle name="Currency 4 6" xfId="1092"/>
    <cellStyle name="Currency 4 7" xfId="1093"/>
    <cellStyle name="Currency 4 8" xfId="1094"/>
    <cellStyle name="Currency 5" xfId="1095"/>
    <cellStyle name="Currency 5 2" xfId="1096"/>
    <cellStyle name="Currency 5 2 2" xfId="1097"/>
    <cellStyle name="Currency 5 2 3" xfId="1098"/>
    <cellStyle name="Currency 5 2 4" xfId="1099"/>
    <cellStyle name="Currency 5 2 5" xfId="1100"/>
    <cellStyle name="Currency 5 3" xfId="1101"/>
    <cellStyle name="Currency 5 3 2" xfId="1102"/>
    <cellStyle name="Currency 5 4" xfId="1103"/>
    <cellStyle name="Currency 5 5" xfId="1104"/>
    <cellStyle name="Currency 5 6" xfId="1105"/>
    <cellStyle name="Currency 5 7" xfId="1106"/>
    <cellStyle name="Currency 5 8" xfId="1107"/>
    <cellStyle name="Currency 6" xfId="1108"/>
    <cellStyle name="Currency 6 2" xfId="1109"/>
    <cellStyle name="Currency 6 2 2" xfId="1110"/>
    <cellStyle name="Currency 6 2 3" xfId="1111"/>
    <cellStyle name="Currency 6 2 4" xfId="1112"/>
    <cellStyle name="Currency 6 2 5" xfId="1113"/>
    <cellStyle name="Currency 6 3" xfId="1114"/>
    <cellStyle name="Currency 6 3 2" xfId="1115"/>
    <cellStyle name="Currency 6 4" xfId="1116"/>
    <cellStyle name="Currency 6 5" xfId="1117"/>
    <cellStyle name="Currency 6 6" xfId="1118"/>
    <cellStyle name="Currency 6 7" xfId="1119"/>
    <cellStyle name="Currency 6 8" xfId="1120"/>
    <cellStyle name="Currency 7" xfId="1121"/>
    <cellStyle name="Currency 7 2" xfId="1122"/>
    <cellStyle name="Currency 7 3" xfId="1123"/>
    <cellStyle name="Currency 8" xfId="1124"/>
    <cellStyle name="Currency 8 2" xfId="1125"/>
    <cellStyle name="Currency 9" xfId="1126"/>
    <cellStyle name="Currency." xfId="1127"/>
    <cellStyle name="Currency. 2" xfId="1128"/>
    <cellStyle name="Currency. 3" xfId="1129"/>
    <cellStyle name="Currency. 3 2" xfId="1130"/>
    <cellStyle name="Currency. 3 3" xfId="1131"/>
    <cellStyle name="Currency. 3 4" xfId="1132"/>
    <cellStyle name="Currency. 3 5" xfId="1133"/>
    <cellStyle name="Currency. 3 6" xfId="1134"/>
    <cellStyle name="Currency. 3_Upload" xfId="1135"/>
    <cellStyle name="Currency._Defect Refurb Qtys - base" xfId="1136"/>
    <cellStyle name="Date" xfId="1137"/>
    <cellStyle name="Date 2" xfId="1138"/>
    <cellStyle name="Date U" xfId="1139"/>
    <cellStyle name="Date." xfId="1140"/>
    <cellStyle name="Date. 2" xfId="1141"/>
    <cellStyle name="Date. 3" xfId="1142"/>
    <cellStyle name="Date. 3 2" xfId="1143"/>
    <cellStyle name="Date. 3 3" xfId="1144"/>
    <cellStyle name="Date. 3 4" xfId="1145"/>
    <cellStyle name="Date. 3 5" xfId="1146"/>
    <cellStyle name="Date. 3 6" xfId="1147"/>
    <cellStyle name="Date. 3_Upload" xfId="1148"/>
    <cellStyle name="Date._Defect Refurb Qtys - base" xfId="1149"/>
    <cellStyle name="Date_Inputs - Defect Refurb" xfId="1150"/>
    <cellStyle name="DateShort" xfId="1151"/>
    <cellStyle name="Decimal [0]" xfId="1152"/>
    <cellStyle name="Decimal [2]" xfId="1153"/>
    <cellStyle name="Decimal [2] U" xfId="1154"/>
    <cellStyle name="Decimal [4]" xfId="1155"/>
    <cellStyle name="Decimal [4] U" xfId="1156"/>
    <cellStyle name="Description" xfId="1157"/>
    <cellStyle name="Description 2" xfId="1158"/>
    <cellStyle name="Description 3" xfId="1159"/>
    <cellStyle name="Description 4" xfId="1160"/>
    <cellStyle name="Description_Upload" xfId="1161"/>
    <cellStyle name="Explanatory Text 2" xfId="1162"/>
    <cellStyle name="Explanatory Text 2 2" xfId="1163"/>
    <cellStyle name="Explanatory Text 2 3" xfId="1164"/>
    <cellStyle name="Explanatory Text 2 4" xfId="1165"/>
    <cellStyle name="Explanatory Text 2 5" xfId="1166"/>
    <cellStyle name="Explanatory Text 2_Upload" xfId="1167"/>
    <cellStyle name="Explanatory Text 3" xfId="1168"/>
    <cellStyle name="Explanatory Text 3 2" xfId="1169"/>
    <cellStyle name="Explanatory Text 4" xfId="1170"/>
    <cellStyle name="Explanatory Text 5" xfId="1171"/>
    <cellStyle name="Explanatory Text 6" xfId="1172"/>
    <cellStyle name="General" xfId="1173"/>
    <cellStyle name="Good 2" xfId="1174"/>
    <cellStyle name="Good 2 2" xfId="1175"/>
    <cellStyle name="Good 2 3" xfId="1176"/>
    <cellStyle name="Good 2 4" xfId="1177"/>
    <cellStyle name="Good 2 5" xfId="1178"/>
    <cellStyle name="Good 2_Upload" xfId="1179"/>
    <cellStyle name="Good 3" xfId="1180"/>
    <cellStyle name="Good 3 2" xfId="1181"/>
    <cellStyle name="Good 4" xfId="1182"/>
    <cellStyle name="Good 5" xfId="1183"/>
    <cellStyle name="Good 6" xfId="1184"/>
    <cellStyle name="Greyed out" xfId="1185"/>
    <cellStyle name="Greyed out 2" xfId="1186"/>
    <cellStyle name="Greyed out 3" xfId="1187"/>
    <cellStyle name="Greyed out 4" xfId="1188"/>
    <cellStyle name="Header_Worksheet" xfId="1189"/>
    <cellStyle name="Heading 1 2" xfId="1190"/>
    <cellStyle name="Heading 1 2 2" xfId="1191"/>
    <cellStyle name="Heading 1 2 2 2" xfId="1192"/>
    <cellStyle name="Heading 1 2 3" xfId="1193"/>
    <cellStyle name="Heading 1 2 4" xfId="1194"/>
    <cellStyle name="Heading 1 2_Upload" xfId="1195"/>
    <cellStyle name="Heading 1 3" xfId="1196"/>
    <cellStyle name="Heading 1 3 2" xfId="1197"/>
    <cellStyle name="Heading 1 3 3" xfId="1198"/>
    <cellStyle name="Heading 1 3 4" xfId="1199"/>
    <cellStyle name="Heading 1 3 5" xfId="1200"/>
    <cellStyle name="Heading 1 3 6" xfId="1201"/>
    <cellStyle name="Heading 1 3_Upload" xfId="1202"/>
    <cellStyle name="Heading 1 4" xfId="1203"/>
    <cellStyle name="Heading 1 5" xfId="1204"/>
    <cellStyle name="Heading 1 6" xfId="1205"/>
    <cellStyle name="Heading 1 7" xfId="1206"/>
    <cellStyle name="Heading 1 8" xfId="1207"/>
    <cellStyle name="Heading 1." xfId="1208"/>
    <cellStyle name="Heading 1. 2" xfId="1209"/>
    <cellStyle name="Heading 1. 2 2" xfId="1210"/>
    <cellStyle name="Heading 1. 2 2 2" xfId="1211"/>
    <cellStyle name="Heading 1. 2 3" xfId="1212"/>
    <cellStyle name="Heading 1. 2 4" xfId="1213"/>
    <cellStyle name="Heading 1. 2 5" xfId="1214"/>
    <cellStyle name="Heading 1. 2 6" xfId="1215"/>
    <cellStyle name="Heading 1. 2 7" xfId="1216"/>
    <cellStyle name="Heading 1. 2_Upload" xfId="1217"/>
    <cellStyle name="Heading 1. 3" xfId="1218"/>
    <cellStyle name="Heading 1. 3 2" xfId="1219"/>
    <cellStyle name="Heading 1. 4" xfId="1220"/>
    <cellStyle name="Heading 1. 4 2" xfId="1221"/>
    <cellStyle name="Heading 1. 5" xfId="1222"/>
    <cellStyle name="Heading 1. 6" xfId="1223"/>
    <cellStyle name="Heading 1._Defect Refurb Qtys - base" xfId="1224"/>
    <cellStyle name="Heading 2 2" xfId="1225"/>
    <cellStyle name="Heading 2 2 2" xfId="1226"/>
    <cellStyle name="Heading 2 2 2 2" xfId="1227"/>
    <cellStyle name="Heading 2 2 2_Upload" xfId="1228"/>
    <cellStyle name="Heading 2 2 3" xfId="1229"/>
    <cellStyle name="Heading 2 2 4" xfId="1230"/>
    <cellStyle name="Heading 2 2 5" xfId="1231"/>
    <cellStyle name="Heading 2 2 6" xfId="1232"/>
    <cellStyle name="Heading 2 2_Upload" xfId="1233"/>
    <cellStyle name="Heading 2 3" xfId="1234"/>
    <cellStyle name="Heading 2 3 2" xfId="1235"/>
    <cellStyle name="Heading 2 3 3" xfId="1236"/>
    <cellStyle name="Heading 2 3 4" xfId="1237"/>
    <cellStyle name="Heading 2 3 5" xfId="1238"/>
    <cellStyle name="Heading 2 3 6" xfId="1239"/>
    <cellStyle name="Heading 2 3_Upload" xfId="1240"/>
    <cellStyle name="Heading 2 4" xfId="1241"/>
    <cellStyle name="Heading 2 5" xfId="1242"/>
    <cellStyle name="Heading 2 6" xfId="1243"/>
    <cellStyle name="Heading 2 7" xfId="1244"/>
    <cellStyle name="Heading 2 8" xfId="1245"/>
    <cellStyle name="Heading 2." xfId="1246"/>
    <cellStyle name="Heading 2. 2" xfId="1247"/>
    <cellStyle name="Heading 2. 2 2" xfId="1248"/>
    <cellStyle name="Heading 2. 2 3" xfId="1249"/>
    <cellStyle name="Heading 2. 2 4" xfId="1250"/>
    <cellStyle name="Heading 2. 2 5" xfId="1251"/>
    <cellStyle name="Heading 2. 2 6" xfId="1252"/>
    <cellStyle name="Heading 2. 2_Upload" xfId="1253"/>
    <cellStyle name="Heading 2. 3" xfId="1254"/>
    <cellStyle name="Heading 2. 3 2" xfId="1255"/>
    <cellStyle name="Heading 2. 4" xfId="1256"/>
    <cellStyle name="Heading 2. 4 2" xfId="1257"/>
    <cellStyle name="Heading 2. 5" xfId="1258"/>
    <cellStyle name="Heading 2. 6" xfId="1259"/>
    <cellStyle name="Heading 2._Defect Refurb Qtys - base" xfId="1260"/>
    <cellStyle name="Heading 3 2" xfId="1261"/>
    <cellStyle name="Heading 3 2 2" xfId="1262"/>
    <cellStyle name="Heading 3 2 2 2" xfId="1263"/>
    <cellStyle name="Heading 3 2 3" xfId="1264"/>
    <cellStyle name="Heading 3 2 4" xfId="1265"/>
    <cellStyle name="Heading 3 2 5" xfId="1266"/>
    <cellStyle name="Heading 3 2 6" xfId="1267"/>
    <cellStyle name="Heading 3 2_Upload" xfId="1268"/>
    <cellStyle name="Heading 3 3" xfId="1269"/>
    <cellStyle name="Heading 3 3 2" xfId="1270"/>
    <cellStyle name="Heading 3 3 3" xfId="1271"/>
    <cellStyle name="Heading 3 3 4" xfId="1272"/>
    <cellStyle name="Heading 3 3 5" xfId="1273"/>
    <cellStyle name="Heading 3 3 6" xfId="1274"/>
    <cellStyle name="Heading 3 3_Upload" xfId="1275"/>
    <cellStyle name="Heading 3 4" xfId="1276"/>
    <cellStyle name="Heading 3 5" xfId="1277"/>
    <cellStyle name="Heading 3 6" xfId="1278"/>
    <cellStyle name="Heading 3 7" xfId="1279"/>
    <cellStyle name="Heading 3 8" xfId="1280"/>
    <cellStyle name="Heading 3." xfId="1281"/>
    <cellStyle name="Heading 3. 2" xfId="1282"/>
    <cellStyle name="Heading 3. 2 2" xfId="1283"/>
    <cellStyle name="Heading 3. 2 3" xfId="1284"/>
    <cellStyle name="Heading 3. 2 4" xfId="1285"/>
    <cellStyle name="Heading 3. 2 5" xfId="1286"/>
    <cellStyle name="Heading 3. 2 6" xfId="1287"/>
    <cellStyle name="Heading 3. 2_Upload" xfId="1288"/>
    <cellStyle name="Heading 3. 3" xfId="1289"/>
    <cellStyle name="Heading 3. 3 2" xfId="1290"/>
    <cellStyle name="Heading 3. 4" xfId="1291"/>
    <cellStyle name="Heading 3. 4 2" xfId="1292"/>
    <cellStyle name="Heading 3. 5" xfId="1293"/>
    <cellStyle name="Heading 3. 6" xfId="1294"/>
    <cellStyle name="Heading 3._Defect Refurb Qtys - base" xfId="1295"/>
    <cellStyle name="Heading 4 2" xfId="1296"/>
    <cellStyle name="Heading 4 2 2" xfId="1297"/>
    <cellStyle name="Heading 4 2 2 2" xfId="1298"/>
    <cellStyle name="Heading 4 2 3" xfId="1299"/>
    <cellStyle name="Heading 4 2 4" xfId="1300"/>
    <cellStyle name="Heading 4 2_Upload" xfId="1301"/>
    <cellStyle name="Heading 4 3" xfId="1302"/>
    <cellStyle name="Heading 4 3 2" xfId="1303"/>
    <cellStyle name="Heading 4 3 3" xfId="1304"/>
    <cellStyle name="Heading 4 3 4" xfId="1305"/>
    <cellStyle name="Heading 4 3 5" xfId="1306"/>
    <cellStyle name="Heading 4 3 6" xfId="1307"/>
    <cellStyle name="Heading 4 3_Upload" xfId="1308"/>
    <cellStyle name="Heading 4 4" xfId="1309"/>
    <cellStyle name="Heading 4 5" xfId="1310"/>
    <cellStyle name="Heading 4 6" xfId="1311"/>
    <cellStyle name="Heading 4 7" xfId="1312"/>
    <cellStyle name="Heading 4 8" xfId="1313"/>
    <cellStyle name="Heading 4." xfId="1314"/>
    <cellStyle name="Heading 4. 2" xfId="1315"/>
    <cellStyle name="Heading 4. 2 2" xfId="1316"/>
    <cellStyle name="Heading 4. 2 3" xfId="1317"/>
    <cellStyle name="Heading 4. 2 4" xfId="1318"/>
    <cellStyle name="Heading 4. 2_Upload" xfId="1319"/>
    <cellStyle name="Heading 4. 3" xfId="1320"/>
    <cellStyle name="Heading 4. 3 2" xfId="1321"/>
    <cellStyle name="Heading 4. 3 3" xfId="1322"/>
    <cellStyle name="Heading 4. 3 4" xfId="1323"/>
    <cellStyle name="Heading 4. 3 5" xfId="1324"/>
    <cellStyle name="Heading 4. 3 6" xfId="1325"/>
    <cellStyle name="Heading 4. 3_Upload" xfId="1326"/>
    <cellStyle name="Heading 4. 4" xfId="1327"/>
    <cellStyle name="Heading 4. 4 2" xfId="1328"/>
    <cellStyle name="Heading 4. 5" xfId="1329"/>
    <cellStyle name="Heading 4. 6" xfId="1330"/>
    <cellStyle name="Heading 4._Defect Refurb Qtys - base" xfId="1331"/>
    <cellStyle name="Heading1" xfId="1332"/>
    <cellStyle name="Heading1 2" xfId="1333"/>
    <cellStyle name="Heading1_Inputs - Defect Refurb" xfId="1334"/>
    <cellStyle name="Heading2" xfId="1335"/>
    <cellStyle name="Heading2 2" xfId="1336"/>
    <cellStyle name="Heading2 3" xfId="1337"/>
    <cellStyle name="Heading2 4" xfId="1338"/>
    <cellStyle name="Heading2_Upload" xfId="1339"/>
    <cellStyle name="Heading3" xfId="1340"/>
    <cellStyle name="Heading3 2" xfId="1341"/>
    <cellStyle name="Heading3 3" xfId="1342"/>
    <cellStyle name="Heading3 4" xfId="1343"/>
    <cellStyle name="Heading3_Upload" xfId="1344"/>
    <cellStyle name="Hyperlink 2" xfId="1345"/>
    <cellStyle name="Hyperlink 2 2" xfId="1346"/>
    <cellStyle name="Hyperlink 2 3" xfId="1347"/>
    <cellStyle name="Hyperlink 2 3 2" xfId="1348"/>
    <cellStyle name="Hyperlink 2 4" xfId="1349"/>
    <cellStyle name="Hyperlink 2 4 2" xfId="1350"/>
    <cellStyle name="Hyperlink 2 5" xfId="1351"/>
    <cellStyle name="Hyperlink 3" xfId="1352"/>
    <cellStyle name="Hyperlink 4" xfId="1353"/>
    <cellStyle name="Hyperlink 5" xfId="1354"/>
    <cellStyle name="Hyperlink Arrow." xfId="1355"/>
    <cellStyle name="Hyperlink Arrow. 2" xfId="1356"/>
    <cellStyle name="Hyperlink Arrow. 2 2" xfId="1357"/>
    <cellStyle name="Hyperlink Arrow. 3" xfId="1358"/>
    <cellStyle name="Hyperlink Arrow. 3 2" xfId="1359"/>
    <cellStyle name="Hyperlink Arrow. 4" xfId="1360"/>
    <cellStyle name="Hyperlink Arrow._Upload" xfId="1361"/>
    <cellStyle name="Hyperlink Check." xfId="1362"/>
    <cellStyle name="Hyperlink Check. 2" xfId="1363"/>
    <cellStyle name="Hyperlink Check. 2 2" xfId="1364"/>
    <cellStyle name="Hyperlink Check. 3" xfId="1365"/>
    <cellStyle name="Hyperlink Check. 3 2" xfId="1366"/>
    <cellStyle name="Hyperlink Check. 4" xfId="1367"/>
    <cellStyle name="Hyperlink Check._Upload" xfId="1368"/>
    <cellStyle name="Hyperlink Text." xfId="1369"/>
    <cellStyle name="Hyperlink Text. 2" xfId="1370"/>
    <cellStyle name="Hyperlink Text. 2 2" xfId="1371"/>
    <cellStyle name="Hyperlink Text. 2 3" xfId="1372"/>
    <cellStyle name="Hyperlink Text. 2 4" xfId="1373"/>
    <cellStyle name="Hyperlink Text. 2 5" xfId="1374"/>
    <cellStyle name="Hyperlink Text. 2 6" xfId="1375"/>
    <cellStyle name="Hyperlink Text. 2_Upload" xfId="1376"/>
    <cellStyle name="Hyperlink Text. 3" xfId="1377"/>
    <cellStyle name="Hyperlink Text. 3 2" xfId="1378"/>
    <cellStyle name="Hyperlink Text. 4" xfId="1379"/>
    <cellStyle name="Hyperlink Text. 4 2" xfId="1380"/>
    <cellStyle name="Hyperlink Text. 5" xfId="1381"/>
    <cellStyle name="Hyperlink Text. 6" xfId="1382"/>
    <cellStyle name="Hyperlink Text._Defect Refurb Qtys - base" xfId="1383"/>
    <cellStyle name="Hyperlink TOC 1." xfId="1384"/>
    <cellStyle name="Hyperlink TOC 1. 2" xfId="1385"/>
    <cellStyle name="Hyperlink TOC 1. 2 2" xfId="1386"/>
    <cellStyle name="Hyperlink TOC 1. 2 3" xfId="1387"/>
    <cellStyle name="Hyperlink TOC 1. 2 4" xfId="1388"/>
    <cellStyle name="Hyperlink TOC 1. 2 5" xfId="1389"/>
    <cellStyle name="Hyperlink TOC 1. 2 6" xfId="1390"/>
    <cellStyle name="Hyperlink TOC 1. 2_Upload" xfId="1391"/>
    <cellStyle name="Hyperlink TOC 1. 3" xfId="1392"/>
    <cellStyle name="Hyperlink TOC 1. 3 2" xfId="1393"/>
    <cellStyle name="Hyperlink TOC 1. 4" xfId="1394"/>
    <cellStyle name="Hyperlink TOC 1. 4 2" xfId="1395"/>
    <cellStyle name="Hyperlink TOC 1. 5" xfId="1396"/>
    <cellStyle name="Hyperlink TOC 1. 6" xfId="1397"/>
    <cellStyle name="Hyperlink TOC 1._Defect Refurb Qtys - base" xfId="1398"/>
    <cellStyle name="Hyperlink TOC 2." xfId="1399"/>
    <cellStyle name="Hyperlink TOC 2. 2" xfId="1400"/>
    <cellStyle name="Hyperlink TOC 2. 2 2" xfId="1401"/>
    <cellStyle name="Hyperlink TOC 2. 2 3" xfId="1402"/>
    <cellStyle name="Hyperlink TOC 2. 2 4" xfId="1403"/>
    <cellStyle name="Hyperlink TOC 2. 2 5" xfId="1404"/>
    <cellStyle name="Hyperlink TOC 2. 2 6" xfId="1405"/>
    <cellStyle name="Hyperlink TOC 2. 2_Upload" xfId="1406"/>
    <cellStyle name="Hyperlink TOC 2. 3" xfId="1407"/>
    <cellStyle name="Hyperlink TOC 2. 3 2" xfId="1408"/>
    <cellStyle name="Hyperlink TOC 2. 4" xfId="1409"/>
    <cellStyle name="Hyperlink TOC 2. 4 2" xfId="1410"/>
    <cellStyle name="Hyperlink TOC 2. 5" xfId="1411"/>
    <cellStyle name="Hyperlink TOC 2. 6" xfId="1412"/>
    <cellStyle name="Hyperlink TOC 2._Defect Refurb Qtys - base" xfId="1413"/>
    <cellStyle name="Hyperlink TOC 3." xfId="1414"/>
    <cellStyle name="Hyperlink TOC 3. 2" xfId="1415"/>
    <cellStyle name="Hyperlink TOC 3. 2 2" xfId="1416"/>
    <cellStyle name="Hyperlink TOC 3. 2 3" xfId="1417"/>
    <cellStyle name="Hyperlink TOC 3. 2 4" xfId="1418"/>
    <cellStyle name="Hyperlink TOC 3. 2 5" xfId="1419"/>
    <cellStyle name="Hyperlink TOC 3. 2 6" xfId="1420"/>
    <cellStyle name="Hyperlink TOC 3. 2_Upload" xfId="1421"/>
    <cellStyle name="Hyperlink TOC 3. 3" xfId="1422"/>
    <cellStyle name="Hyperlink TOC 3. 3 2" xfId="1423"/>
    <cellStyle name="Hyperlink TOC 3. 4" xfId="1424"/>
    <cellStyle name="Hyperlink TOC 3. 4 2" xfId="1425"/>
    <cellStyle name="Hyperlink TOC 3. 5" xfId="1426"/>
    <cellStyle name="Hyperlink TOC 3. 6" xfId="1427"/>
    <cellStyle name="Hyperlink TOC 3._Defect Refurb Qtys - base" xfId="1428"/>
    <cellStyle name="Hyperlink TOC 4." xfId="1429"/>
    <cellStyle name="Hyperlink TOC 4. 2" xfId="1430"/>
    <cellStyle name="Hyperlink TOC 4. 2 2" xfId="1431"/>
    <cellStyle name="Hyperlink TOC 4. 2 3" xfId="1432"/>
    <cellStyle name="Hyperlink TOC 4. 2 4" xfId="1433"/>
    <cellStyle name="Hyperlink TOC 4. 2 5" xfId="1434"/>
    <cellStyle name="Hyperlink TOC 4. 2 6" xfId="1435"/>
    <cellStyle name="Hyperlink TOC 4. 2_Upload" xfId="1436"/>
    <cellStyle name="Hyperlink TOC 4. 3" xfId="1437"/>
    <cellStyle name="Hyperlink TOC 4. 3 2" xfId="1438"/>
    <cellStyle name="Hyperlink TOC 4. 4" xfId="1439"/>
    <cellStyle name="Hyperlink TOC 4. 4 2" xfId="1440"/>
    <cellStyle name="Hyperlink TOC 4. 5" xfId="1441"/>
    <cellStyle name="Hyperlink TOC 4. 6" xfId="1442"/>
    <cellStyle name="Hyperlink TOC 4._Defect Refurb Qtys - base" xfId="1443"/>
    <cellStyle name="Hyperlinks_Table_of_Contents" xfId="1444"/>
    <cellStyle name="Inconsistant formula" xfId="1445"/>
    <cellStyle name="Inconsistant formula 2" xfId="1446"/>
    <cellStyle name="Inconsistant formula 3" xfId="1447"/>
    <cellStyle name="Inconsistant formula 4" xfId="1448"/>
    <cellStyle name="Input - Macro Pasted" xfId="1449"/>
    <cellStyle name="Input - Macro Pasted 2" xfId="1450"/>
    <cellStyle name="Input - Macro Pasted 3" xfId="1451"/>
    <cellStyle name="Input - Macro Pasted 4" xfId="1452"/>
    <cellStyle name="Input - Manual" xfId="1453"/>
    <cellStyle name="Input - Manual 2" xfId="1454"/>
    <cellStyle name="Input - Manual 3" xfId="1455"/>
    <cellStyle name="Input - Manual 3 2" xfId="1456"/>
    <cellStyle name="Input - Manual 3_Upload" xfId="1457"/>
    <cellStyle name="Input - Manual 4" xfId="1458"/>
    <cellStyle name="Input - Manual 5" xfId="1459"/>
    <cellStyle name="Input - Manual 6" xfId="1460"/>
    <cellStyle name="Input - Manual Data Dump" xfId="1461"/>
    <cellStyle name="Input - Manual Data Dump 2" xfId="1462"/>
    <cellStyle name="Input - Manual Data Dump 3" xfId="1463"/>
    <cellStyle name="Input - Manual Data Dump 4" xfId="1464"/>
    <cellStyle name="Input 10" xfId="1465"/>
    <cellStyle name="Input 11" xfId="1466"/>
    <cellStyle name="Input 12" xfId="1467"/>
    <cellStyle name="Input 13" xfId="1468"/>
    <cellStyle name="Input 14" xfId="1469"/>
    <cellStyle name="Input 15" xfId="1470"/>
    <cellStyle name="Input 16" xfId="1471"/>
    <cellStyle name="Input 17" xfId="1472"/>
    <cellStyle name="Input 18" xfId="1473"/>
    <cellStyle name="Input 19" xfId="1474"/>
    <cellStyle name="Input 2" xfId="1475"/>
    <cellStyle name="Input 2 2" xfId="1476"/>
    <cellStyle name="Input 2 2 2" xfId="1477"/>
    <cellStyle name="Input 2 2_Upload" xfId="1478"/>
    <cellStyle name="Input 2 3" xfId="1479"/>
    <cellStyle name="Input 2 4" xfId="1480"/>
    <cellStyle name="Input 2 5" xfId="1481"/>
    <cellStyle name="Input 2 6" xfId="1482"/>
    <cellStyle name="Input 2_Upload" xfId="1483"/>
    <cellStyle name="Input 20" xfId="1484"/>
    <cellStyle name="Input 21" xfId="1485"/>
    <cellStyle name="Input 22" xfId="1486"/>
    <cellStyle name="Input 3" xfId="1487"/>
    <cellStyle name="Input 3 2" xfId="1488"/>
    <cellStyle name="Input 3_Upload" xfId="1489"/>
    <cellStyle name="Input 4" xfId="1490"/>
    <cellStyle name="Input 4 2" xfId="1491"/>
    <cellStyle name="Input 4 3" xfId="1492"/>
    <cellStyle name="Input 4_Upload" xfId="1493"/>
    <cellStyle name="Input 5" xfId="1494"/>
    <cellStyle name="Input 5 2" xfId="1495"/>
    <cellStyle name="Input 5 3" xfId="1496"/>
    <cellStyle name="Input 5_Upload" xfId="1497"/>
    <cellStyle name="Input 6" xfId="1498"/>
    <cellStyle name="Input 7" xfId="1499"/>
    <cellStyle name="Input 8" xfId="1500"/>
    <cellStyle name="Input 9" xfId="1501"/>
    <cellStyle name="Input1" xfId="1502"/>
    <cellStyle name="Input1 2" xfId="1503"/>
    <cellStyle name="Input1 2 2" xfId="1504"/>
    <cellStyle name="Input1 3" xfId="1505"/>
    <cellStyle name="Input1 3 2" xfId="1506"/>
    <cellStyle name="Input1 4" xfId="1507"/>
    <cellStyle name="Input1 4 2" xfId="1508"/>
    <cellStyle name="Input1 5" xfId="1509"/>
    <cellStyle name="Input1_2012-15 RIN NF Appendix C_280912" xfId="1510"/>
    <cellStyle name="Input2" xfId="1511"/>
    <cellStyle name="Input2 2" xfId="1512"/>
    <cellStyle name="Input3" xfId="1513"/>
    <cellStyle name="Input3 2" xfId="1514"/>
    <cellStyle name="InputCell" xfId="26"/>
    <cellStyle name="KPMG Heading 1" xfId="1515"/>
    <cellStyle name="KPMG Heading 2" xfId="1516"/>
    <cellStyle name="KPMG Heading 3" xfId="1517"/>
    <cellStyle name="KPMG Heading 4" xfId="1518"/>
    <cellStyle name="KPMG Normal" xfId="1519"/>
    <cellStyle name="KPMG Normal Text" xfId="1520"/>
    <cellStyle name="Linked Cell 10" xfId="1521"/>
    <cellStyle name="Linked Cell 11" xfId="1522"/>
    <cellStyle name="Linked Cell 2" xfId="1523"/>
    <cellStyle name="Linked Cell 2 2" xfId="1524"/>
    <cellStyle name="Linked Cell 2 2 2" xfId="1525"/>
    <cellStyle name="Linked Cell 2 2_Upload" xfId="1526"/>
    <cellStyle name="Linked Cell 2 3" xfId="1527"/>
    <cellStyle name="Linked Cell 2 4" xfId="1528"/>
    <cellStyle name="Linked Cell 2_Upload" xfId="1529"/>
    <cellStyle name="Linked Cell 3" xfId="1530"/>
    <cellStyle name="Linked Cell 3 2" xfId="1531"/>
    <cellStyle name="Linked Cell 3_Upload" xfId="1532"/>
    <cellStyle name="Linked Cell 4" xfId="1533"/>
    <cellStyle name="Linked Cell 5" xfId="1534"/>
    <cellStyle name="Linked Cell 6" xfId="1535"/>
    <cellStyle name="Linked Cell 7" xfId="1536"/>
    <cellStyle name="Linked Cell 8" xfId="1537"/>
    <cellStyle name="Linked Cell 9" xfId="1538"/>
    <cellStyle name="Lookup Table Heading." xfId="1539"/>
    <cellStyle name="Lookup Table Heading. 2" xfId="1540"/>
    <cellStyle name="Lookup Table Heading. 2 2" xfId="1541"/>
    <cellStyle name="Lookup Table Heading. 2 3" xfId="1542"/>
    <cellStyle name="Lookup Table Heading. 2 4" xfId="1543"/>
    <cellStyle name="Lookup Table Heading. 2_Upload" xfId="1544"/>
    <cellStyle name="Lookup Table Heading. 3" xfId="1545"/>
    <cellStyle name="Lookup Table Heading. 3 2" xfId="1546"/>
    <cellStyle name="Lookup Table Heading. 3 3" xfId="1547"/>
    <cellStyle name="Lookup Table Heading. 3 4" xfId="1548"/>
    <cellStyle name="Lookup Table Heading. 3 5" xfId="1549"/>
    <cellStyle name="Lookup Table Heading. 3 6" xfId="1550"/>
    <cellStyle name="Lookup Table Heading. 3_Upload" xfId="1551"/>
    <cellStyle name="Lookup Table Heading. 4" xfId="1552"/>
    <cellStyle name="Lookup Table Heading. 4 2" xfId="1553"/>
    <cellStyle name="Lookup Table Heading. 5" xfId="1554"/>
    <cellStyle name="Lookup Table Heading. 6" xfId="1555"/>
    <cellStyle name="Lookup Table Heading._Defect Refurb Qtys - base" xfId="1556"/>
    <cellStyle name="Lookup Table Label." xfId="1557"/>
    <cellStyle name="Lookup Table Label. 2" xfId="1558"/>
    <cellStyle name="Lookup Table Label. 2 2" xfId="1559"/>
    <cellStyle name="Lookup Table Label. 2 3" xfId="1560"/>
    <cellStyle name="Lookup Table Label. 2 4" xfId="1561"/>
    <cellStyle name="Lookup Table Label. 2_Upload" xfId="1562"/>
    <cellStyle name="Lookup Table Label. 3" xfId="1563"/>
    <cellStyle name="Lookup Table Label. 3 2" xfId="1564"/>
    <cellStyle name="Lookup Table Label. 3 3" xfId="1565"/>
    <cellStyle name="Lookup Table Label. 3 4" xfId="1566"/>
    <cellStyle name="Lookup Table Label. 3 5" xfId="1567"/>
    <cellStyle name="Lookup Table Label. 3 6" xfId="1568"/>
    <cellStyle name="Lookup Table Label. 3_Upload" xfId="1569"/>
    <cellStyle name="Lookup Table Label. 4" xfId="1570"/>
    <cellStyle name="Lookup Table Label. 4 2" xfId="1571"/>
    <cellStyle name="Lookup Table Label. 5" xfId="1572"/>
    <cellStyle name="Lookup Table Label. 6" xfId="1573"/>
    <cellStyle name="Lookup Table Label._Defect Refurb Qtys - base" xfId="1574"/>
    <cellStyle name="Lookup Table Number." xfId="1575"/>
    <cellStyle name="Lookup Table Number. 2" xfId="1576"/>
    <cellStyle name="Lookup Table Number. 3" xfId="1577"/>
    <cellStyle name="Lookup Table Number. 3 2" xfId="1578"/>
    <cellStyle name="Lookup Table Number. 3 3" xfId="1579"/>
    <cellStyle name="Lookup Table Number. 3 4" xfId="1580"/>
    <cellStyle name="Lookup Table Number. 3 5" xfId="1581"/>
    <cellStyle name="Lookup Table Number. 3 6" xfId="1582"/>
    <cellStyle name="Lookup Table Number. 3_Upload" xfId="1583"/>
    <cellStyle name="Lookup Table Number._Defect Refurb Qtys - base" xfId="1584"/>
    <cellStyle name="Mixed_Total_Expenditure_Cell" xfId="1585"/>
    <cellStyle name="Model Name." xfId="1586"/>
    <cellStyle name="Model Name. 2" xfId="1587"/>
    <cellStyle name="Model Name. 2 2" xfId="1588"/>
    <cellStyle name="Model Name. 2 3" xfId="1589"/>
    <cellStyle name="Model Name. 2 4" xfId="1590"/>
    <cellStyle name="Model Name. 2_Upload" xfId="1591"/>
    <cellStyle name="Model Name. 3" xfId="1592"/>
    <cellStyle name="Model Name. 3 2" xfId="1593"/>
    <cellStyle name="Model Name. 3 3" xfId="1594"/>
    <cellStyle name="Model Name. 3 4" xfId="1595"/>
    <cellStyle name="Model Name. 3 5" xfId="1596"/>
    <cellStyle name="Model Name. 3 6" xfId="1597"/>
    <cellStyle name="Model Name. 3_Upload" xfId="1598"/>
    <cellStyle name="Model Name. 4" xfId="1599"/>
    <cellStyle name="Model Name. 4 2" xfId="1600"/>
    <cellStyle name="Model Name. 5" xfId="1601"/>
    <cellStyle name="Model Name. 6" xfId="1602"/>
    <cellStyle name="Model Name._1. AER 2015-20 AM CIA Model Shell_lc_120820" xfId="1603"/>
    <cellStyle name="Multiple." xfId="1604"/>
    <cellStyle name="Multiple. 2" xfId="1605"/>
    <cellStyle name="Multiple. 3" xfId="1606"/>
    <cellStyle name="Multiple. 3 2" xfId="1607"/>
    <cellStyle name="Multiple. 3 3" xfId="1608"/>
    <cellStyle name="Multiple. 3 4" xfId="1609"/>
    <cellStyle name="Multiple. 3 5" xfId="1610"/>
    <cellStyle name="Multiple. 3 6" xfId="1611"/>
    <cellStyle name="Multiple. 3_Upload" xfId="1612"/>
    <cellStyle name="Multiple._Defect Refurb Qtys - base" xfId="1613"/>
    <cellStyle name="Named Range Label" xfId="1614"/>
    <cellStyle name="Named Range_BuildITHelp" xfId="1615"/>
    <cellStyle name="Neutral 2" xfId="1616"/>
    <cellStyle name="Neutral 2 2" xfId="1617"/>
    <cellStyle name="Neutral 2 2 2" xfId="1618"/>
    <cellStyle name="Neutral 2 3" xfId="1619"/>
    <cellStyle name="Neutral 2 4" xfId="1620"/>
    <cellStyle name="Neutral 2 5" xfId="1621"/>
    <cellStyle name="Neutral 2 6" xfId="1622"/>
    <cellStyle name="Neutral 2_Upload" xfId="1623"/>
    <cellStyle name="Neutral 3" xfId="1624"/>
    <cellStyle name="Neutral 3 2" xfId="1625"/>
    <cellStyle name="Neutral 4" xfId="1626"/>
    <cellStyle name="Neutral 5" xfId="1627"/>
    <cellStyle name="Neutral 6" xfId="1628"/>
    <cellStyle name="NonInputCell" xfId="27"/>
    <cellStyle name="Normal" xfId="0" builtinId="0"/>
    <cellStyle name="Normal 10" xfId="1629"/>
    <cellStyle name="Normal 10 2" xfId="30"/>
    <cellStyle name="Normal 10 3" xfId="1630"/>
    <cellStyle name="Normal 10 3 2" xfId="1631"/>
    <cellStyle name="Normal 10 3_Upload" xfId="1632"/>
    <cellStyle name="Normal 10 4" xfId="1633"/>
    <cellStyle name="Normal 10 4 2" xfId="1634"/>
    <cellStyle name="Normal 10 5" xfId="1635"/>
    <cellStyle name="Normal 10_AER List" xfId="1636"/>
    <cellStyle name="Normal 100" xfId="1637"/>
    <cellStyle name="Normal 11" xfId="1638"/>
    <cellStyle name="Normal 11 2" xfId="1639"/>
    <cellStyle name="Normal 11 2 2" xfId="1640"/>
    <cellStyle name="Normal 11 2 2 2" xfId="1641"/>
    <cellStyle name="Normal 11 2 3" xfId="1642"/>
    <cellStyle name="Normal 11 2 3 2" xfId="1643"/>
    <cellStyle name="Normal 11 2 4" xfId="1644"/>
    <cellStyle name="Normal 11 2_Upload" xfId="1645"/>
    <cellStyle name="Normal 11 3" xfId="1646"/>
    <cellStyle name="Normal 11 3 2" xfId="1647"/>
    <cellStyle name="Normal 11 4" xfId="1648"/>
    <cellStyle name="Normal 11 4 2" xfId="1649"/>
    <cellStyle name="Normal 11 5" xfId="1650"/>
    <cellStyle name="Normal 11_AER List" xfId="1651"/>
    <cellStyle name="Normal 114" xfId="28"/>
    <cellStyle name="Normal 12" xfId="1652"/>
    <cellStyle name="Normal 12 2" xfId="1653"/>
    <cellStyle name="Normal 12 2 2" xfId="1654"/>
    <cellStyle name="Normal 12 2 3" xfId="1655"/>
    <cellStyle name="Normal 12 2 4" xfId="1656"/>
    <cellStyle name="Normal 12 2 5" xfId="1657"/>
    <cellStyle name="Normal 12 2_Upload" xfId="1658"/>
    <cellStyle name="Normal 12 3" xfId="1659"/>
    <cellStyle name="Normal 12 3 2" xfId="1660"/>
    <cellStyle name="Normal 12 3 3" xfId="1661"/>
    <cellStyle name="Normal 12 3_Upload" xfId="1662"/>
    <cellStyle name="Normal 12 4" xfId="1663"/>
    <cellStyle name="Normal 12 4 2" xfId="1664"/>
    <cellStyle name="Normal 12 4_SE Control List" xfId="1665"/>
    <cellStyle name="Normal 12 5" xfId="1666"/>
    <cellStyle name="Normal 12 6" xfId="1667"/>
    <cellStyle name="Normal 12 7" xfId="1668"/>
    <cellStyle name="Normal 12_AER List" xfId="1669"/>
    <cellStyle name="Normal 13" xfId="1670"/>
    <cellStyle name="Normal 13 2" xfId="1671"/>
    <cellStyle name="Normal 13 2 2" xfId="1672"/>
    <cellStyle name="Normal 13 3" xfId="1673"/>
    <cellStyle name="Normal 13 3 2" xfId="1674"/>
    <cellStyle name="Normal 13 4" xfId="1675"/>
    <cellStyle name="Normal 13_Upload" xfId="1676"/>
    <cellStyle name="Normal 14" xfId="1677"/>
    <cellStyle name="Normal 14 2" xfId="1678"/>
    <cellStyle name="Normal 14 2 2" xfId="1679"/>
    <cellStyle name="Normal 14 3" xfId="1680"/>
    <cellStyle name="Normal 14 3 2" xfId="1681"/>
    <cellStyle name="Normal 14 4" xfId="1682"/>
    <cellStyle name="Normal 14_Upload" xfId="1683"/>
    <cellStyle name="Normal 15" xfId="1684"/>
    <cellStyle name="Normal 15 2" xfId="1685"/>
    <cellStyle name="Normal 15 2 2" xfId="1686"/>
    <cellStyle name="Normal 15 2 3" xfId="1687"/>
    <cellStyle name="Normal 15 2 4" xfId="1688"/>
    <cellStyle name="Normal 15 2_Upload" xfId="1689"/>
    <cellStyle name="Normal 15 3" xfId="1690"/>
    <cellStyle name="Normal 15 3 2" xfId="1691"/>
    <cellStyle name="Normal 15 4" xfId="1692"/>
    <cellStyle name="Normal 15 5" xfId="1693"/>
    <cellStyle name="Normal 15 6" xfId="1694"/>
    <cellStyle name="Normal 15_Upload" xfId="1695"/>
    <cellStyle name="Normal 16" xfId="1696"/>
    <cellStyle name="Normal 16 2" xfId="1697"/>
    <cellStyle name="Normal 16 2 2" xfId="1698"/>
    <cellStyle name="Normal 16 3" xfId="1699"/>
    <cellStyle name="Normal 16 3 2" xfId="1700"/>
    <cellStyle name="Normal 16 4" xfId="1701"/>
    <cellStyle name="Normal 16_Upload" xfId="1702"/>
    <cellStyle name="Normal 17" xfId="1703"/>
    <cellStyle name="Normal 17 2" xfId="1704"/>
    <cellStyle name="Normal 17 2 2" xfId="1705"/>
    <cellStyle name="Normal 17 2 3" xfId="1706"/>
    <cellStyle name="Normal 17 2 4" xfId="1707"/>
    <cellStyle name="Normal 17 2_Upload" xfId="1708"/>
    <cellStyle name="Normal 17 3" xfId="1709"/>
    <cellStyle name="Normal 17 3 2" xfId="1710"/>
    <cellStyle name="Normal 17 4" xfId="1711"/>
    <cellStyle name="Normal 17 5" xfId="1712"/>
    <cellStyle name="Normal 17 6" xfId="1713"/>
    <cellStyle name="Normal 17_Upload" xfId="1714"/>
    <cellStyle name="Normal 18" xfId="1715"/>
    <cellStyle name="Normal 18 2" xfId="1716"/>
    <cellStyle name="Normal 18 2 2" xfId="1717"/>
    <cellStyle name="Normal 18 2 3" xfId="1718"/>
    <cellStyle name="Normal 18 2 4" xfId="1719"/>
    <cellStyle name="Normal 18 2_Upload" xfId="1720"/>
    <cellStyle name="Normal 18 3" xfId="1721"/>
    <cellStyle name="Normal 18 3 2" xfId="1722"/>
    <cellStyle name="Normal 18 4" xfId="1723"/>
    <cellStyle name="Normal 18 5" xfId="1724"/>
    <cellStyle name="Normal 18 6" xfId="1725"/>
    <cellStyle name="Normal 18_Upload" xfId="1726"/>
    <cellStyle name="Normal 19" xfId="1727"/>
    <cellStyle name="Normal 19 2" xfId="1728"/>
    <cellStyle name="Normal 19 2 2" xfId="1729"/>
    <cellStyle name="Normal 19 2 3" xfId="1730"/>
    <cellStyle name="Normal 19 2 4" xfId="1731"/>
    <cellStyle name="Normal 19 2_Upload" xfId="1732"/>
    <cellStyle name="Normal 19 3" xfId="1733"/>
    <cellStyle name="Normal 19 3 2" xfId="1734"/>
    <cellStyle name="Normal 19 4" xfId="1735"/>
    <cellStyle name="Normal 19 5" xfId="1736"/>
    <cellStyle name="Normal 19 6" xfId="1737"/>
    <cellStyle name="Normal 19_Upload" xfId="1738"/>
    <cellStyle name="Normal 2" xfId="29"/>
    <cellStyle name="Normal 2 10" xfId="1739"/>
    <cellStyle name="Normal 2 11" xfId="1740"/>
    <cellStyle name="Normal 2 12" xfId="1741"/>
    <cellStyle name="Normal 2 13" xfId="1742"/>
    <cellStyle name="Normal 2 14" xfId="1743"/>
    <cellStyle name="Normal 2 2" xfId="1744"/>
    <cellStyle name="Normal 2 2 2" xfId="1745"/>
    <cellStyle name="Normal 2 2 2 2" xfId="1746"/>
    <cellStyle name="Normal 2 2 2 2 2" xfId="1747"/>
    <cellStyle name="Normal 2 2 2 3" xfId="1748"/>
    <cellStyle name="Normal 2 2 2 3 2" xfId="1749"/>
    <cellStyle name="Normal 2 2 2 4" xfId="1750"/>
    <cellStyle name="Normal 2 2 2 5" xfId="1751"/>
    <cellStyle name="Normal 2 2 2_Upload" xfId="1752"/>
    <cellStyle name="Normal 2 2 3" xfId="1753"/>
    <cellStyle name="Normal 2 2 3 2" xfId="1754"/>
    <cellStyle name="Normal 2 2 4" xfId="1755"/>
    <cellStyle name="Normal 2 2 4 2" xfId="1756"/>
    <cellStyle name="Normal 2 2 5" xfId="1757"/>
    <cellStyle name="Normal 2 2 5 2" xfId="1758"/>
    <cellStyle name="Normal 2 2 6" xfId="1759"/>
    <cellStyle name="Normal 2 2 7" xfId="1760"/>
    <cellStyle name="Normal 2 2 8" xfId="1761"/>
    <cellStyle name="Normal 2 2_2012-15 RIN NF Appendix C_280912" xfId="1762"/>
    <cellStyle name="Normal 2 3" xfId="1763"/>
    <cellStyle name="Normal 2 3 2" xfId="1764"/>
    <cellStyle name="Normal 2 3 3" xfId="1765"/>
    <cellStyle name="Normal 2 3 3 2" xfId="1766"/>
    <cellStyle name="Normal 2 3 4" xfId="1767"/>
    <cellStyle name="Normal 2 3 5" xfId="1768"/>
    <cellStyle name="Normal 2 3 6" xfId="1769"/>
    <cellStyle name="Normal 2 3 7" xfId="1770"/>
    <cellStyle name="Normal 2 3_CreateModifyCU" xfId="1771"/>
    <cellStyle name="Normal 2 4" xfId="1772"/>
    <cellStyle name="Normal 2 4 2" xfId="1773"/>
    <cellStyle name="Normal 2 4 3" xfId="1774"/>
    <cellStyle name="Normal 2 4_Upload" xfId="1775"/>
    <cellStyle name="Normal 2 5" xfId="1776"/>
    <cellStyle name="Normal 2 5 2" xfId="1777"/>
    <cellStyle name="Normal 2 5 3" xfId="1778"/>
    <cellStyle name="Normal 2 5_Upload" xfId="1779"/>
    <cellStyle name="Normal 2 6" xfId="1780"/>
    <cellStyle name="Normal 2 6 2" xfId="1781"/>
    <cellStyle name="Normal 2 6 3" xfId="1782"/>
    <cellStyle name="Normal 2 6_Upload" xfId="1783"/>
    <cellStyle name="Normal 2 7" xfId="1784"/>
    <cellStyle name="Normal 2 7 2" xfId="1785"/>
    <cellStyle name="Normal 2 7 3" xfId="1786"/>
    <cellStyle name="Normal 2 7_Upload" xfId="1787"/>
    <cellStyle name="Normal 2 8" xfId="1788"/>
    <cellStyle name="Normal 2 8 2" xfId="1789"/>
    <cellStyle name="Normal 2 9" xfId="1790"/>
    <cellStyle name="Normal 2_2012-15 RIN NF Appendix C_280912" xfId="1791"/>
    <cellStyle name="Normal 20" xfId="1792"/>
    <cellStyle name="Normal 20 2" xfId="1793"/>
    <cellStyle name="Normal 20 2 2" xfId="1794"/>
    <cellStyle name="Normal 20 2 3" xfId="1795"/>
    <cellStyle name="Normal 20 2_Upload" xfId="1796"/>
    <cellStyle name="Normal 20 3" xfId="1797"/>
    <cellStyle name="Normal 20 4" xfId="1798"/>
    <cellStyle name="Normal 20 5" xfId="1799"/>
    <cellStyle name="Normal 20 6" xfId="1800"/>
    <cellStyle name="Normal 20_Upload" xfId="1801"/>
    <cellStyle name="Normal 21" xfId="1802"/>
    <cellStyle name="Normal 21 2" xfId="1803"/>
    <cellStyle name="Normal 21 3" xfId="1804"/>
    <cellStyle name="Normal 21 4" xfId="1805"/>
    <cellStyle name="Normal 21 5" xfId="1806"/>
    <cellStyle name="Normal 21_Upload" xfId="1807"/>
    <cellStyle name="Normal 22" xfId="1808"/>
    <cellStyle name="Normal 22 2" xfId="1809"/>
    <cellStyle name="Normal 22 2 2" xfId="1810"/>
    <cellStyle name="Normal 22 2 2 2" xfId="1811"/>
    <cellStyle name="Normal 22 2 2_Upload" xfId="1812"/>
    <cellStyle name="Normal 22 2 3" xfId="1813"/>
    <cellStyle name="Normal 22 2 4" xfId="1814"/>
    <cellStyle name="Normal 22 2_Upload" xfId="1815"/>
    <cellStyle name="Normal 22 3" xfId="1816"/>
    <cellStyle name="Normal 22 3 2" xfId="1817"/>
    <cellStyle name="Normal 22 3_Upload" xfId="1818"/>
    <cellStyle name="Normal 22 4" xfId="1819"/>
    <cellStyle name="Normal 22 5" xfId="1820"/>
    <cellStyle name="Normal 22 6" xfId="1821"/>
    <cellStyle name="Normal 22 7" xfId="1822"/>
    <cellStyle name="Normal 22_Upload" xfId="1823"/>
    <cellStyle name="Normal 23" xfId="1824"/>
    <cellStyle name="Normal 23 2" xfId="1825"/>
    <cellStyle name="Normal 23 2 2" xfId="1826"/>
    <cellStyle name="Normal 23 2 3" xfId="1827"/>
    <cellStyle name="Normal 23 2_Upload" xfId="1828"/>
    <cellStyle name="Normal 23 3" xfId="1829"/>
    <cellStyle name="Normal 23 4" xfId="1830"/>
    <cellStyle name="Normal 23 5" xfId="1831"/>
    <cellStyle name="Normal 23 6" xfId="1832"/>
    <cellStyle name="Normal 23_Upload" xfId="1833"/>
    <cellStyle name="Normal 24" xfId="1834"/>
    <cellStyle name="Normal 24 2" xfId="1835"/>
    <cellStyle name="Normal 24 3" xfId="1836"/>
    <cellStyle name="Normal 24 4" xfId="1837"/>
    <cellStyle name="Normal 24 5" xfId="1838"/>
    <cellStyle name="Normal 24_Upload" xfId="1839"/>
    <cellStyle name="Normal 25" xfId="1840"/>
    <cellStyle name="Normal 25 2" xfId="1841"/>
    <cellStyle name="Normal 25 2 2" xfId="1842"/>
    <cellStyle name="Normal 25 2 3" xfId="1843"/>
    <cellStyle name="Normal 25 2_Upload" xfId="1844"/>
    <cellStyle name="Normal 25 3" xfId="1845"/>
    <cellStyle name="Normal 25 4" xfId="1846"/>
    <cellStyle name="Normal 25 5" xfId="1847"/>
    <cellStyle name="Normal 25 6" xfId="1848"/>
    <cellStyle name="Normal 25 7" xfId="1849"/>
    <cellStyle name="Normal 25_Upload" xfId="1850"/>
    <cellStyle name="Normal 26" xfId="1851"/>
    <cellStyle name="Normal 26 2" xfId="1852"/>
    <cellStyle name="Normal 26 2 2" xfId="1853"/>
    <cellStyle name="Normal 26 2 3" xfId="1854"/>
    <cellStyle name="Normal 26 2_Upload" xfId="1855"/>
    <cellStyle name="Normal 26 3" xfId="1856"/>
    <cellStyle name="Normal 26 4" xfId="1857"/>
    <cellStyle name="Normal 26 5" xfId="1858"/>
    <cellStyle name="Normal 26 6" xfId="1859"/>
    <cellStyle name="Normal 26 7" xfId="1860"/>
    <cellStyle name="Normal 26_Upload" xfId="1861"/>
    <cellStyle name="Normal 27" xfId="1862"/>
    <cellStyle name="Normal 27 2" xfId="1863"/>
    <cellStyle name="Normal 27 3" xfId="1864"/>
    <cellStyle name="Normal 27 4" xfId="1865"/>
    <cellStyle name="Normal 27_Upload" xfId="1866"/>
    <cellStyle name="Normal 28" xfId="1867"/>
    <cellStyle name="Normal 28 2" xfId="1868"/>
    <cellStyle name="Normal 28 3" xfId="1869"/>
    <cellStyle name="Normal 28 4" xfId="1870"/>
    <cellStyle name="Normal 28 5" xfId="1871"/>
    <cellStyle name="Normal 28_Upload" xfId="1872"/>
    <cellStyle name="Normal 29" xfId="1873"/>
    <cellStyle name="Normal 29 2" xfId="1874"/>
    <cellStyle name="Normal 3" xfId="1875"/>
    <cellStyle name="Normal 3 10" xfId="1876"/>
    <cellStyle name="Normal 3 10 2" xfId="1877"/>
    <cellStyle name="Normal 3 11" xfId="1878"/>
    <cellStyle name="Normal 3 12" xfId="1879"/>
    <cellStyle name="Normal 3 12 2" xfId="1880"/>
    <cellStyle name="Normal 3 13" xfId="1881"/>
    <cellStyle name="Normal 3 13 2" xfId="1882"/>
    <cellStyle name="Normal 3 14" xfId="1883"/>
    <cellStyle name="Normal 3 15" xfId="1884"/>
    <cellStyle name="Normal 3 16" xfId="1885"/>
    <cellStyle name="Normal 3 17" xfId="1886"/>
    <cellStyle name="Normal 3 2" xfId="1887"/>
    <cellStyle name="Normal 3 2 2" xfId="1888"/>
    <cellStyle name="Normal 3 2 3" xfId="1889"/>
    <cellStyle name="Normal 3 2 3 2" xfId="1890"/>
    <cellStyle name="Normal 3 2 4" xfId="1891"/>
    <cellStyle name="Normal 3 2 4 2" xfId="1892"/>
    <cellStyle name="Normal 3 2 5" xfId="1893"/>
    <cellStyle name="Normal 3 2_CreateModifyCU" xfId="1894"/>
    <cellStyle name="Normal 3 3" xfId="1895"/>
    <cellStyle name="Normal 3 3 2" xfId="1896"/>
    <cellStyle name="Normal 3 3 2 2" xfId="1897"/>
    <cellStyle name="Normal 3 3 2 2 2" xfId="1898"/>
    <cellStyle name="Normal 3 3 2 2 3" xfId="1899"/>
    <cellStyle name="Normal 3 3 2 2_Upload" xfId="1900"/>
    <cellStyle name="Normal 3 3 2 3" xfId="1901"/>
    <cellStyle name="Normal 3 3 2 4" xfId="1902"/>
    <cellStyle name="Normal 3 3 2 5" xfId="1903"/>
    <cellStyle name="Normal 3 3 2 6" xfId="1904"/>
    <cellStyle name="Normal 3 3 3" xfId="1905"/>
    <cellStyle name="Normal 3 3 3 2" xfId="1906"/>
    <cellStyle name="Normal 3 3 3 3" xfId="1907"/>
    <cellStyle name="Normal 3 3 3 4" xfId="1908"/>
    <cellStyle name="Normal 3 3 3_Upload" xfId="1909"/>
    <cellStyle name="Normal 3 3 4" xfId="1910"/>
    <cellStyle name="Normal 3 3 5" xfId="1911"/>
    <cellStyle name="Normal 3 3 6" xfId="1912"/>
    <cellStyle name="Normal 3 3 7" xfId="1913"/>
    <cellStyle name="Normal 3 3_Upload" xfId="1914"/>
    <cellStyle name="Normal 3 4" xfId="1915"/>
    <cellStyle name="Normal 3 4 2" xfId="1916"/>
    <cellStyle name="Normal 3 5" xfId="1917"/>
    <cellStyle name="Normal 3 5 2" xfId="1918"/>
    <cellStyle name="Normal 3 6" xfId="1919"/>
    <cellStyle name="Normal 3 6 2" xfId="1920"/>
    <cellStyle name="Normal 3 7" xfId="1921"/>
    <cellStyle name="Normal 3 7 2" xfId="1922"/>
    <cellStyle name="Normal 3 8" xfId="1923"/>
    <cellStyle name="Normal 3 8 2" xfId="1924"/>
    <cellStyle name="Normal 3 9" xfId="1925"/>
    <cellStyle name="Normal 3 9 2" xfId="1926"/>
    <cellStyle name="Normal 3_2012-15 RIN NF Appendix C_280912" xfId="1927"/>
    <cellStyle name="Normal 30" xfId="1928"/>
    <cellStyle name="Normal 30 2" xfId="1929"/>
    <cellStyle name="Normal 31" xfId="1930"/>
    <cellStyle name="Normal 31 2" xfId="1931"/>
    <cellStyle name="Normal 32" xfId="1932"/>
    <cellStyle name="Normal 32 2" xfId="1933"/>
    <cellStyle name="Normal 33" xfId="1934"/>
    <cellStyle name="Normal 33 2" xfId="1935"/>
    <cellStyle name="Normal 34" xfId="1936"/>
    <cellStyle name="Normal 35" xfId="1937"/>
    <cellStyle name="Normal 36" xfId="1938"/>
    <cellStyle name="Normal 37" xfId="1939"/>
    <cellStyle name="Normal 38" xfId="1940"/>
    <cellStyle name="Normal 39" xfId="1941"/>
    <cellStyle name="Normal 4" xfId="1942"/>
    <cellStyle name="Normal 4 2" xfId="1943"/>
    <cellStyle name="Normal 4 2 2" xfId="1944"/>
    <cellStyle name="Normal 4 2 2 2" xfId="1945"/>
    <cellStyle name="Normal 4 2 2 3" xfId="1946"/>
    <cellStyle name="Normal 4 2 2 4" xfId="1947"/>
    <cellStyle name="Normal 4 2 2_Upload" xfId="1948"/>
    <cellStyle name="Normal 4 2 3" xfId="1949"/>
    <cellStyle name="Normal 4 2 3 2" xfId="1950"/>
    <cellStyle name="Normal 4 2 4" xfId="1951"/>
    <cellStyle name="Normal 4 2 5" xfId="1952"/>
    <cellStyle name="Normal 4 2 6" xfId="1953"/>
    <cellStyle name="Normal 4 2_Upload" xfId="1954"/>
    <cellStyle name="Normal 4 3" xfId="1955"/>
    <cellStyle name="Normal 4 3 2" xfId="1956"/>
    <cellStyle name="Normal 4 4" xfId="1957"/>
    <cellStyle name="Normal 4 4 2" xfId="1958"/>
    <cellStyle name="Normal 4 4 3" xfId="1959"/>
    <cellStyle name="Normal 4 4 4" xfId="1960"/>
    <cellStyle name="Normal 4 4_Upload" xfId="1961"/>
    <cellStyle name="Normal 4 5" xfId="1962"/>
    <cellStyle name="Normal 4 5 2" xfId="1963"/>
    <cellStyle name="Normal 4 5 3" xfId="1964"/>
    <cellStyle name="Normal 4 6" xfId="1965"/>
    <cellStyle name="Normal 4 6 2" xfId="1966"/>
    <cellStyle name="Normal 4 6_Upload" xfId="1967"/>
    <cellStyle name="Normal 4 7" xfId="1968"/>
    <cellStyle name="Normal 4 8" xfId="1969"/>
    <cellStyle name="Normal 4 9" xfId="1970"/>
    <cellStyle name="Normal 4_AER List" xfId="1971"/>
    <cellStyle name="Normal 40" xfId="1972"/>
    <cellStyle name="Normal 41" xfId="1973"/>
    <cellStyle name="Normal 42" xfId="1974"/>
    <cellStyle name="Normal 43" xfId="1975"/>
    <cellStyle name="Normal 44" xfId="1976"/>
    <cellStyle name="Normal 45" xfId="1977"/>
    <cellStyle name="Normal 46" xfId="1978"/>
    <cellStyle name="Normal 47" xfId="1979"/>
    <cellStyle name="Normal 48" xfId="1980"/>
    <cellStyle name="Normal 49" xfId="1981"/>
    <cellStyle name="Normal 5" xfId="1982"/>
    <cellStyle name="Normal 5 2" xfId="1983"/>
    <cellStyle name="Normal 5 2 2" xfId="1984"/>
    <cellStyle name="Normal 5 3" xfId="1985"/>
    <cellStyle name="Normal 5 3 2" xfId="1986"/>
    <cellStyle name="Normal 5 3 3" xfId="1987"/>
    <cellStyle name="Normal 5 4" xfId="1988"/>
    <cellStyle name="Normal 5 4 2" xfId="1989"/>
    <cellStyle name="Normal 5 5" xfId="1990"/>
    <cellStyle name="Normal 5_Upload" xfId="1991"/>
    <cellStyle name="Normal 50" xfId="1992"/>
    <cellStyle name="Normal 51" xfId="1993"/>
    <cellStyle name="Normal 52" xfId="1994"/>
    <cellStyle name="Normal 53" xfId="1995"/>
    <cellStyle name="Normal 54" xfId="1996"/>
    <cellStyle name="Normal 55" xfId="1997"/>
    <cellStyle name="Normal 56" xfId="1998"/>
    <cellStyle name="Normal 57" xfId="1999"/>
    <cellStyle name="Normal 57 2" xfId="2000"/>
    <cellStyle name="Normal 57_AER List" xfId="2001"/>
    <cellStyle name="Normal 58" xfId="2002"/>
    <cellStyle name="Normal 58 2" xfId="2003"/>
    <cellStyle name="Normal 58 2 2" xfId="2004"/>
    <cellStyle name="Normal 58 2_Upload" xfId="2005"/>
    <cellStyle name="Normal 58 3" xfId="2006"/>
    <cellStyle name="Normal 58_AER List" xfId="2007"/>
    <cellStyle name="Normal 59" xfId="2008"/>
    <cellStyle name="Normal 59 2" xfId="2009"/>
    <cellStyle name="Normal 59 2 2" xfId="2010"/>
    <cellStyle name="Normal 59 2_Upload" xfId="2011"/>
    <cellStyle name="Normal 59 3" xfId="2012"/>
    <cellStyle name="Normal 59_AER List" xfId="2013"/>
    <cellStyle name="Normal 6" xfId="2014"/>
    <cellStyle name="Normal 6 2" xfId="2015"/>
    <cellStyle name="Normal 6 2 2" xfId="2016"/>
    <cellStyle name="Normal 6 2 2 2" xfId="2017"/>
    <cellStyle name="Normal 6 2 2 3" xfId="2018"/>
    <cellStyle name="Normal 6 2 2 4" xfId="2019"/>
    <cellStyle name="Normal 6 2 2_Upload" xfId="2020"/>
    <cellStyle name="Normal 6 2 3" xfId="2021"/>
    <cellStyle name="Normal 6 2 3 2" xfId="2022"/>
    <cellStyle name="Normal 6 2 4" xfId="2023"/>
    <cellStyle name="Normal 6 2 5" xfId="2024"/>
    <cellStyle name="Normal 6 2 6" xfId="2025"/>
    <cellStyle name="Normal 6 2_Upload" xfId="2026"/>
    <cellStyle name="Normal 6 3" xfId="2027"/>
    <cellStyle name="Normal 6 3 2" xfId="2028"/>
    <cellStyle name="Normal 6 3 3" xfId="2029"/>
    <cellStyle name="Normal 6 3 3 2" xfId="2030"/>
    <cellStyle name="Normal 6 3 3_Upload" xfId="2031"/>
    <cellStyle name="Normal 6 3 4" xfId="2032"/>
    <cellStyle name="Normal 6 3 5" xfId="2033"/>
    <cellStyle name="Normal 6 3 6" xfId="2034"/>
    <cellStyle name="Normal 6 3_Upload" xfId="2035"/>
    <cellStyle name="Normal 6 4" xfId="2036"/>
    <cellStyle name="Normal 6 4 2" xfId="2037"/>
    <cellStyle name="Normal 6 4 3" xfId="2038"/>
    <cellStyle name="Normal 6 4 4" xfId="2039"/>
    <cellStyle name="Normal 6 4_Upload" xfId="2040"/>
    <cellStyle name="Normal 6 5" xfId="2041"/>
    <cellStyle name="Normal 6 6" xfId="2042"/>
    <cellStyle name="Normal 6 7" xfId="2043"/>
    <cellStyle name="Normal 6_AER List" xfId="2044"/>
    <cellStyle name="Normal 60" xfId="2045"/>
    <cellStyle name="Normal 60 2" xfId="2046"/>
    <cellStyle name="Normal 60 3" xfId="2047"/>
    <cellStyle name="Normal 60_AER List" xfId="2048"/>
    <cellStyle name="Normal 61" xfId="2049"/>
    <cellStyle name="Normal 61 2" xfId="2050"/>
    <cellStyle name="Normal 61 3" xfId="2051"/>
    <cellStyle name="Normal 61_AER List" xfId="2052"/>
    <cellStyle name="Normal 62" xfId="2053"/>
    <cellStyle name="Normal 62 2" xfId="2054"/>
    <cellStyle name="Normal 63" xfId="2055"/>
    <cellStyle name="Normal 63 2" xfId="2056"/>
    <cellStyle name="Normal 63 2 2" xfId="2057"/>
    <cellStyle name="Normal 63 3" xfId="2058"/>
    <cellStyle name="Normal 63 4" xfId="2059"/>
    <cellStyle name="Normal 63 5" xfId="2060"/>
    <cellStyle name="Normal 63 6" xfId="2061"/>
    <cellStyle name="Normal 63_Upload" xfId="2062"/>
    <cellStyle name="Normal 64" xfId="2063"/>
    <cellStyle name="Normal 64 2" xfId="2064"/>
    <cellStyle name="Normal 65" xfId="2065"/>
    <cellStyle name="Normal 65 2" xfId="2066"/>
    <cellStyle name="Normal 66" xfId="2067"/>
    <cellStyle name="Normal 67" xfId="2068"/>
    <cellStyle name="Normal 68" xfId="2069"/>
    <cellStyle name="Normal 68 2" xfId="2070"/>
    <cellStyle name="Normal 69" xfId="2071"/>
    <cellStyle name="Normal 69 2" xfId="2072"/>
    <cellStyle name="Normal 69 3" xfId="2073"/>
    <cellStyle name="Normal 7" xfId="2074"/>
    <cellStyle name="Normal 7 2" xfId="2075"/>
    <cellStyle name="Normal 7 2 2" xfId="2076"/>
    <cellStyle name="Normal 7 2 2 2" xfId="2077"/>
    <cellStyle name="Normal 7 2 2 3" xfId="2078"/>
    <cellStyle name="Normal 7 2 2 4" xfId="2079"/>
    <cellStyle name="Normal 7 2 2_Upload" xfId="2080"/>
    <cellStyle name="Normal 7 2 3" xfId="2081"/>
    <cellStyle name="Normal 7 2 3 2" xfId="2082"/>
    <cellStyle name="Normal 7 2 4" xfId="2083"/>
    <cellStyle name="Normal 7 2 5" xfId="2084"/>
    <cellStyle name="Normal 7 2 6" xfId="2085"/>
    <cellStyle name="Normal 7 2_Upload" xfId="2086"/>
    <cellStyle name="Normal 7 3" xfId="2087"/>
    <cellStyle name="Normal 7 3 2" xfId="2088"/>
    <cellStyle name="Normal 7 3 3" xfId="2089"/>
    <cellStyle name="Normal 7 3 3 2" xfId="2090"/>
    <cellStyle name="Normal 7 3 3_Upload" xfId="2091"/>
    <cellStyle name="Normal 7 3 4" xfId="2092"/>
    <cellStyle name="Normal 7 3 5" xfId="2093"/>
    <cellStyle name="Normal 7 3 6" xfId="2094"/>
    <cellStyle name="Normal 7 3_Upload" xfId="2095"/>
    <cellStyle name="Normal 7 4" xfId="2096"/>
    <cellStyle name="Normal 7 4 2" xfId="2097"/>
    <cellStyle name="Normal 7 4 3" xfId="2098"/>
    <cellStyle name="Normal 7 4 4" xfId="2099"/>
    <cellStyle name="Normal 7 4_Upload" xfId="2100"/>
    <cellStyle name="Normal 7 5" xfId="2101"/>
    <cellStyle name="Normal 7 5 2" xfId="2102"/>
    <cellStyle name="Normal 7 6" xfId="2103"/>
    <cellStyle name="Normal 7 7" xfId="2104"/>
    <cellStyle name="Normal 7 8" xfId="2105"/>
    <cellStyle name="Normal 7_AER List" xfId="2106"/>
    <cellStyle name="Normal 70" xfId="2107"/>
    <cellStyle name="Normal 70 2" xfId="2108"/>
    <cellStyle name="Normal 71" xfId="2109"/>
    <cellStyle name="Normal 71 2" xfId="2110"/>
    <cellStyle name="Normal 72" xfId="2111"/>
    <cellStyle name="Normal 73" xfId="2112"/>
    <cellStyle name="Normal 74" xfId="2113"/>
    <cellStyle name="Normal 75" xfId="2114"/>
    <cellStyle name="Normal 76" xfId="2115"/>
    <cellStyle name="Normal 77" xfId="2116"/>
    <cellStyle name="Normal 78" xfId="2117"/>
    <cellStyle name="Normal 79" xfId="2118"/>
    <cellStyle name="Normal 8" xfId="2119"/>
    <cellStyle name="Normal 8 2" xfId="2120"/>
    <cellStyle name="Normal 8 2 2" xfId="2121"/>
    <cellStyle name="Normal 8 2 3" xfId="2122"/>
    <cellStyle name="Normal 8 2 4" xfId="2123"/>
    <cellStyle name="Normal 8 2 5" xfId="2124"/>
    <cellStyle name="Normal 8 2_Upload" xfId="2125"/>
    <cellStyle name="Normal 8 3" xfId="2126"/>
    <cellStyle name="Normal 8 3 2" xfId="2127"/>
    <cellStyle name="Normal 8 3 3" xfId="2128"/>
    <cellStyle name="Normal 8 3_Upload" xfId="2129"/>
    <cellStyle name="Normal 8 4" xfId="2130"/>
    <cellStyle name="Normal 8 4 2" xfId="2131"/>
    <cellStyle name="Normal 8 5" xfId="2132"/>
    <cellStyle name="Normal 8 6" xfId="2133"/>
    <cellStyle name="Normal 8 7" xfId="2134"/>
    <cellStyle name="Normal 8_AER List" xfId="2135"/>
    <cellStyle name="Normal 80" xfId="2136"/>
    <cellStyle name="Normal 81" xfId="2137"/>
    <cellStyle name="Normal 82" xfId="2138"/>
    <cellStyle name="Normal 83" xfId="2139"/>
    <cellStyle name="Normal 84" xfId="2140"/>
    <cellStyle name="Normal 85" xfId="2141"/>
    <cellStyle name="Normal 86" xfId="2142"/>
    <cellStyle name="Normal 87" xfId="2143"/>
    <cellStyle name="Normal 88" xfId="2144"/>
    <cellStyle name="Normal 89" xfId="2145"/>
    <cellStyle name="Normal 9" xfId="2146"/>
    <cellStyle name="Normal 9 2" xfId="2147"/>
    <cellStyle name="Normal 9 3" xfId="2148"/>
    <cellStyle name="Normal 9 3 2" xfId="2149"/>
    <cellStyle name="Normal 9 3_Upload" xfId="2150"/>
    <cellStyle name="Normal 9 4" xfId="2151"/>
    <cellStyle name="Normal 9 4 2" xfId="2152"/>
    <cellStyle name="Normal 9 5" xfId="2153"/>
    <cellStyle name="Normal 9_AER List" xfId="2154"/>
    <cellStyle name="Normal 90" xfId="2155"/>
    <cellStyle name="Normal 90 2" xfId="2156"/>
    <cellStyle name="Normal 91" xfId="2157"/>
    <cellStyle name="Normal 92" xfId="2158"/>
    <cellStyle name="Normal U" xfId="2159"/>
    <cellStyle name="Note 10" xfId="2160"/>
    <cellStyle name="Note 11" xfId="2161"/>
    <cellStyle name="Note 12" xfId="2162"/>
    <cellStyle name="Note 2" xfId="2163"/>
    <cellStyle name="Note 2 2" xfId="2164"/>
    <cellStyle name="Note 2 2 2" xfId="2165"/>
    <cellStyle name="Note 2 2_Upload" xfId="2166"/>
    <cellStyle name="Note 2 3" xfId="2167"/>
    <cellStyle name="Note 2 3 2" xfId="2168"/>
    <cellStyle name="Note 2 3_Upload" xfId="2169"/>
    <cellStyle name="Note 2 4" xfId="2170"/>
    <cellStyle name="Note 2 4 2" xfId="2171"/>
    <cellStyle name="Note 2 5" xfId="2172"/>
    <cellStyle name="Note 2_Upload" xfId="2173"/>
    <cellStyle name="Note 3" xfId="2174"/>
    <cellStyle name="Note 3 2" xfId="2175"/>
    <cellStyle name="Note 3 3" xfId="2176"/>
    <cellStyle name="Note 3 4" xfId="2177"/>
    <cellStyle name="Note 3 5" xfId="2178"/>
    <cellStyle name="Note 3 6" xfId="2179"/>
    <cellStyle name="Note 3_Upload" xfId="2180"/>
    <cellStyle name="Note 4" xfId="2181"/>
    <cellStyle name="Note 4 2" xfId="2182"/>
    <cellStyle name="Note 4 3" xfId="2183"/>
    <cellStyle name="Note 4 4" xfId="2184"/>
    <cellStyle name="Note 4_Upload" xfId="2185"/>
    <cellStyle name="Note 5" xfId="2186"/>
    <cellStyle name="Note 5 2" xfId="2187"/>
    <cellStyle name="Note 5_Upload" xfId="2188"/>
    <cellStyle name="Note 6" xfId="2189"/>
    <cellStyle name="Note 6 2" xfId="2190"/>
    <cellStyle name="Note 6_Upload" xfId="2191"/>
    <cellStyle name="Note 7" xfId="2192"/>
    <cellStyle name="Note 7 2" xfId="2193"/>
    <cellStyle name="Note 8" xfId="2194"/>
    <cellStyle name="Note 9" xfId="2195"/>
    <cellStyle name="Number." xfId="2196"/>
    <cellStyle name="Number. 2" xfId="2197"/>
    <cellStyle name="Number. 3" xfId="2198"/>
    <cellStyle name="Number. 3 2" xfId="2199"/>
    <cellStyle name="Number. 3 3" xfId="2200"/>
    <cellStyle name="Number. 3 4" xfId="2201"/>
    <cellStyle name="Number. 3 5" xfId="2202"/>
    <cellStyle name="Number. 3 6" xfId="2203"/>
    <cellStyle name="Number. 3_Upload" xfId="2204"/>
    <cellStyle name="Number._Defect Refurb Qtys - base" xfId="2205"/>
    <cellStyle name="Output 2" xfId="2206"/>
    <cellStyle name="Output 2 2" xfId="2207"/>
    <cellStyle name="Output 2 2 2" xfId="2208"/>
    <cellStyle name="Output 2 2_Upload" xfId="2209"/>
    <cellStyle name="Output 2 3" xfId="2210"/>
    <cellStyle name="Output 2 4" xfId="2211"/>
    <cellStyle name="Output 2_Upload" xfId="2212"/>
    <cellStyle name="Output 3" xfId="2213"/>
    <cellStyle name="Output 3 2" xfId="2214"/>
    <cellStyle name="Output 3 3" xfId="2215"/>
    <cellStyle name="Output 3 4" xfId="2216"/>
    <cellStyle name="Output 3 5" xfId="2217"/>
    <cellStyle name="Output 3 6" xfId="2218"/>
    <cellStyle name="Output 3_Upload" xfId="2219"/>
    <cellStyle name="Output 4" xfId="2220"/>
    <cellStyle name="Output 5" xfId="2221"/>
    <cellStyle name="Output 6" xfId="2222"/>
    <cellStyle name="Output 7" xfId="2223"/>
    <cellStyle name="Output 8" xfId="2224"/>
    <cellStyle name="OUTPUT AMOUNTS" xfId="2225"/>
    <cellStyle name="OUTPUT AMOUNTS 2" xfId="2226"/>
    <cellStyle name="OUTPUT AMOUNTS_Upload" xfId="2227"/>
    <cellStyle name="OUTPUT COLUMN HEADINGS" xfId="2228"/>
    <cellStyle name="OUTPUT COLUMN HEADINGS 2" xfId="2229"/>
    <cellStyle name="OUTPUT COLUMN HEADINGS 3" xfId="2230"/>
    <cellStyle name="OUTPUT COLUMN HEADINGS 4" xfId="2231"/>
    <cellStyle name="OUTPUT COLUMN HEADINGS_Upload" xfId="2232"/>
    <cellStyle name="OUTPUT LINE ITEMS" xfId="2233"/>
    <cellStyle name="OUTPUT LINE ITEMS 2" xfId="2234"/>
    <cellStyle name="OUTPUT LINE ITEMS 3" xfId="2235"/>
    <cellStyle name="OUTPUT LINE ITEMS 4" xfId="2236"/>
    <cellStyle name="OUTPUT LINE ITEMS_Upload" xfId="2237"/>
    <cellStyle name="OUTPUT REPORT HEADING" xfId="2238"/>
    <cellStyle name="OUTPUT REPORT HEADING 2" xfId="2239"/>
    <cellStyle name="OUTPUT REPORT HEADING 3" xfId="2240"/>
    <cellStyle name="OUTPUT REPORT HEADING 4" xfId="2241"/>
    <cellStyle name="OUTPUT REPORT HEADING_Upload" xfId="2242"/>
    <cellStyle name="OUTPUT REPORT TITLE" xfId="2243"/>
    <cellStyle name="OUTPUT REPORT TITLE 2" xfId="2244"/>
    <cellStyle name="OUTPUT REPORT TITLE 3" xfId="2245"/>
    <cellStyle name="OUTPUT REPORT TITLE 4" xfId="2246"/>
    <cellStyle name="OUTPUT REPORT TITLE_Upload" xfId="2247"/>
    <cellStyle name="Percent [2]" xfId="2248"/>
    <cellStyle name="Percent [2] U" xfId="2249"/>
    <cellStyle name="Percent 10" xfId="2250"/>
    <cellStyle name="Percent 10 2" xfId="2251"/>
    <cellStyle name="Percent 10 3" xfId="2252"/>
    <cellStyle name="Percent 11" xfId="2253"/>
    <cellStyle name="Percent 11 2" xfId="2254"/>
    <cellStyle name="Percent 12" xfId="2255"/>
    <cellStyle name="Percent 12 2" xfId="2256"/>
    <cellStyle name="Percent 13" xfId="2257"/>
    <cellStyle name="Percent 13 2" xfId="2258"/>
    <cellStyle name="Percent 14" xfId="2259"/>
    <cellStyle name="Percent 15" xfId="2260"/>
    <cellStyle name="Percent 16" xfId="2261"/>
    <cellStyle name="Percent 17" xfId="2262"/>
    <cellStyle name="Percent 18" xfId="2263"/>
    <cellStyle name="Percent 19" xfId="2264"/>
    <cellStyle name="Percent 2" xfId="2265"/>
    <cellStyle name="Percent 2 2" xfId="2266"/>
    <cellStyle name="Percent 2 2 2" xfId="2267"/>
    <cellStyle name="Percent 2 2 2 2" xfId="2268"/>
    <cellStyle name="Percent 2 2 3" xfId="2269"/>
    <cellStyle name="Percent 2 2 4" xfId="2270"/>
    <cellStyle name="Percent 2 2 5" xfId="2271"/>
    <cellStyle name="Percent 2 3" xfId="2272"/>
    <cellStyle name="Percent 2 3 2" xfId="2273"/>
    <cellStyle name="Percent 2 3 3" xfId="2274"/>
    <cellStyle name="Percent 2 3 4" xfId="2275"/>
    <cellStyle name="Percent 2 3 5" xfId="2276"/>
    <cellStyle name="Percent 2 3 6" xfId="2277"/>
    <cellStyle name="Percent 2 4" xfId="2278"/>
    <cellStyle name="Percent 2 4 2" xfId="2279"/>
    <cellStyle name="Percent 2 5" xfId="2280"/>
    <cellStyle name="Percent 2 6" xfId="2281"/>
    <cellStyle name="Percent 2 7" xfId="2282"/>
    <cellStyle name="Percent 2 8" xfId="2283"/>
    <cellStyle name="Percent 2 9" xfId="2284"/>
    <cellStyle name="Percent 20" xfId="2285"/>
    <cellStyle name="Percent 21" xfId="2286"/>
    <cellStyle name="Percent 22" xfId="2287"/>
    <cellStyle name="Percent 23" xfId="2288"/>
    <cellStyle name="Percent 24" xfId="2289"/>
    <cellStyle name="Percent 25" xfId="2290"/>
    <cellStyle name="Percent 26" xfId="2291"/>
    <cellStyle name="Percent 27" xfId="2292"/>
    <cellStyle name="Percent 28" xfId="2293"/>
    <cellStyle name="Percent 29" xfId="2294"/>
    <cellStyle name="Percent 3" xfId="2295"/>
    <cellStyle name="Percent 3 2" xfId="2296"/>
    <cellStyle name="Percent 3 2 2" xfId="2297"/>
    <cellStyle name="Percent 3 2 2 2" xfId="2298"/>
    <cellStyle name="Percent 3 2 2 3" xfId="2299"/>
    <cellStyle name="Percent 3 2 2 4" xfId="2300"/>
    <cellStyle name="Percent 3 2 2 5" xfId="2301"/>
    <cellStyle name="Percent 3 2 2 6" xfId="2302"/>
    <cellStyle name="Percent 3 2 3" xfId="2303"/>
    <cellStyle name="Percent 3 2 3 2" xfId="2304"/>
    <cellStyle name="Percent 3 2 4" xfId="2305"/>
    <cellStyle name="Percent 3 2 5" xfId="2306"/>
    <cellStyle name="Percent 3 2 6" xfId="2307"/>
    <cellStyle name="Percent 3 2 7" xfId="2308"/>
    <cellStyle name="Percent 3 2 8" xfId="2309"/>
    <cellStyle name="Percent 3 3" xfId="2310"/>
    <cellStyle name="Percent 3 4" xfId="2311"/>
    <cellStyle name="Percent 3 4 2" xfId="2312"/>
    <cellStyle name="Percent 3 4 3" xfId="2313"/>
    <cellStyle name="Percent 3 4 4" xfId="2314"/>
    <cellStyle name="Percent 3 4 5" xfId="2315"/>
    <cellStyle name="Percent 3 5" xfId="2316"/>
    <cellStyle name="Percent 3 5 2" xfId="2317"/>
    <cellStyle name="Percent 3 6" xfId="2318"/>
    <cellStyle name="Percent 3 7" xfId="2319"/>
    <cellStyle name="Percent 3 8" xfId="2320"/>
    <cellStyle name="Percent 30" xfId="2321"/>
    <cellStyle name="Percent 31" xfId="2322"/>
    <cellStyle name="Percent 32" xfId="2323"/>
    <cellStyle name="Percent 33" xfId="2324"/>
    <cellStyle name="Percent 34" xfId="2325"/>
    <cellStyle name="Percent 35" xfId="2326"/>
    <cellStyle name="Percent 36" xfId="2327"/>
    <cellStyle name="Percent 37" xfId="2328"/>
    <cellStyle name="Percent 38" xfId="2329"/>
    <cellStyle name="Percent 39" xfId="2330"/>
    <cellStyle name="Percent 4" xfId="2331"/>
    <cellStyle name="Percent 4 2" xfId="2332"/>
    <cellStyle name="Percent 4 2 2" xfId="2333"/>
    <cellStyle name="Percent 4 2 3" xfId="2334"/>
    <cellStyle name="Percent 4 2 4" xfId="2335"/>
    <cellStyle name="Percent 4 2 5" xfId="2336"/>
    <cellStyle name="Percent 4 2 6" xfId="2337"/>
    <cellStyle name="Percent 4 3" xfId="2338"/>
    <cellStyle name="Percent 4 3 2" xfId="2339"/>
    <cellStyle name="Percent 4 4" xfId="2340"/>
    <cellStyle name="Percent 4 5" xfId="2341"/>
    <cellStyle name="Percent 4 6" xfId="2342"/>
    <cellStyle name="Percent 4 7" xfId="2343"/>
    <cellStyle name="Percent 4 8" xfId="2344"/>
    <cellStyle name="Percent 5" xfId="2345"/>
    <cellStyle name="Percent 5 2" xfId="2346"/>
    <cellStyle name="Percent 5 2 2" xfId="2347"/>
    <cellStyle name="Percent 5 2 3" xfId="2348"/>
    <cellStyle name="Percent 5 2 4" xfId="2349"/>
    <cellStyle name="Percent 5 2 5" xfId="2350"/>
    <cellStyle name="Percent 5 2 6" xfId="2351"/>
    <cellStyle name="Percent 5 3" xfId="2352"/>
    <cellStyle name="Percent 5 3 2" xfId="2353"/>
    <cellStyle name="Percent 5 4" xfId="2354"/>
    <cellStyle name="Percent 5 5" xfId="2355"/>
    <cellStyle name="Percent 5 6" xfId="2356"/>
    <cellStyle name="Percent 5 7" xfId="2357"/>
    <cellStyle name="Percent 5 8" xfId="2358"/>
    <cellStyle name="Percent 6" xfId="2359"/>
    <cellStyle name="Percent 6 2" xfId="2360"/>
    <cellStyle name="Percent 6 2 2" xfId="2361"/>
    <cellStyle name="Percent 6 2 3" xfId="2362"/>
    <cellStyle name="Percent 6 2 4" xfId="2363"/>
    <cellStyle name="Percent 6 2 5" xfId="2364"/>
    <cellStyle name="Percent 6 2 6" xfId="2365"/>
    <cellStyle name="Percent 6 3" xfId="2366"/>
    <cellStyle name="Percent 6 3 2" xfId="2367"/>
    <cellStyle name="Percent 6 4" xfId="2368"/>
    <cellStyle name="Percent 6 5" xfId="2369"/>
    <cellStyle name="Percent 6 6" xfId="2370"/>
    <cellStyle name="Percent 6 7" xfId="2371"/>
    <cellStyle name="Percent 6 8" xfId="2372"/>
    <cellStyle name="Percent 7" xfId="2373"/>
    <cellStyle name="Percent 8" xfId="2374"/>
    <cellStyle name="Percent 8 2" xfId="2375"/>
    <cellStyle name="Percent 8 3" xfId="2376"/>
    <cellStyle name="Percent 8 4" xfId="2377"/>
    <cellStyle name="Percent 9" xfId="2378"/>
    <cellStyle name="Percent 9 2" xfId="2379"/>
    <cellStyle name="Percent 9 3" xfId="2380"/>
    <cellStyle name="Percentage." xfId="2381"/>
    <cellStyle name="Percentage. 2" xfId="2382"/>
    <cellStyle name="Percentage. 3" xfId="2383"/>
    <cellStyle name="Percentage. 3 2" xfId="2384"/>
    <cellStyle name="Percentage. 3 3" xfId="2385"/>
    <cellStyle name="Percentage. 3 4" xfId="2386"/>
    <cellStyle name="Percentage. 3 5" xfId="2387"/>
    <cellStyle name="Percentage. 3 6" xfId="2388"/>
    <cellStyle name="Percentage. 3_Upload" xfId="2389"/>
    <cellStyle name="Percentage._Defect Refurb Qtys - base" xfId="2390"/>
    <cellStyle name="Percenѵ" xfId="2391"/>
    <cellStyle name="Period Title." xfId="2392"/>
    <cellStyle name="Period Title. 2" xfId="2393"/>
    <cellStyle name="Period Title. 2 2" xfId="2394"/>
    <cellStyle name="Period Title. 2 3" xfId="2395"/>
    <cellStyle name="Period Title. 2 4" xfId="2396"/>
    <cellStyle name="Period Title. 2_Upload" xfId="2397"/>
    <cellStyle name="Period Title. 3" xfId="2398"/>
    <cellStyle name="Period Title. 3 2" xfId="2399"/>
    <cellStyle name="Period Title. 3 3" xfId="2400"/>
    <cellStyle name="Period Title. 3 4" xfId="2401"/>
    <cellStyle name="Period Title. 3 5" xfId="2402"/>
    <cellStyle name="Period Title. 3 6" xfId="2403"/>
    <cellStyle name="Period Title. 3_Upload" xfId="2404"/>
    <cellStyle name="Period Title. 4" xfId="2405"/>
    <cellStyle name="Period Title. 4 2" xfId="2406"/>
    <cellStyle name="Period Title. 5" xfId="2407"/>
    <cellStyle name="Period Title. 6" xfId="2408"/>
    <cellStyle name="Period Title._Defect Refurb Qtys - base" xfId="2409"/>
    <cellStyle name="Presentation Currency." xfId="2410"/>
    <cellStyle name="Presentation Currency. 2" xfId="2411"/>
    <cellStyle name="Presentation Currency. 3" xfId="2412"/>
    <cellStyle name="Presentation Currency. 3 2" xfId="2413"/>
    <cellStyle name="Presentation Currency. 3 3" xfId="2414"/>
    <cellStyle name="Presentation Currency. 3 4" xfId="2415"/>
    <cellStyle name="Presentation Currency. 3 5" xfId="2416"/>
    <cellStyle name="Presentation Currency. 3 6" xfId="2417"/>
    <cellStyle name="Presentation Currency. 3_Upload" xfId="2418"/>
    <cellStyle name="Presentation Currency._Defect Refurb Qtys - base" xfId="2419"/>
    <cellStyle name="Presentation Date." xfId="2420"/>
    <cellStyle name="Presentation Date. 2" xfId="2421"/>
    <cellStyle name="Presentation Date. 3" xfId="2422"/>
    <cellStyle name="Presentation Date. 3 2" xfId="2423"/>
    <cellStyle name="Presentation Date. 3 3" xfId="2424"/>
    <cellStyle name="Presentation Date. 3 4" xfId="2425"/>
    <cellStyle name="Presentation Date. 3 5" xfId="2426"/>
    <cellStyle name="Presentation Date. 3 6" xfId="2427"/>
    <cellStyle name="Presentation Date. 3_Upload" xfId="2428"/>
    <cellStyle name="Presentation Date._Defect Refurb Qtys - base" xfId="2429"/>
    <cellStyle name="Presentation Heading 1." xfId="2430"/>
    <cellStyle name="Presentation Heading 1. 2" xfId="2431"/>
    <cellStyle name="Presentation Heading 1. 2 2" xfId="2432"/>
    <cellStyle name="Presentation Heading 1. 2 3" xfId="2433"/>
    <cellStyle name="Presentation Heading 1. 2 4" xfId="2434"/>
    <cellStyle name="Presentation Heading 1. 2 5" xfId="2435"/>
    <cellStyle name="Presentation Heading 1. 2 6" xfId="2436"/>
    <cellStyle name="Presentation Heading 1. 2_Upload" xfId="2437"/>
    <cellStyle name="Presentation Heading 1. 3" xfId="2438"/>
    <cellStyle name="Presentation Heading 1. 3 2" xfId="2439"/>
    <cellStyle name="Presentation Heading 1. 4" xfId="2440"/>
    <cellStyle name="Presentation Heading 1. 4 2" xfId="2441"/>
    <cellStyle name="Presentation Heading 1. 5" xfId="2442"/>
    <cellStyle name="Presentation Heading 1. 6" xfId="2443"/>
    <cellStyle name="Presentation Heading 1._Defect Refurb Qtys - base" xfId="2444"/>
    <cellStyle name="Presentation Heading 2." xfId="2445"/>
    <cellStyle name="Presentation Heading 2. 2" xfId="2446"/>
    <cellStyle name="Presentation Heading 2. 2 2" xfId="2447"/>
    <cellStyle name="Presentation Heading 2. 2 3" xfId="2448"/>
    <cellStyle name="Presentation Heading 2. 2 4" xfId="2449"/>
    <cellStyle name="Presentation Heading 2. 2 5" xfId="2450"/>
    <cellStyle name="Presentation Heading 2. 2 6" xfId="2451"/>
    <cellStyle name="Presentation Heading 2. 2_Upload" xfId="2452"/>
    <cellStyle name="Presentation Heading 2. 3" xfId="2453"/>
    <cellStyle name="Presentation Heading 2. 3 2" xfId="2454"/>
    <cellStyle name="Presentation Heading 2. 4" xfId="2455"/>
    <cellStyle name="Presentation Heading 2. 4 2" xfId="2456"/>
    <cellStyle name="Presentation Heading 2. 5" xfId="2457"/>
    <cellStyle name="Presentation Heading 2. 6" xfId="2458"/>
    <cellStyle name="Presentation Heading 2._Defect Refurb Qtys - base" xfId="2459"/>
    <cellStyle name="Presentation Heading 3." xfId="2460"/>
    <cellStyle name="Presentation Heading 3. 2" xfId="2461"/>
    <cellStyle name="Presentation Heading 3. 2 2" xfId="2462"/>
    <cellStyle name="Presentation Heading 3. 2 3" xfId="2463"/>
    <cellStyle name="Presentation Heading 3. 2 4" xfId="2464"/>
    <cellStyle name="Presentation Heading 3. 2 5" xfId="2465"/>
    <cellStyle name="Presentation Heading 3. 2 6" xfId="2466"/>
    <cellStyle name="Presentation Heading 3. 2_Upload" xfId="2467"/>
    <cellStyle name="Presentation Heading 3. 3" xfId="2468"/>
    <cellStyle name="Presentation Heading 3. 3 2" xfId="2469"/>
    <cellStyle name="Presentation Heading 3. 4" xfId="2470"/>
    <cellStyle name="Presentation Heading 3. 4 2" xfId="2471"/>
    <cellStyle name="Presentation Heading 3. 5" xfId="2472"/>
    <cellStyle name="Presentation Heading 3. 6" xfId="2473"/>
    <cellStyle name="Presentation Heading 3._Defect Refurb Qtys - base" xfId="2474"/>
    <cellStyle name="Presentation Heading 4." xfId="2475"/>
    <cellStyle name="Presentation Heading 4. 2" xfId="2476"/>
    <cellStyle name="Presentation Heading 4. 2 2" xfId="2477"/>
    <cellStyle name="Presentation Heading 4. 2 3" xfId="2478"/>
    <cellStyle name="Presentation Heading 4. 2 4" xfId="2479"/>
    <cellStyle name="Presentation Heading 4. 2_Upload" xfId="2480"/>
    <cellStyle name="Presentation Heading 4. 3" xfId="2481"/>
    <cellStyle name="Presentation Heading 4. 3 2" xfId="2482"/>
    <cellStyle name="Presentation Heading 4. 3 3" xfId="2483"/>
    <cellStyle name="Presentation Heading 4. 3 4" xfId="2484"/>
    <cellStyle name="Presentation Heading 4. 3 5" xfId="2485"/>
    <cellStyle name="Presentation Heading 4. 3 6" xfId="2486"/>
    <cellStyle name="Presentation Heading 4. 3_Upload" xfId="2487"/>
    <cellStyle name="Presentation Heading 4. 4" xfId="2488"/>
    <cellStyle name="Presentation Heading 4. 4 2" xfId="2489"/>
    <cellStyle name="Presentation Heading 4. 5" xfId="2490"/>
    <cellStyle name="Presentation Heading 4. 6" xfId="2491"/>
    <cellStyle name="Presentation Heading 4._Defect Refurb Qtys - base" xfId="2492"/>
    <cellStyle name="Presentation Hyperlink Arrow." xfId="2493"/>
    <cellStyle name="Presentation Hyperlink Arrow. 2" xfId="2494"/>
    <cellStyle name="Presentation Hyperlink Arrow. 2 2" xfId="2495"/>
    <cellStyle name="Presentation Hyperlink Arrow. 3" xfId="2496"/>
    <cellStyle name="Presentation Hyperlink Arrow. 3 2" xfId="2497"/>
    <cellStyle name="Presentation Hyperlink Arrow. 4" xfId="2498"/>
    <cellStyle name="Presentation Hyperlink Arrow._Upload" xfId="2499"/>
    <cellStyle name="Presentation Hyperlink Check." xfId="2500"/>
    <cellStyle name="Presentation Hyperlink Check. 2" xfId="2501"/>
    <cellStyle name="Presentation Hyperlink Check. 2 2" xfId="2502"/>
    <cellStyle name="Presentation Hyperlink Check. 3" xfId="2503"/>
    <cellStyle name="Presentation Hyperlink Check. 3 2" xfId="2504"/>
    <cellStyle name="Presentation Hyperlink Check. 4" xfId="2505"/>
    <cellStyle name="Presentation Hyperlink Check._Upload" xfId="2506"/>
    <cellStyle name="Presentation Hyperlink Text." xfId="2507"/>
    <cellStyle name="Presentation Hyperlink Text. 2" xfId="2508"/>
    <cellStyle name="Presentation Hyperlink Text. 2 2" xfId="2509"/>
    <cellStyle name="Presentation Hyperlink Text. 2 3" xfId="2510"/>
    <cellStyle name="Presentation Hyperlink Text. 2 4" xfId="2511"/>
    <cellStyle name="Presentation Hyperlink Text. 2 5" xfId="2512"/>
    <cellStyle name="Presentation Hyperlink Text. 2 6" xfId="2513"/>
    <cellStyle name="Presentation Hyperlink Text. 2_Upload" xfId="2514"/>
    <cellStyle name="Presentation Hyperlink Text. 3" xfId="2515"/>
    <cellStyle name="Presentation Hyperlink Text. 3 2" xfId="2516"/>
    <cellStyle name="Presentation Hyperlink Text. 4" xfId="2517"/>
    <cellStyle name="Presentation Hyperlink Text. 4 2" xfId="2518"/>
    <cellStyle name="Presentation Hyperlink Text. 5" xfId="2519"/>
    <cellStyle name="Presentation Hyperlink Text. 6" xfId="2520"/>
    <cellStyle name="Presentation Hyperlink Text._Defect Refurb Qtys - base" xfId="2521"/>
    <cellStyle name="Presentation Model Name." xfId="2522"/>
    <cellStyle name="Presentation Model Name. 2" xfId="2523"/>
    <cellStyle name="Presentation Model Name. 2 2" xfId="2524"/>
    <cellStyle name="Presentation Model Name. 2 3" xfId="2525"/>
    <cellStyle name="Presentation Model Name. 2 4" xfId="2526"/>
    <cellStyle name="Presentation Model Name. 2_Upload" xfId="2527"/>
    <cellStyle name="Presentation Model Name. 3" xfId="2528"/>
    <cellStyle name="Presentation Model Name. 3 2" xfId="2529"/>
    <cellStyle name="Presentation Model Name. 3 3" xfId="2530"/>
    <cellStyle name="Presentation Model Name. 3 4" xfId="2531"/>
    <cellStyle name="Presentation Model Name. 3 5" xfId="2532"/>
    <cellStyle name="Presentation Model Name. 3 6" xfId="2533"/>
    <cellStyle name="Presentation Model Name. 3_Upload" xfId="2534"/>
    <cellStyle name="Presentation Model Name. 4" xfId="2535"/>
    <cellStyle name="Presentation Model Name. 4 2" xfId="2536"/>
    <cellStyle name="Presentation Model Name. 5" xfId="2537"/>
    <cellStyle name="Presentation Model Name. 6" xfId="2538"/>
    <cellStyle name="Presentation Model Name._Defect Refurb Qtys - base" xfId="2539"/>
    <cellStyle name="Presentation Multiple." xfId="2540"/>
    <cellStyle name="Presentation Multiple. 2" xfId="2541"/>
    <cellStyle name="Presentation Multiple. 3" xfId="2542"/>
    <cellStyle name="Presentation Multiple. 3 2" xfId="2543"/>
    <cellStyle name="Presentation Multiple. 3 3" xfId="2544"/>
    <cellStyle name="Presentation Multiple. 3 4" xfId="2545"/>
    <cellStyle name="Presentation Multiple. 3 5" xfId="2546"/>
    <cellStyle name="Presentation Multiple. 3 6" xfId="2547"/>
    <cellStyle name="Presentation Multiple. 3_Upload" xfId="2548"/>
    <cellStyle name="Presentation Multiple._Defect Refurb Qtys - base" xfId="2549"/>
    <cellStyle name="Presentation Normal." xfId="2550"/>
    <cellStyle name="Presentation Normal. 2" xfId="2551"/>
    <cellStyle name="Presentation Normal. 2 2" xfId="2552"/>
    <cellStyle name="Presentation Normal. 2 3" xfId="2553"/>
    <cellStyle name="Presentation Normal. 2 4" xfId="2554"/>
    <cellStyle name="Presentation Normal. 2_Upload" xfId="2555"/>
    <cellStyle name="Presentation Normal. 3" xfId="2556"/>
    <cellStyle name="Presentation Normal. 3 2" xfId="2557"/>
    <cellStyle name="Presentation Normal. 3 3" xfId="2558"/>
    <cellStyle name="Presentation Normal. 3 4" xfId="2559"/>
    <cellStyle name="Presentation Normal. 3 5" xfId="2560"/>
    <cellStyle name="Presentation Normal. 3 6" xfId="2561"/>
    <cellStyle name="Presentation Normal. 3_Upload" xfId="2562"/>
    <cellStyle name="Presentation Normal. 4" xfId="2563"/>
    <cellStyle name="Presentation Normal. 4 2" xfId="2564"/>
    <cellStyle name="Presentation Normal. 5" xfId="2565"/>
    <cellStyle name="Presentation Normal. 6" xfId="2566"/>
    <cellStyle name="Presentation Normal._Defect Refurb Qtys - base" xfId="2567"/>
    <cellStyle name="Presentation Number." xfId="2568"/>
    <cellStyle name="Presentation Number. 2" xfId="2569"/>
    <cellStyle name="Presentation Number. 3" xfId="2570"/>
    <cellStyle name="Presentation Number. 3 2" xfId="2571"/>
    <cellStyle name="Presentation Number. 3 3" xfId="2572"/>
    <cellStyle name="Presentation Number. 3 4" xfId="2573"/>
    <cellStyle name="Presentation Number. 3 5" xfId="2574"/>
    <cellStyle name="Presentation Number. 3 6" xfId="2575"/>
    <cellStyle name="Presentation Number. 3_Upload" xfId="2576"/>
    <cellStyle name="Presentation Number._Defect Refurb Qtys - base" xfId="2577"/>
    <cellStyle name="Presentation Percentage." xfId="2578"/>
    <cellStyle name="Presentation Percentage. 2" xfId="2579"/>
    <cellStyle name="Presentation Percentage. 3" xfId="2580"/>
    <cellStyle name="Presentation Percentage. 3 2" xfId="2581"/>
    <cellStyle name="Presentation Percentage. 3 3" xfId="2582"/>
    <cellStyle name="Presentation Percentage. 3 4" xfId="2583"/>
    <cellStyle name="Presentation Percentage. 3 5" xfId="2584"/>
    <cellStyle name="Presentation Percentage. 3 6" xfId="2585"/>
    <cellStyle name="Presentation Percentage. 3_Upload" xfId="2586"/>
    <cellStyle name="Presentation Percentage._Defect Refurb Qtys - base" xfId="2587"/>
    <cellStyle name="Presentation Period Title." xfId="2588"/>
    <cellStyle name="Presentation Period Title. 2" xfId="2589"/>
    <cellStyle name="Presentation Period Title. 2 2" xfId="2590"/>
    <cellStyle name="Presentation Period Title. 2 3" xfId="2591"/>
    <cellStyle name="Presentation Period Title. 2 4" xfId="2592"/>
    <cellStyle name="Presentation Period Title. 2_Upload" xfId="2593"/>
    <cellStyle name="Presentation Period Title. 3" xfId="2594"/>
    <cellStyle name="Presentation Period Title. 3 2" xfId="2595"/>
    <cellStyle name="Presentation Period Title. 3 3" xfId="2596"/>
    <cellStyle name="Presentation Period Title. 3 4" xfId="2597"/>
    <cellStyle name="Presentation Period Title. 3 5" xfId="2598"/>
    <cellStyle name="Presentation Period Title. 3 6" xfId="2599"/>
    <cellStyle name="Presentation Period Title. 3_Upload" xfId="2600"/>
    <cellStyle name="Presentation Period Title. 4" xfId="2601"/>
    <cellStyle name="Presentation Period Title. 4 2" xfId="2602"/>
    <cellStyle name="Presentation Period Title. 5" xfId="2603"/>
    <cellStyle name="Presentation Period Title. 6" xfId="2604"/>
    <cellStyle name="Presentation Period Title._Defect Refurb Qtys - base" xfId="2605"/>
    <cellStyle name="Presentation Section Number." xfId="2606"/>
    <cellStyle name="Presentation Section Number. 2" xfId="2607"/>
    <cellStyle name="Presentation Section Number. 2 2" xfId="2608"/>
    <cellStyle name="Presentation Section Number. 2 3" xfId="2609"/>
    <cellStyle name="Presentation Section Number. 2 4" xfId="2610"/>
    <cellStyle name="Presentation Section Number. 2 5" xfId="2611"/>
    <cellStyle name="Presentation Section Number. 2 6" xfId="2612"/>
    <cellStyle name="Presentation Section Number. 2_Upload" xfId="2613"/>
    <cellStyle name="Presentation Section Number. 3" xfId="2614"/>
    <cellStyle name="Presentation Section Number. 3 2" xfId="2615"/>
    <cellStyle name="Presentation Section Number. 4" xfId="2616"/>
    <cellStyle name="Presentation Section Number. 4 2" xfId="2617"/>
    <cellStyle name="Presentation Section Number. 5" xfId="2618"/>
    <cellStyle name="Presentation Section Number. 6" xfId="2619"/>
    <cellStyle name="Presentation Section Number._Defect Refurb Qtys - base" xfId="2620"/>
    <cellStyle name="Presentation Sheet Title." xfId="2621"/>
    <cellStyle name="Presentation Sheet Title. 2" xfId="2622"/>
    <cellStyle name="Presentation Sheet Title. 2 2" xfId="2623"/>
    <cellStyle name="Presentation Sheet Title. 2 3" xfId="2624"/>
    <cellStyle name="Presentation Sheet Title. 2 4" xfId="2625"/>
    <cellStyle name="Presentation Sheet Title. 2 5" xfId="2626"/>
    <cellStyle name="Presentation Sheet Title. 2 6" xfId="2627"/>
    <cellStyle name="Presentation Sheet Title. 2_Upload" xfId="2628"/>
    <cellStyle name="Presentation Sheet Title. 3" xfId="2629"/>
    <cellStyle name="Presentation Sheet Title. 3 2" xfId="2630"/>
    <cellStyle name="Presentation Sheet Title. 4" xfId="2631"/>
    <cellStyle name="Presentation Sheet Title. 4 2" xfId="2632"/>
    <cellStyle name="Presentation Sheet Title. 5" xfId="2633"/>
    <cellStyle name="Presentation Sheet Title. 6" xfId="2634"/>
    <cellStyle name="Presentation Sheet Title._Defect Refurb Qtys - base" xfId="2635"/>
    <cellStyle name="Presentation Sub Total." xfId="2636"/>
    <cellStyle name="Presentation Sub Total. 2" xfId="2637"/>
    <cellStyle name="Presentation Sub Total. 2 2" xfId="2638"/>
    <cellStyle name="Presentation Sub Total. 2 3" xfId="2639"/>
    <cellStyle name="Presentation Sub Total. 2 4" xfId="2640"/>
    <cellStyle name="Presentation Sub Total. 2_Upload" xfId="2641"/>
    <cellStyle name="Presentation Sub Total. 3" xfId="2642"/>
    <cellStyle name="Presentation Sub Total. 3 2" xfId="2643"/>
    <cellStyle name="Presentation Sub Total. 3 3" xfId="2644"/>
    <cellStyle name="Presentation Sub Total. 3 4" xfId="2645"/>
    <cellStyle name="Presentation Sub Total. 3 5" xfId="2646"/>
    <cellStyle name="Presentation Sub Total. 3 6" xfId="2647"/>
    <cellStyle name="Presentation Sub Total. 3_Upload" xfId="2648"/>
    <cellStyle name="Presentation Sub Total. 4" xfId="2649"/>
    <cellStyle name="Presentation Sub Total. 4 2" xfId="2650"/>
    <cellStyle name="Presentation Sub Total. 5" xfId="2651"/>
    <cellStyle name="Presentation Sub Total. 6" xfId="2652"/>
    <cellStyle name="Presentation Sub Total._Defect Refurb Qtys - base" xfId="2653"/>
    <cellStyle name="Presentation TOC 1." xfId="2654"/>
    <cellStyle name="Presentation TOC 1. 2" xfId="2655"/>
    <cellStyle name="Presentation TOC 1. 2 2" xfId="2656"/>
    <cellStyle name="Presentation TOC 1. 2 3" xfId="2657"/>
    <cellStyle name="Presentation TOC 1. 2 4" xfId="2658"/>
    <cellStyle name="Presentation TOC 1. 2 5" xfId="2659"/>
    <cellStyle name="Presentation TOC 1. 2 6" xfId="2660"/>
    <cellStyle name="Presentation TOC 1. 2_Upload" xfId="2661"/>
    <cellStyle name="Presentation TOC 1. 3" xfId="2662"/>
    <cellStyle name="Presentation TOC 1. 3 2" xfId="2663"/>
    <cellStyle name="Presentation TOC 1. 4" xfId="2664"/>
    <cellStyle name="Presentation TOC 1. 4 2" xfId="2665"/>
    <cellStyle name="Presentation TOC 1. 5" xfId="2666"/>
    <cellStyle name="Presentation TOC 1. 6" xfId="2667"/>
    <cellStyle name="Presentation TOC 1._Defect Refurb Qtys - base" xfId="2668"/>
    <cellStyle name="Presentation TOC 2." xfId="2669"/>
    <cellStyle name="Presentation TOC 2. 2" xfId="2670"/>
    <cellStyle name="Presentation TOC 2. 2 2" xfId="2671"/>
    <cellStyle name="Presentation TOC 2. 2 3" xfId="2672"/>
    <cellStyle name="Presentation TOC 2. 2 4" xfId="2673"/>
    <cellStyle name="Presentation TOC 2. 2 5" xfId="2674"/>
    <cellStyle name="Presentation TOC 2. 2 6" xfId="2675"/>
    <cellStyle name="Presentation TOC 2. 2_Upload" xfId="2676"/>
    <cellStyle name="Presentation TOC 2. 3" xfId="2677"/>
    <cellStyle name="Presentation TOC 2. 3 2" xfId="2678"/>
    <cellStyle name="Presentation TOC 2. 4" xfId="2679"/>
    <cellStyle name="Presentation TOC 2. 4 2" xfId="2680"/>
    <cellStyle name="Presentation TOC 2. 5" xfId="2681"/>
    <cellStyle name="Presentation TOC 2. 6" xfId="2682"/>
    <cellStyle name="Presentation TOC 2._Defect Refurb Qtys - base" xfId="2683"/>
    <cellStyle name="Presentation TOC 3." xfId="2684"/>
    <cellStyle name="Presentation TOC 3. 2" xfId="2685"/>
    <cellStyle name="Presentation TOC 3. 2 2" xfId="2686"/>
    <cellStyle name="Presentation TOC 3. 2 3" xfId="2687"/>
    <cellStyle name="Presentation TOC 3. 2 4" xfId="2688"/>
    <cellStyle name="Presentation TOC 3. 2 5" xfId="2689"/>
    <cellStyle name="Presentation TOC 3. 2 6" xfId="2690"/>
    <cellStyle name="Presentation TOC 3. 2_Upload" xfId="2691"/>
    <cellStyle name="Presentation TOC 3. 3" xfId="2692"/>
    <cellStyle name="Presentation TOC 3. 3 2" xfId="2693"/>
    <cellStyle name="Presentation TOC 3. 4" xfId="2694"/>
    <cellStyle name="Presentation TOC 3. 4 2" xfId="2695"/>
    <cellStyle name="Presentation TOC 3. 5" xfId="2696"/>
    <cellStyle name="Presentation TOC 3. 6" xfId="2697"/>
    <cellStyle name="Presentation TOC 3._Defect Refurb Qtys - base" xfId="2698"/>
    <cellStyle name="Presentation TOC 4." xfId="2699"/>
    <cellStyle name="Presentation TOC 4. 2" xfId="2700"/>
    <cellStyle name="Presentation TOC 4. 2 2" xfId="2701"/>
    <cellStyle name="Presentation TOC 4. 2 3" xfId="2702"/>
    <cellStyle name="Presentation TOC 4. 2 4" xfId="2703"/>
    <cellStyle name="Presentation TOC 4. 2 5" xfId="2704"/>
    <cellStyle name="Presentation TOC 4. 2 6" xfId="2705"/>
    <cellStyle name="Presentation TOC 4. 2_Upload" xfId="2706"/>
    <cellStyle name="Presentation TOC 4. 3" xfId="2707"/>
    <cellStyle name="Presentation TOC 4. 3 2" xfId="2708"/>
    <cellStyle name="Presentation TOC 4. 4" xfId="2709"/>
    <cellStyle name="Presentation TOC 4. 4 2" xfId="2710"/>
    <cellStyle name="Presentation TOC 4. 5" xfId="2711"/>
    <cellStyle name="Presentation TOC 4. 6" xfId="2712"/>
    <cellStyle name="Presentation TOC 4._Defect Refurb Qtys - base" xfId="2713"/>
    <cellStyle name="Presentation Year." xfId="2714"/>
    <cellStyle name="Presentation Year. 2" xfId="2715"/>
    <cellStyle name="Presentation Year. 3" xfId="2716"/>
    <cellStyle name="Presentation Year. 3 2" xfId="2717"/>
    <cellStyle name="Presentation Year. 3 3" xfId="2718"/>
    <cellStyle name="Presentation Year. 3 4" xfId="2719"/>
    <cellStyle name="Presentation Year. 3 5" xfId="2720"/>
    <cellStyle name="Presentation Year. 3 6" xfId="2721"/>
    <cellStyle name="Presentation Year. 3_Upload" xfId="2722"/>
    <cellStyle name="Presentation Year._Defect Refurb Qtys - base" xfId="2723"/>
    <cellStyle name="RISKbigPercent" xfId="2724"/>
    <cellStyle name="RISKblandrEdge" xfId="2725"/>
    <cellStyle name="RISKblCorner" xfId="2726"/>
    <cellStyle name="RISKbottomEdge" xfId="2727"/>
    <cellStyle name="RISKbrCorner" xfId="2728"/>
    <cellStyle name="RISKdarkBoxed" xfId="2729"/>
    <cellStyle name="RISKdarkShade" xfId="2730"/>
    <cellStyle name="RISKdbottomEdge" xfId="2731"/>
    <cellStyle name="RISKdrightEdge" xfId="2732"/>
    <cellStyle name="RISKdurationTime" xfId="2733"/>
    <cellStyle name="RISKinNumber" xfId="2734"/>
    <cellStyle name="RISKlandrEdge" xfId="2735"/>
    <cellStyle name="RISKleftEdge" xfId="2736"/>
    <cellStyle name="RISKlightBoxed" xfId="2737"/>
    <cellStyle name="RISKltandbEdge" xfId="2738"/>
    <cellStyle name="RISKnormBoxed" xfId="2739"/>
    <cellStyle name="RISKnormCenter" xfId="2740"/>
    <cellStyle name="RISKnormHeading" xfId="2741"/>
    <cellStyle name="RISKnormItal" xfId="2742"/>
    <cellStyle name="RISKnormLabel" xfId="2743"/>
    <cellStyle name="RISKnormShade" xfId="2744"/>
    <cellStyle name="RISKnormTitle" xfId="2745"/>
    <cellStyle name="RISKoutNumber" xfId="2746"/>
    <cellStyle name="RISKrightEdge" xfId="2747"/>
    <cellStyle name="RISKrtandbEdge" xfId="2748"/>
    <cellStyle name="RISKssTime" xfId="2749"/>
    <cellStyle name="RISKtandbEdge" xfId="2750"/>
    <cellStyle name="RISKtlandrEdge" xfId="2751"/>
    <cellStyle name="RISKtlCorner" xfId="2752"/>
    <cellStyle name="RISKtopEdge" xfId="2753"/>
    <cellStyle name="RISKtrCorner" xfId="2754"/>
    <cellStyle name="Section Number." xfId="2755"/>
    <cellStyle name="Section Number. 2" xfId="2756"/>
    <cellStyle name="Section Number. 2 2" xfId="2757"/>
    <cellStyle name="Section Number. 2 3" xfId="2758"/>
    <cellStyle name="Section Number. 2 4" xfId="2759"/>
    <cellStyle name="Section Number. 2 5" xfId="2760"/>
    <cellStyle name="Section Number. 2 6" xfId="2761"/>
    <cellStyle name="Section Number. 2_Upload" xfId="2762"/>
    <cellStyle name="Section Number. 3" xfId="2763"/>
    <cellStyle name="Section Number. 3 2" xfId="2764"/>
    <cellStyle name="Section Number. 4" xfId="2765"/>
    <cellStyle name="Section Number. 4 2" xfId="2766"/>
    <cellStyle name="Section Number. 5" xfId="2767"/>
    <cellStyle name="Section Number. 6" xfId="2768"/>
    <cellStyle name="Section Number._Defect Refurb Qtys - base" xfId="2769"/>
    <cellStyle name="Sheet Title." xfId="2770"/>
    <cellStyle name="Sheet Title. 2" xfId="2771"/>
    <cellStyle name="Sheet Title. 2 2" xfId="2772"/>
    <cellStyle name="Sheet Title. 2 3" xfId="2773"/>
    <cellStyle name="Sheet Title. 2 4" xfId="2774"/>
    <cellStyle name="Sheet Title. 2 5" xfId="2775"/>
    <cellStyle name="Sheet Title. 2 6" xfId="2776"/>
    <cellStyle name="Sheet Title. 2_Upload" xfId="2777"/>
    <cellStyle name="Sheet Title. 3" xfId="2778"/>
    <cellStyle name="Sheet Title. 3 2" xfId="2779"/>
    <cellStyle name="Sheet Title. 4" xfId="2780"/>
    <cellStyle name="Sheet Title. 4 2" xfId="2781"/>
    <cellStyle name="Sheet Title. 5" xfId="2782"/>
    <cellStyle name="Sheet Title. 6" xfId="2783"/>
    <cellStyle name="Sheet Title._Defect Refurb Qtys - base" xfId="2784"/>
    <cellStyle name="SheetHeading" xfId="2785"/>
    <cellStyle name="SheetHeading 2" xfId="2786"/>
    <cellStyle name="SheetHeading 3" xfId="2787"/>
    <cellStyle name="SheetHeading 4" xfId="2788"/>
    <cellStyle name="SheetHeading_Upload" xfId="2789"/>
    <cellStyle name="Style 1" xfId="2790"/>
    <cellStyle name="Style 1 2" xfId="2791"/>
    <cellStyle name="Style 1 2 2" xfId="2792"/>
    <cellStyle name="Style 1 3" xfId="2793"/>
    <cellStyle name="Style 1 3 2" xfId="2794"/>
    <cellStyle name="Style 1 3 3" xfId="2795"/>
    <cellStyle name="Style 1 4" xfId="2796"/>
    <cellStyle name="Style 1 4 2" xfId="2797"/>
    <cellStyle name="Style 1 4 3" xfId="2798"/>
    <cellStyle name="Style 1 5" xfId="2799"/>
    <cellStyle name="Style 1 5 2" xfId="2800"/>
    <cellStyle name="Style 1 6" xfId="2801"/>
    <cellStyle name="Sub Total." xfId="2802"/>
    <cellStyle name="Sub Total. 2" xfId="2803"/>
    <cellStyle name="Sub Total. 2 2" xfId="2804"/>
    <cellStyle name="Sub Total. 2 3" xfId="2805"/>
    <cellStyle name="Sub Total. 2 4" xfId="2806"/>
    <cellStyle name="Sub Total. 2_Upload" xfId="2807"/>
    <cellStyle name="Sub Total. 3" xfId="2808"/>
    <cellStyle name="Sub Total. 3 2" xfId="2809"/>
    <cellStyle name="Sub Total. 3 3" xfId="2810"/>
    <cellStyle name="Sub Total. 3 4" xfId="2811"/>
    <cellStyle name="Sub Total. 3 5" xfId="2812"/>
    <cellStyle name="Sub Total. 3 6" xfId="2813"/>
    <cellStyle name="Sub Total. 3_Upload" xfId="2814"/>
    <cellStyle name="Sub Total. 4" xfId="2815"/>
    <cellStyle name="Sub Total. 4 2" xfId="2816"/>
    <cellStyle name="Sub Total. 5" xfId="2817"/>
    <cellStyle name="Sub Total. 6" xfId="2818"/>
    <cellStyle name="Sub Total._Defect Refurb Qtys - base" xfId="2819"/>
    <cellStyle name="Table Heading" xfId="2820"/>
    <cellStyle name="Table_Heading_Normal" xfId="2821"/>
    <cellStyle name="TableLvl2" xfId="2"/>
    <cellStyle name="TableLvl3" xfId="3"/>
    <cellStyle name="Text" xfId="2822"/>
    <cellStyle name="Title - grey" xfId="2823"/>
    <cellStyle name="Title - grey 2" xfId="2824"/>
    <cellStyle name="Title - grey 3" xfId="2825"/>
    <cellStyle name="Title - grey 4" xfId="2826"/>
    <cellStyle name="Title 1" xfId="2827"/>
    <cellStyle name="Title 1 2" xfId="2828"/>
    <cellStyle name="Title 1 3" xfId="2829"/>
    <cellStyle name="Title 1 4" xfId="2830"/>
    <cellStyle name="Title 1_Upload" xfId="2831"/>
    <cellStyle name="Title 10" xfId="2832"/>
    <cellStyle name="Title 11" xfId="2833"/>
    <cellStyle name="Title 12" xfId="2834"/>
    <cellStyle name="Title 13" xfId="2835"/>
    <cellStyle name="Title 14" xfId="2836"/>
    <cellStyle name="Title 15" xfId="2837"/>
    <cellStyle name="Title 16" xfId="2838"/>
    <cellStyle name="Title 17" xfId="2839"/>
    <cellStyle name="Title 18" xfId="2840"/>
    <cellStyle name="Title 19" xfId="2841"/>
    <cellStyle name="Title 2" xfId="2842"/>
    <cellStyle name="Title 2 2" xfId="2843"/>
    <cellStyle name="Title 2 2 2" xfId="2844"/>
    <cellStyle name="Title 2 3" xfId="2845"/>
    <cellStyle name="Title 2 3 2" xfId="2846"/>
    <cellStyle name="Title 2 3_Upload" xfId="2847"/>
    <cellStyle name="Title 2 4" xfId="2848"/>
    <cellStyle name="Title 2 4 2" xfId="2849"/>
    <cellStyle name="Title 2 5" xfId="2850"/>
    <cellStyle name="Title 2_Inputs - Defect Refurb" xfId="2851"/>
    <cellStyle name="Title 20" xfId="2852"/>
    <cellStyle name="Title 21" xfId="2853"/>
    <cellStyle name="Title 22" xfId="2854"/>
    <cellStyle name="Title 3" xfId="2855"/>
    <cellStyle name="Title 4" xfId="2856"/>
    <cellStyle name="Title 5" xfId="2857"/>
    <cellStyle name="Title 5 2" xfId="2858"/>
    <cellStyle name="Title 5 3" xfId="2859"/>
    <cellStyle name="Title 5 4" xfId="2860"/>
    <cellStyle name="Title 5_Upload" xfId="2861"/>
    <cellStyle name="Title 6" xfId="2862"/>
    <cellStyle name="Title 6 2" xfId="2863"/>
    <cellStyle name="Title 6 3" xfId="2864"/>
    <cellStyle name="Title 7" xfId="2865"/>
    <cellStyle name="Title 8" xfId="2866"/>
    <cellStyle name="Title 9" xfId="2867"/>
    <cellStyle name="Total - General" xfId="2868"/>
    <cellStyle name="Total - Grand" xfId="2869"/>
    <cellStyle name="Total - Sub" xfId="2870"/>
    <cellStyle name="Total - Sub 2" xfId="2871"/>
    <cellStyle name="Total - Sub 2 2" xfId="2872"/>
    <cellStyle name="Total - Sub 2 3" xfId="2873"/>
    <cellStyle name="Total - Sub 2 4" xfId="2874"/>
    <cellStyle name="Total - Sub 3" xfId="2875"/>
    <cellStyle name="Total - Sub 4" xfId="2876"/>
    <cellStyle name="Total - Sub 5" xfId="2877"/>
    <cellStyle name="Total 1" xfId="2878"/>
    <cellStyle name="Total 10" xfId="2879"/>
    <cellStyle name="Total 11" xfId="2880"/>
    <cellStyle name="Total 12" xfId="2881"/>
    <cellStyle name="Total 13" xfId="2882"/>
    <cellStyle name="Total 14" xfId="2883"/>
    <cellStyle name="Total 15" xfId="2884"/>
    <cellStyle name="Total 16" xfId="2885"/>
    <cellStyle name="Total 17" xfId="2886"/>
    <cellStyle name="Total 18" xfId="2887"/>
    <cellStyle name="Total 19" xfId="2888"/>
    <cellStyle name="Total 2" xfId="2889"/>
    <cellStyle name="Total 2 10" xfId="2890"/>
    <cellStyle name="Total 2 2" xfId="2891"/>
    <cellStyle name="Total 2 2 2" xfId="2892"/>
    <cellStyle name="Total 2 2_Upload" xfId="2893"/>
    <cellStyle name="Total 2 3" xfId="2894"/>
    <cellStyle name="Total 2 3 2" xfId="2895"/>
    <cellStyle name="Total 2 4" xfId="2896"/>
    <cellStyle name="Total 2 4 2" xfId="2897"/>
    <cellStyle name="Total 2 4_Upload" xfId="2898"/>
    <cellStyle name="Total 2 5" xfId="2899"/>
    <cellStyle name="Total 2 6" xfId="2900"/>
    <cellStyle name="Total 2 7" xfId="2901"/>
    <cellStyle name="Total 2 8" xfId="2902"/>
    <cellStyle name="Total 2 9" xfId="2903"/>
    <cellStyle name="Total 2_Upload" xfId="2904"/>
    <cellStyle name="Total 20" xfId="2905"/>
    <cellStyle name="Total 21" xfId="2906"/>
    <cellStyle name="Total 22" xfId="2907"/>
    <cellStyle name="Total 3" xfId="2908"/>
    <cellStyle name="Total 3 2" xfId="2909"/>
    <cellStyle name="Total 3 3" xfId="2910"/>
    <cellStyle name="Total 3 4" xfId="2911"/>
    <cellStyle name="Total 3_Upload" xfId="2912"/>
    <cellStyle name="Total 4" xfId="2913"/>
    <cellStyle name="Total 4 2" xfId="2914"/>
    <cellStyle name="Total 4 3" xfId="2915"/>
    <cellStyle name="Total 4 4" xfId="2916"/>
    <cellStyle name="Total 4 5" xfId="2917"/>
    <cellStyle name="Total 4_Upload" xfId="2918"/>
    <cellStyle name="Total 5" xfId="2919"/>
    <cellStyle name="Total 5 2" xfId="2920"/>
    <cellStyle name="Total 5 3" xfId="2921"/>
    <cellStyle name="Total 5 4" xfId="2922"/>
    <cellStyle name="Total 5_Upload" xfId="2923"/>
    <cellStyle name="Total 6" xfId="2924"/>
    <cellStyle name="Total 6 2" xfId="2925"/>
    <cellStyle name="Total 6 3" xfId="2926"/>
    <cellStyle name="Total 6_Upload" xfId="2927"/>
    <cellStyle name="Total 7" xfId="2928"/>
    <cellStyle name="Total 8" xfId="2929"/>
    <cellStyle name="Total 9" xfId="2930"/>
    <cellStyle name="Units" xfId="2931"/>
    <cellStyle name="Warning" xfId="2932"/>
    <cellStyle name="Warning Text 2" xfId="2933"/>
    <cellStyle name="Warning Text 2 2" xfId="2934"/>
    <cellStyle name="Warning Text 2 3" xfId="2935"/>
    <cellStyle name="Warning Text 2 4" xfId="2936"/>
    <cellStyle name="Warning Text 2 5" xfId="2937"/>
    <cellStyle name="Warning Text 2_Upload" xfId="2938"/>
    <cellStyle name="Warning Text 3" xfId="2939"/>
    <cellStyle name="Warning Text 3 2" xfId="2940"/>
    <cellStyle name="Warning Text 4" xfId="2941"/>
    <cellStyle name="Warning Text 5" xfId="2942"/>
    <cellStyle name="Warning Text 6" xfId="2943"/>
    <cellStyle name="Year" xfId="2944"/>
    <cellStyle name="Year 2" xfId="2945"/>
    <cellStyle name="Year 3" xfId="2946"/>
    <cellStyle name="Year 4" xfId="2947"/>
    <cellStyle name="Year." xfId="2948"/>
    <cellStyle name="Year. 2" xfId="2949"/>
    <cellStyle name="Year. 3" xfId="2950"/>
    <cellStyle name="Year. 3 2" xfId="2951"/>
    <cellStyle name="Year. 3 3" xfId="2952"/>
    <cellStyle name="Year. 3 4" xfId="2953"/>
    <cellStyle name="Year. 3 5" xfId="2954"/>
    <cellStyle name="Year. 3 6" xfId="2955"/>
    <cellStyle name="Year. 3_Upload" xfId="2956"/>
    <cellStyle name="Year._Defect Refurb Qtys - base" xfId="2957"/>
    <cellStyle name="Year_Upload" xfId="2958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526915</xdr:colOff>
      <xdr:row>24</xdr:row>
      <xdr:rowOff>85725</xdr:rowOff>
    </xdr:from>
    <xdr:to>
      <xdr:col>12</xdr:col>
      <xdr:colOff>70931</xdr:colOff>
      <xdr:row>35</xdr:row>
      <xdr:rowOff>57150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742872" y="3976789"/>
          <a:ext cx="5623804" cy="175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AU" sz="3200" b="1" i="0" u="none" strike="noStrike" baseline="0">
              <a:solidFill>
                <a:srgbClr val="000000"/>
              </a:solidFill>
              <a:latin typeface="Arial"/>
              <a:cs typeface="Arial"/>
            </a:rPr>
            <a:t>Attachment A</a:t>
          </a:r>
        </a:p>
        <a:p>
          <a:pPr algn="ctr" rtl="0">
            <a:defRPr sz="1000"/>
          </a:pPr>
          <a:r>
            <a:rPr lang="en-AU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EECL Reset RIN</a:t>
          </a:r>
        </a:p>
        <a:p>
          <a:pPr algn="ctr" rtl="0">
            <a:defRPr sz="1000"/>
          </a:pPr>
          <a:r>
            <a:rPr lang="en-AU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Revision to Template 2.2 Repex</a:t>
          </a:r>
        </a:p>
        <a:p>
          <a:pPr algn="ctr" rtl="0">
            <a:defRPr sz="1000"/>
          </a:pPr>
          <a:endParaRPr lang="en-AU" sz="2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561975</xdr:colOff>
      <xdr:row>9</xdr:row>
      <xdr:rowOff>142875</xdr:rowOff>
    </xdr:from>
    <xdr:to>
      <xdr:col>9</xdr:col>
      <xdr:colOff>285750</xdr:colOff>
      <xdr:row>19</xdr:row>
      <xdr:rowOff>66675</xdr:rowOff>
    </xdr:to>
    <xdr:pic>
      <xdr:nvPicPr>
        <xdr:cNvPr id="3" name="Picture 17" descr="ErgonLogo%20Colou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1600200"/>
          <a:ext cx="21621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263887</xdr:colOff>
      <xdr:row>0</xdr:row>
      <xdr:rowOff>102913</xdr:rowOff>
    </xdr:from>
    <xdr:to>
      <xdr:col>1</xdr:col>
      <xdr:colOff>1794382</xdr:colOff>
      <xdr:row>5</xdr:row>
      <xdr:rowOff>174351</xdr:rowOff>
    </xdr:to>
    <xdr:grpSp>
      <xdr:nvGrpSpPr>
        <xdr:cNvPr id="2" name="Group 1"/>
        <xdr:cNvGrpSpPr/>
      </xdr:nvGrpSpPr>
      <xdr:grpSpPr>
        <a:xfrm>
          <a:off x="263887" y="102913"/>
          <a:ext cx="1530495" cy="1649867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5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57918" y="1009942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  <xdr:twoCellAnchor>
    <xdr:from>
      <xdr:col>3</xdr:col>
      <xdr:colOff>1504950</xdr:colOff>
      <xdr:row>0</xdr:row>
      <xdr:rowOff>95250</xdr:rowOff>
    </xdr:from>
    <xdr:to>
      <xdr:col>3</xdr:col>
      <xdr:colOff>4559512</xdr:colOff>
      <xdr:row>2</xdr:row>
      <xdr:rowOff>200904</xdr:rowOff>
    </xdr:to>
    <xdr:grpSp>
      <xdr:nvGrpSpPr>
        <xdr:cNvPr id="8" name="Group 7"/>
        <xdr:cNvGrpSpPr/>
      </xdr:nvGrpSpPr>
      <xdr:grpSpPr>
        <a:xfrm>
          <a:off x="9723664" y="95250"/>
          <a:ext cx="3054562" cy="704368"/>
          <a:chOff x="7324966" y="98933"/>
          <a:chExt cx="2581034" cy="707090"/>
        </a:xfrm>
      </xdr:grpSpPr>
      <xdr:sp macro="[8]!MarkConfidential" textlink="">
        <xdr:nvSpPr>
          <xdr:cNvPr id="9" name="Rounded Rectangle 8"/>
          <xdr:cNvSpPr/>
        </xdr:nvSpPr>
        <xdr:spPr>
          <a:xfrm>
            <a:off x="7324966" y="98933"/>
            <a:ext cx="2581034" cy="304799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8]!MarkNonConfidential" textlink="">
        <xdr:nvSpPr>
          <xdr:cNvPr id="10" name="Rounded Rectangle 9"/>
          <xdr:cNvSpPr/>
        </xdr:nvSpPr>
        <xdr:spPr>
          <a:xfrm>
            <a:off x="7324966" y="508508"/>
            <a:ext cx="2570711" cy="297515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263887</xdr:colOff>
      <xdr:row>0</xdr:row>
      <xdr:rowOff>102913</xdr:rowOff>
    </xdr:from>
    <xdr:to>
      <xdr:col>1</xdr:col>
      <xdr:colOff>1794382</xdr:colOff>
      <xdr:row>5</xdr:row>
      <xdr:rowOff>174351</xdr:rowOff>
    </xdr:to>
    <xdr:grpSp>
      <xdr:nvGrpSpPr>
        <xdr:cNvPr id="2" name="Group 1"/>
        <xdr:cNvGrpSpPr/>
      </xdr:nvGrpSpPr>
      <xdr:grpSpPr>
        <a:xfrm>
          <a:off x="263887" y="102913"/>
          <a:ext cx="1530495" cy="1649867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5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57918" y="1009942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  <xdr:twoCellAnchor>
    <xdr:from>
      <xdr:col>3</xdr:col>
      <xdr:colOff>1504950</xdr:colOff>
      <xdr:row>0</xdr:row>
      <xdr:rowOff>95250</xdr:rowOff>
    </xdr:from>
    <xdr:to>
      <xdr:col>3</xdr:col>
      <xdr:colOff>4559512</xdr:colOff>
      <xdr:row>2</xdr:row>
      <xdr:rowOff>200904</xdr:rowOff>
    </xdr:to>
    <xdr:grpSp>
      <xdr:nvGrpSpPr>
        <xdr:cNvPr id="8" name="Group 7"/>
        <xdr:cNvGrpSpPr/>
      </xdr:nvGrpSpPr>
      <xdr:grpSpPr>
        <a:xfrm>
          <a:off x="9723664" y="95250"/>
          <a:ext cx="3054562" cy="704368"/>
          <a:chOff x="7324966" y="98933"/>
          <a:chExt cx="2581034" cy="707090"/>
        </a:xfrm>
      </xdr:grpSpPr>
      <xdr:sp macro="[8]!MarkConfidential" textlink="">
        <xdr:nvSpPr>
          <xdr:cNvPr id="9" name="Rounded Rectangle 8"/>
          <xdr:cNvSpPr/>
        </xdr:nvSpPr>
        <xdr:spPr>
          <a:xfrm>
            <a:off x="7324966" y="98933"/>
            <a:ext cx="2581034" cy="304799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8]!MarkNonConfidential" textlink="">
        <xdr:nvSpPr>
          <xdr:cNvPr id="10" name="Rounded Rectangle 9"/>
          <xdr:cNvSpPr/>
        </xdr:nvSpPr>
        <xdr:spPr>
          <a:xfrm>
            <a:off x="7324966" y="508508"/>
            <a:ext cx="2570711" cy="297515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263887</xdr:colOff>
      <xdr:row>0</xdr:row>
      <xdr:rowOff>102913</xdr:rowOff>
    </xdr:from>
    <xdr:to>
      <xdr:col>1</xdr:col>
      <xdr:colOff>1794382</xdr:colOff>
      <xdr:row>5</xdr:row>
      <xdr:rowOff>174351</xdr:rowOff>
    </xdr:to>
    <xdr:grpSp>
      <xdr:nvGrpSpPr>
        <xdr:cNvPr id="2" name="Group 1"/>
        <xdr:cNvGrpSpPr/>
      </xdr:nvGrpSpPr>
      <xdr:grpSpPr>
        <a:xfrm>
          <a:off x="263887" y="102913"/>
          <a:ext cx="1530495" cy="1649867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5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57918" y="1009942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  <xdr:twoCellAnchor>
    <xdr:from>
      <xdr:col>3</xdr:col>
      <xdr:colOff>1504950</xdr:colOff>
      <xdr:row>0</xdr:row>
      <xdr:rowOff>95250</xdr:rowOff>
    </xdr:from>
    <xdr:to>
      <xdr:col>3</xdr:col>
      <xdr:colOff>4559512</xdr:colOff>
      <xdr:row>2</xdr:row>
      <xdr:rowOff>200904</xdr:rowOff>
    </xdr:to>
    <xdr:grpSp>
      <xdr:nvGrpSpPr>
        <xdr:cNvPr id="8" name="Group 7"/>
        <xdr:cNvGrpSpPr/>
      </xdr:nvGrpSpPr>
      <xdr:grpSpPr>
        <a:xfrm>
          <a:off x="9723664" y="95250"/>
          <a:ext cx="3054562" cy="704368"/>
          <a:chOff x="7324966" y="98933"/>
          <a:chExt cx="2581034" cy="707090"/>
        </a:xfrm>
      </xdr:grpSpPr>
      <xdr:sp macro="[8]!MarkConfidential" textlink="">
        <xdr:nvSpPr>
          <xdr:cNvPr id="9" name="Rounded Rectangle 8"/>
          <xdr:cNvSpPr/>
        </xdr:nvSpPr>
        <xdr:spPr>
          <a:xfrm>
            <a:off x="7324966" y="98933"/>
            <a:ext cx="2581034" cy="304799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8]!MarkNonConfidential" textlink="">
        <xdr:nvSpPr>
          <xdr:cNvPr id="10" name="Rounded Rectangle 9"/>
          <xdr:cNvSpPr/>
        </xdr:nvSpPr>
        <xdr:spPr>
          <a:xfrm>
            <a:off x="7324966" y="508508"/>
            <a:ext cx="2570711" cy="297515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chin\Desktop\Users\lchin\Desktop\Group%20-%20Network%20Assets\Network%20Assets\Network%20Asset%20Plans\NAPE\Northern\Archive\Artemis%207\A7%20Portal%20-%20Investment%20List%20r110518%20(TEST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chin\Desktop\Users\lchin\Desktop\Models\1.%20Summary\AER%202015-20%20AM%20CIA%20Model_lc_1211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MP\AER%20Prog\AER%20Model\Copy%20of%201%20AER%202015-20%20AM%20Summary%20Model_lc_140707%20v4.1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083\AppData\Local\Microsoft\Windows\Temporary%20Internet%20Files\Content.Outlook\XOYUNJSW\1%20Ergon%20Energy%20Network%20Capital%20Expenditure%20Forecast%20Model_Ver%209.2_20150603%20-%20Delete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%20Management\Asset%20Governance\Investigations%20&amp;%20AER%20Governance\Working%20Folders%20-%20Lindsay%20Chin\1.%20Models\1.%20Summary\1%20AER%202015-20%20AM%20Summary%20Model_lc_Version%203%20140619%20v2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chin\Desktop\Users\lchin\Desktop\DOCUME~1\lchin\LOCALS~1\Temp\Temporary%20Directory%209%20for%20CICW%20Excel%20Model.zip\CICW%20Excel%20Model\Ergon%20Energy%20-%20CICW%20Model%20(Version%201.0)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calData\Distribution%20Planning\DNAPs%20Risk\Lindsey's%20Top%20Cost%20Projec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%20Management\AER%20Compliance\AER2015\REVISED%20PROPOSAL\RIN%20Mapping\QLD%20-%20RESET%20RIN%202015-20%20-%20blank%20template%20(unlocked)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chin\Desktop\Users\lchin\Desktop\1%20%20AER%202015-20%20AM%20Summary%20Model_lc_130913%20v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svwgpa1\homes1$\ajacklyn\My%20Documents\Temp%20Working\FPM,%20Actuals%20and%20Resource%20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homas\AppData\Local\Microsoft\Windows\Temporary%20Internet%20Files\Content.Outlook\8QHQET6W\1%20%20AER%202015-20%20AM%20Summary%20Model_lc_140201%20v18%20-%20submissio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chin\Desktop\LocalData\AER2010\Draft%20Decision%20Model\Draft%20Decision%20Chang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chin\Desktop\Users\lchin\Desktop\Projects\Gazelle\Current%20Model\ErgonOrig_001221%20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chin\Desktop\1%20%20AER%202015-20%20AM%20Summary%20Model_lc_140201%20-%20DNAPS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Jobs Waiting"/>
      <sheetName val="Capital Works Template"/>
      <sheetName val="Templates"/>
      <sheetName val="Archive"/>
      <sheetName val="Category Summaries"/>
      <sheetName val="Lists"/>
      <sheetName val="Design"/>
      <sheetName val="Const"/>
      <sheetName val="Equipment"/>
      <sheetName val="Other"/>
      <sheetName val="Materials"/>
      <sheetName val="BC Inputs"/>
    </sheetNames>
    <sheetDataSet>
      <sheetData sheetId="0">
        <row r="1">
          <cell r="A1" t="str">
            <v>REQUEST_ID</v>
          </cell>
        </row>
        <row r="2">
          <cell r="A2">
            <v>226970</v>
          </cell>
        </row>
        <row r="3">
          <cell r="A3">
            <v>510430</v>
          </cell>
        </row>
        <row r="4">
          <cell r="A4">
            <v>510435</v>
          </cell>
        </row>
        <row r="5">
          <cell r="A5">
            <v>546579</v>
          </cell>
        </row>
        <row r="6">
          <cell r="A6">
            <v>546798</v>
          </cell>
        </row>
        <row r="7">
          <cell r="A7">
            <v>546896</v>
          </cell>
        </row>
        <row r="8">
          <cell r="A8">
            <v>560865</v>
          </cell>
        </row>
        <row r="9">
          <cell r="A9">
            <v>561713</v>
          </cell>
        </row>
        <row r="10">
          <cell r="A10">
            <v>563737</v>
          </cell>
        </row>
        <row r="11">
          <cell r="A11">
            <v>564921</v>
          </cell>
        </row>
        <row r="12">
          <cell r="A12">
            <v>566295</v>
          </cell>
        </row>
        <row r="13">
          <cell r="A13">
            <v>566299</v>
          </cell>
        </row>
        <row r="14">
          <cell r="A14">
            <v>566306</v>
          </cell>
        </row>
        <row r="15">
          <cell r="A15">
            <v>566840</v>
          </cell>
        </row>
        <row r="16">
          <cell r="A16">
            <v>567531</v>
          </cell>
        </row>
        <row r="17">
          <cell r="A17">
            <v>567534</v>
          </cell>
        </row>
        <row r="18">
          <cell r="A18">
            <v>567537</v>
          </cell>
        </row>
        <row r="19">
          <cell r="A19">
            <v>567539</v>
          </cell>
        </row>
        <row r="20">
          <cell r="A20">
            <v>568855</v>
          </cell>
        </row>
        <row r="21">
          <cell r="A21">
            <v>569025</v>
          </cell>
        </row>
        <row r="22">
          <cell r="A22">
            <v>570504</v>
          </cell>
        </row>
        <row r="23">
          <cell r="A23">
            <v>571542</v>
          </cell>
        </row>
        <row r="24">
          <cell r="A24">
            <v>571643</v>
          </cell>
        </row>
        <row r="25">
          <cell r="A25" t="str">
            <v>DCP16614</v>
          </cell>
        </row>
      </sheetData>
      <sheetData sheetId="1" refreshError="1"/>
      <sheetData sheetId="2">
        <row r="2">
          <cell r="A2" t="str">
            <v>D01</v>
          </cell>
        </row>
        <row r="3">
          <cell r="A3" t="str">
            <v>D02</v>
          </cell>
        </row>
        <row r="4">
          <cell r="A4" t="str">
            <v>D03</v>
          </cell>
        </row>
        <row r="5">
          <cell r="A5" t="str">
            <v>D04</v>
          </cell>
        </row>
        <row r="6">
          <cell r="A6" t="str">
            <v>D05</v>
          </cell>
        </row>
        <row r="7">
          <cell r="A7" t="str">
            <v>G01</v>
          </cell>
        </row>
        <row r="8">
          <cell r="A8" t="str">
            <v>G02</v>
          </cell>
        </row>
        <row r="9">
          <cell r="A9" t="str">
            <v>G03</v>
          </cell>
        </row>
        <row r="10">
          <cell r="A10" t="str">
            <v>G04</v>
          </cell>
        </row>
        <row r="11">
          <cell r="A11" t="str">
            <v>G05</v>
          </cell>
        </row>
        <row r="12">
          <cell r="A12" t="str">
            <v>G06</v>
          </cell>
        </row>
        <row r="13">
          <cell r="A13" t="str">
            <v>G07</v>
          </cell>
        </row>
        <row r="14">
          <cell r="A14" t="str">
            <v>G08</v>
          </cell>
        </row>
        <row r="15">
          <cell r="A15" t="str">
            <v>SL01</v>
          </cell>
        </row>
        <row r="16">
          <cell r="A16" t="str">
            <v>SL02</v>
          </cell>
        </row>
        <row r="17">
          <cell r="A17" t="str">
            <v>SL03</v>
          </cell>
        </row>
        <row r="18">
          <cell r="A18" t="str">
            <v>SL04</v>
          </cell>
        </row>
        <row r="19">
          <cell r="A19" t="str">
            <v>SL05</v>
          </cell>
        </row>
        <row r="20">
          <cell r="A20" t="str">
            <v>SL06</v>
          </cell>
        </row>
        <row r="21">
          <cell r="A21" t="str">
            <v>SL07</v>
          </cell>
        </row>
        <row r="22">
          <cell r="A22" t="str">
            <v>SL08</v>
          </cell>
        </row>
        <row r="23">
          <cell r="A23" t="str">
            <v>SL09</v>
          </cell>
        </row>
        <row r="24">
          <cell r="A24" t="str">
            <v>ZS01</v>
          </cell>
        </row>
        <row r="25">
          <cell r="A25" t="str">
            <v>ZS02</v>
          </cell>
        </row>
        <row r="26">
          <cell r="A26" t="str">
            <v>ZS03</v>
          </cell>
        </row>
        <row r="27">
          <cell r="A27" t="str">
            <v>ZS04</v>
          </cell>
        </row>
        <row r="28">
          <cell r="A28" t="str">
            <v>ZS05</v>
          </cell>
        </row>
        <row r="29">
          <cell r="A29" t="str">
            <v>ZS06</v>
          </cell>
        </row>
        <row r="30">
          <cell r="A30" t="str">
            <v>ZS07</v>
          </cell>
        </row>
        <row r="31">
          <cell r="A31" t="str">
            <v>ZS08</v>
          </cell>
        </row>
        <row r="32">
          <cell r="A32" t="str">
            <v>ZS10</v>
          </cell>
        </row>
        <row r="33">
          <cell r="A33" t="str">
            <v>ZS11</v>
          </cell>
        </row>
        <row r="34">
          <cell r="A34" t="str">
            <v>ZS12</v>
          </cell>
        </row>
        <row r="35">
          <cell r="A35" t="str">
            <v>ZS13</v>
          </cell>
        </row>
        <row r="36">
          <cell r="A36" t="str">
            <v>ZS14</v>
          </cell>
        </row>
        <row r="37">
          <cell r="A37" t="str">
            <v>ZS15</v>
          </cell>
        </row>
        <row r="38">
          <cell r="A38" t="str">
            <v>ZS16</v>
          </cell>
        </row>
        <row r="39">
          <cell r="A39" t="str">
            <v>ZS17</v>
          </cell>
        </row>
        <row r="40">
          <cell r="A40" t="str">
            <v>ZS18</v>
          </cell>
        </row>
        <row r="41">
          <cell r="A41" t="str">
            <v>ZS19</v>
          </cell>
        </row>
        <row r="42">
          <cell r="A42" t="str">
            <v>ZS20</v>
          </cell>
        </row>
        <row r="43">
          <cell r="A43" t="str">
            <v>ZS21</v>
          </cell>
        </row>
        <row r="44">
          <cell r="A44" t="str">
            <v>ZS22</v>
          </cell>
        </row>
        <row r="45">
          <cell r="A45" t="str">
            <v>ZS23</v>
          </cell>
        </row>
        <row r="46">
          <cell r="A46" t="str">
            <v>ZS24</v>
          </cell>
        </row>
        <row r="47">
          <cell r="A47" t="str">
            <v>ZS25</v>
          </cell>
        </row>
        <row r="48">
          <cell r="A48" t="str">
            <v>ZS26</v>
          </cell>
        </row>
      </sheetData>
      <sheetData sheetId="3" refreshError="1"/>
      <sheetData sheetId="4" refreshError="1"/>
      <sheetData sheetId="5">
        <row r="2">
          <cell r="C2" t="str">
            <v>[D-Ageing Asset] 01 - Meters</v>
          </cell>
          <cell r="D2" t="str">
            <v>D-Ageing Asset</v>
          </cell>
          <cell r="J2" t="str">
            <v>Emerging Risk</v>
          </cell>
          <cell r="K2" t="str">
            <v>[D-Reliability Improvement] Emerging Risk</v>
          </cell>
        </row>
        <row r="3">
          <cell r="C3" t="str">
            <v>[D-Ageing Asset] 02 - Poles</v>
          </cell>
          <cell r="D3" t="str">
            <v>D-Augmentation</v>
          </cell>
          <cell r="J3" t="str">
            <v>Network Monitors</v>
          </cell>
          <cell r="K3" t="str">
            <v>[D-Reliability Improvement] Network Monitors</v>
          </cell>
        </row>
        <row r="4">
          <cell r="C4" t="str">
            <v>[D-Ageing Asset] 03 - Pole Tops</v>
          </cell>
          <cell r="D4" t="str">
            <v>D-Defect Refurbishment</v>
          </cell>
          <cell r="J4" t="str">
            <v>Not Assigned</v>
          </cell>
          <cell r="K4" t="str">
            <v>[D-Reliability Improvement] Not Assigned</v>
          </cell>
        </row>
        <row r="5">
          <cell r="C5" t="str">
            <v>[D-Ageing Asset] 04 - Conductor &amp; Connectors</v>
          </cell>
          <cell r="D5" t="str">
            <v>D-Generation</v>
          </cell>
          <cell r="J5" t="str">
            <v>Recloser and Switch Strategy</v>
          </cell>
          <cell r="K5" t="str">
            <v>[D-Reliability Improvement] Recloser and Switch Strategy</v>
          </cell>
        </row>
        <row r="6">
          <cell r="C6" t="str">
            <v>[D-Ageing Asset] 05 - UG Cables &amp; Joints</v>
          </cell>
          <cell r="D6" t="str">
            <v>D-Other Regulated System Capex</v>
          </cell>
          <cell r="J6" t="str">
            <v>Reliability New Technology</v>
          </cell>
          <cell r="K6" t="str">
            <v>[D-Reliability Improvement] Reliability New Technology</v>
          </cell>
        </row>
        <row r="7">
          <cell r="C7" t="str">
            <v>[D-Ageing Asset] 06 - Dist. Transformers</v>
          </cell>
          <cell r="D7" t="str">
            <v>D-Reliability Improvement</v>
          </cell>
          <cell r="J7" t="str">
            <v>Rogue/Red Feeders (PQ and Reliability)</v>
          </cell>
          <cell r="K7" t="str">
            <v>[D-Reliability Improvement] Rogue/Red Feeders (PQ and Reliability)</v>
          </cell>
        </row>
        <row r="8">
          <cell r="C8" t="str">
            <v>[D-Ageing Asset] 07 - Dist. Enclosed HV Switchgear</v>
          </cell>
          <cell r="J8" t="str">
            <v>SCADA Acceleration Program</v>
          </cell>
          <cell r="K8" t="str">
            <v>[D-Reliability Improvement] SCADA Acceleration Program</v>
          </cell>
        </row>
        <row r="9">
          <cell r="C9" t="str">
            <v>[D-Ageing Asset] 08 - Dist. Air Break Switches</v>
          </cell>
          <cell r="J9" t="str">
            <v>Sectionalise Subtransmission</v>
          </cell>
          <cell r="K9" t="str">
            <v>[D-Reliability Improvement] Sectionalise Subtransmission</v>
          </cell>
        </row>
        <row r="10">
          <cell r="C10" t="str">
            <v>[D-Ageing Asset] 09 - HV Fuses</v>
          </cell>
        </row>
        <row r="11">
          <cell r="C11" t="str">
            <v>[D-Ageing Asset] 10 - Surge Arrestors</v>
          </cell>
        </row>
        <row r="12">
          <cell r="C12" t="str">
            <v>[D-Ageing Asset] 11 - Dist. Services</v>
          </cell>
        </row>
        <row r="13">
          <cell r="C13" t="str">
            <v>[D-Ageing Asset] 12 - Public Lighting</v>
          </cell>
        </row>
        <row r="14">
          <cell r="C14" t="str">
            <v>[D-Ageing Asset] 13 - Dist. Earths</v>
          </cell>
        </row>
        <row r="15">
          <cell r="C15" t="str">
            <v>[D-Ageing Asset] 14. Distribution Reactors and Regulators</v>
          </cell>
        </row>
        <row r="16">
          <cell r="C16" t="str">
            <v>[D-Ageing Asset] 15. Line Access Tracks &amp; Equipment Sites</v>
          </cell>
        </row>
        <row r="17">
          <cell r="C17" t="str">
            <v>[D-Ageing Asset] 16. Line Vegetation Management</v>
          </cell>
        </row>
        <row r="18">
          <cell r="C18" t="str">
            <v>[D-Ageing Asset] 17 - ZS Transformers</v>
          </cell>
        </row>
        <row r="19">
          <cell r="C19" t="str">
            <v>[D-Ageing Asset] 18 - ZS Circuit Breakers</v>
          </cell>
        </row>
        <row r="20">
          <cell r="C20" t="str">
            <v>[D-Ageing Asset] 19 - ZS CT's &amp; VT's</v>
          </cell>
        </row>
        <row r="21">
          <cell r="C21" t="str">
            <v>[D-Ageing Asset] 20 - ZS Outdoor Switchyards</v>
          </cell>
        </row>
        <row r="22">
          <cell r="C22" t="str">
            <v>[D-Ageing Asset] 21 - ZS Capacitors &amp; SVC's</v>
          </cell>
        </row>
        <row r="23">
          <cell r="C23" t="str">
            <v>[D-Ageing Asset] 22 - ZS AC &amp; DC Systems</v>
          </cell>
        </row>
        <row r="24">
          <cell r="C24" t="str">
            <v>[D-Ageing Asset] 23 - ZS Civils</v>
          </cell>
        </row>
        <row r="25">
          <cell r="C25" t="str">
            <v>[D-Ageing Asset] 24 - Comms</v>
          </cell>
        </row>
        <row r="26">
          <cell r="C26" t="str">
            <v>[D-Ageing Asset] 25 - Protection</v>
          </cell>
        </row>
        <row r="27">
          <cell r="C27" t="str">
            <v>[D-Ageing Asset] 26 - Control</v>
          </cell>
        </row>
        <row r="28">
          <cell r="C28" t="str">
            <v>[D-Ageing Asset] Emerging Risk</v>
          </cell>
        </row>
        <row r="29">
          <cell r="C29" t="str">
            <v>[D-Ageing Asset] Not Assigned</v>
          </cell>
        </row>
        <row r="30">
          <cell r="C30" t="str">
            <v>[D-Ageing Asset] Substation Refurbishment</v>
          </cell>
        </row>
        <row r="31">
          <cell r="C31" t="str">
            <v>[D-Augmentation] Aug - Distribution</v>
          </cell>
        </row>
        <row r="32">
          <cell r="C32" t="str">
            <v>[D-Augmentation] Aug - Subtransmission</v>
          </cell>
        </row>
        <row r="33">
          <cell r="C33" t="str">
            <v>[D-Augmentation] Emerging Risk</v>
          </cell>
        </row>
        <row r="34">
          <cell r="C34" t="str">
            <v>[D-Augmentation] Not Assigned</v>
          </cell>
        </row>
        <row r="35">
          <cell r="C35" t="str">
            <v>[D-Defect Refurbishment] 01 - Meters</v>
          </cell>
        </row>
        <row r="36">
          <cell r="C36" t="str">
            <v>[D-Defect Refurbishment] 02 - Poles</v>
          </cell>
        </row>
        <row r="37">
          <cell r="C37" t="str">
            <v>[D-Defect Refurbishment] 03 - Pole Tops</v>
          </cell>
        </row>
        <row r="38">
          <cell r="C38" t="str">
            <v>[D-Defect Refurbishment] 04 - Conductor &amp; Connectors</v>
          </cell>
        </row>
        <row r="39">
          <cell r="C39" t="str">
            <v>[D-Defect Refurbishment] 05 - UG Cables &amp; Joints</v>
          </cell>
        </row>
        <row r="40">
          <cell r="C40" t="str">
            <v>[D-Defect Refurbishment] 06 - Dist. Transformers</v>
          </cell>
        </row>
        <row r="41">
          <cell r="C41" t="str">
            <v>[D-Defect Refurbishment] 07 - Dist. Enclosed HV Switchgear</v>
          </cell>
        </row>
        <row r="42">
          <cell r="C42" t="str">
            <v>[D-Defect Refurbishment] 08 - Dist. Air Break Switches</v>
          </cell>
        </row>
        <row r="43">
          <cell r="C43" t="str">
            <v>[D-Defect Refurbishment] 09 - HV Fuses</v>
          </cell>
        </row>
        <row r="44">
          <cell r="C44" t="str">
            <v>[D-Defect Refurbishment] 10 - Surge Arrestors</v>
          </cell>
        </row>
        <row r="45">
          <cell r="C45" t="str">
            <v>[D-Defect Refurbishment] 11 - Dist. Services</v>
          </cell>
        </row>
        <row r="46">
          <cell r="C46" t="str">
            <v>[D-Defect Refurbishment] 12 - Public Lighting</v>
          </cell>
        </row>
        <row r="47">
          <cell r="C47" t="str">
            <v>[D-Defect Refurbishment] 13 - Dist. Earths</v>
          </cell>
        </row>
        <row r="48">
          <cell r="C48" t="str">
            <v>[D-Defect Refurbishment] 14. Distribution Reactors and Regulators</v>
          </cell>
        </row>
        <row r="49">
          <cell r="C49" t="str">
            <v>[D-Defect Refurbishment] 15. Line Access Tracks &amp; Equipment Sites</v>
          </cell>
        </row>
        <row r="50">
          <cell r="C50" t="str">
            <v>[D-Defect Refurbishment] 16. Line Vegetation Management</v>
          </cell>
        </row>
        <row r="51">
          <cell r="C51" t="str">
            <v>[D-Defect Refurbishment] 17 - ZS Transformers</v>
          </cell>
        </row>
        <row r="52">
          <cell r="C52" t="str">
            <v>[D-Defect Refurbishment] 18 - ZS Circuit Breakers</v>
          </cell>
        </row>
        <row r="53">
          <cell r="C53" t="str">
            <v>[D-Defect Refurbishment] 19 - ZS CT's &amp; VT's</v>
          </cell>
        </row>
        <row r="54">
          <cell r="C54" t="str">
            <v>[D-Defect Refurbishment] 20 - ZS Outdoor Switchyards</v>
          </cell>
        </row>
        <row r="55">
          <cell r="C55" t="str">
            <v>[D-Defect Refurbishment] 21 - ZS Capacitors &amp; SVC's</v>
          </cell>
        </row>
        <row r="56">
          <cell r="C56" t="str">
            <v>[D-Defect Refurbishment] 22 - ZS AC &amp; DC Systems</v>
          </cell>
        </row>
        <row r="57">
          <cell r="C57" t="str">
            <v>[D-Defect Refurbishment] 23 - ZS Civils</v>
          </cell>
        </row>
        <row r="58">
          <cell r="C58" t="str">
            <v>[D-Defect Refurbishment] 24 - Comms</v>
          </cell>
        </row>
        <row r="59">
          <cell r="C59" t="str">
            <v>[D-Defect Refurbishment] 25 - Protection</v>
          </cell>
        </row>
        <row r="60">
          <cell r="C60" t="str">
            <v>[D-Defect Refurbishment] 26 - Control</v>
          </cell>
        </row>
        <row r="61">
          <cell r="C61" t="str">
            <v>[D-Defect Refurbishment] Defect Refurbishment</v>
          </cell>
        </row>
        <row r="62">
          <cell r="C62" t="str">
            <v>[D-Defect Refurbishment] Emerging Risk</v>
          </cell>
        </row>
        <row r="63">
          <cell r="C63" t="str">
            <v>[D-Defect Refurbishment] Not Assigned</v>
          </cell>
        </row>
        <row r="64">
          <cell r="C64" t="str">
            <v>[D-Generation] Emerging Risk</v>
          </cell>
        </row>
        <row r="65">
          <cell r="C65" t="str">
            <v>[D-Generation] Generation</v>
          </cell>
        </row>
        <row r="66">
          <cell r="C66" t="str">
            <v>[D-Generation] Not Assigned</v>
          </cell>
        </row>
        <row r="67">
          <cell r="C67" t="str">
            <v>[D-Other Regulated System Capex] Bunding (ZS Civils)</v>
          </cell>
        </row>
        <row r="68">
          <cell r="C68" t="str">
            <v>[D-Other Regulated System Capex] CARE</v>
          </cell>
        </row>
        <row r="69">
          <cell r="C69" t="str">
            <v>[D-Other Regulated System Capex] Communications</v>
          </cell>
        </row>
        <row r="70">
          <cell r="C70" t="str">
            <v>[D-Other Regulated System Capex] Emerging Risk</v>
          </cell>
        </row>
        <row r="71">
          <cell r="C71" t="str">
            <v>[D-Other Regulated System Capex] LV Fuses</v>
          </cell>
        </row>
        <row r="72">
          <cell r="C72" t="str">
            <v>[D-Other Regulated System Capex] LV Spreaders</v>
          </cell>
        </row>
        <row r="73">
          <cell r="C73" t="str">
            <v>[D-Other Regulated System Capex] Not Assigned</v>
          </cell>
        </row>
        <row r="74">
          <cell r="C74" t="str">
            <v>[D-Other Regulated System Capex] Protection</v>
          </cell>
        </row>
        <row r="75">
          <cell r="C75" t="str">
            <v>[D-Other Regulated System Capex] Smart Meters</v>
          </cell>
        </row>
        <row r="76">
          <cell r="C76" t="str">
            <v>[D-Other Regulated System Capex] Sub Security (ZS Civils)</v>
          </cell>
        </row>
        <row r="77">
          <cell r="C77" t="str">
            <v>[D-Other Regulated System Capex] SWER</v>
          </cell>
        </row>
        <row r="78">
          <cell r="C78" t="str">
            <v>[D-Other Regulated System Capex] Toowoomba Trees</v>
          </cell>
        </row>
        <row r="79">
          <cell r="C79" t="str">
            <v>[D-Other Regulated System Capex] UbiNet</v>
          </cell>
        </row>
        <row r="80">
          <cell r="C80" t="str">
            <v>[D-Other Regulated System Capex] ZS Auxiliary Supply Upgrades</v>
          </cell>
        </row>
        <row r="81">
          <cell r="C81" t="str">
            <v>[D-Reliability Improvement] Emerging Risk</v>
          </cell>
        </row>
        <row r="82">
          <cell r="C82" t="str">
            <v>[D-Reliability Improvement] Network Monitors</v>
          </cell>
        </row>
        <row r="83">
          <cell r="C83" t="str">
            <v>[D-Reliability Improvement] Not Assigned</v>
          </cell>
        </row>
        <row r="84">
          <cell r="C84" t="str">
            <v>[D-Reliability Improvement] Recloser and Switch Strategy</v>
          </cell>
        </row>
        <row r="85">
          <cell r="C85" t="str">
            <v>[D-Reliability Improvement] Reliability New Technology</v>
          </cell>
        </row>
        <row r="86">
          <cell r="C86" t="str">
            <v>[D-Reliability Improvement] Rogue/Red Feeders (PQ and Reliability)</v>
          </cell>
        </row>
        <row r="87">
          <cell r="C87" t="str">
            <v>[D-Reliability Improvement] SCADA Acceleration Program</v>
          </cell>
        </row>
        <row r="88">
          <cell r="C88" t="str">
            <v>[D-Reliability Improvement] Sectionalise Subtransmission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pose and Disclaimer"/>
      <sheetName val="User Guide"/>
      <sheetName val="Model Log"/>
      <sheetName val="Contents"/>
      <sheetName val="Inputs_Assumptions_SC"/>
      <sheetName val="Inputs"/>
      <sheetName val="Calculations_and_Outputs_SC"/>
      <sheetName val="Data Import"/>
      <sheetName val="Calc"/>
      <sheetName val="Output"/>
      <sheetName val="Assumptions"/>
      <sheetName val="Ellipse Template Codes"/>
      <sheetName val="Outputs_Arch_BO"/>
      <sheetName val="Summary_Sheets_SC"/>
      <sheetName val="Resources"/>
      <sheetName val="AER cat to report groups"/>
      <sheetName val="BU to AER c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">
          <cell r="F12" t="str">
            <v>No</v>
          </cell>
        </row>
        <row r="14">
          <cell r="F14" t="str">
            <v>No</v>
          </cell>
        </row>
        <row r="16">
          <cell r="F16" t="str">
            <v>No</v>
          </cell>
        </row>
        <row r="30">
          <cell r="F30">
            <v>40603</v>
          </cell>
        </row>
        <row r="32">
          <cell r="F32">
            <v>2012</v>
          </cell>
          <cell r="G32">
            <v>2013</v>
          </cell>
          <cell r="H32">
            <v>2014</v>
          </cell>
          <cell r="I32">
            <v>2015</v>
          </cell>
          <cell r="J32">
            <v>2016</v>
          </cell>
          <cell r="K32">
            <v>2017</v>
          </cell>
          <cell r="L32">
            <v>2018</v>
          </cell>
          <cell r="M32">
            <v>2019</v>
          </cell>
          <cell r="N32">
            <v>2020</v>
          </cell>
          <cell r="O32">
            <v>2021</v>
          </cell>
        </row>
        <row r="33">
          <cell r="F33">
            <v>7.2859999999999994E-2</v>
          </cell>
          <cell r="G33">
            <v>7.3389999999999997E-2</v>
          </cell>
          <cell r="H33">
            <v>7.4230000000000004E-2</v>
          </cell>
          <cell r="I33">
            <v>7.4020000000000002E-2</v>
          </cell>
          <cell r="J33">
            <v>7.4020000000000002E-2</v>
          </cell>
          <cell r="K33">
            <v>7.4020000000000002E-2</v>
          </cell>
          <cell r="L33">
            <v>7.4020000000000002E-2</v>
          </cell>
          <cell r="M33">
            <v>7.4020000000000002E-2</v>
          </cell>
          <cell r="N33">
            <v>7.4020000000000002E-2</v>
          </cell>
          <cell r="O33">
            <v>7.4020000000000002E-2</v>
          </cell>
        </row>
        <row r="1091">
          <cell r="G1091" t="str">
            <v>DCP15474</v>
          </cell>
        </row>
        <row r="1092">
          <cell r="G1092" t="str">
            <v>DCP15486</v>
          </cell>
        </row>
        <row r="1093">
          <cell r="G1093" t="str">
            <v>DCP15495</v>
          </cell>
        </row>
        <row r="1094">
          <cell r="G1094" t="str">
            <v>DCP15499</v>
          </cell>
        </row>
        <row r="1095">
          <cell r="G1095" t="str">
            <v>DCP15500</v>
          </cell>
        </row>
        <row r="1096">
          <cell r="G1096" t="str">
            <v>DCP15501</v>
          </cell>
        </row>
        <row r="1097">
          <cell r="G1097" t="str">
            <v>DCP15504</v>
          </cell>
        </row>
        <row r="1098">
          <cell r="G1098" t="str">
            <v>DCP15673</v>
          </cell>
        </row>
        <row r="1099">
          <cell r="G1099" t="str">
            <v>DCP15713</v>
          </cell>
        </row>
        <row r="1100">
          <cell r="G1100" t="str">
            <v>DCP15819</v>
          </cell>
        </row>
        <row r="1101">
          <cell r="G1101" t="str">
            <v>DCP15823</v>
          </cell>
        </row>
        <row r="1107">
          <cell r="G1107" t="str">
            <v>DCP16207</v>
          </cell>
        </row>
        <row r="1108">
          <cell r="G1108" t="str">
            <v>DCP16225</v>
          </cell>
        </row>
        <row r="1109">
          <cell r="G1109" t="str">
            <v>DCP16279</v>
          </cell>
        </row>
        <row r="1110">
          <cell r="G1110" t="str">
            <v>DCP16290</v>
          </cell>
        </row>
        <row r="1111">
          <cell r="G1111" t="str">
            <v>DCP16292</v>
          </cell>
        </row>
        <row r="1112">
          <cell r="G1112" t="str">
            <v>DCP16411</v>
          </cell>
        </row>
        <row r="1113">
          <cell r="G1113" t="str">
            <v>DCP16424</v>
          </cell>
        </row>
        <row r="1114">
          <cell r="G1114" t="str">
            <v>DCP16431</v>
          </cell>
        </row>
        <row r="1115">
          <cell r="G1115" t="str">
            <v>DCP16449</v>
          </cell>
        </row>
        <row r="1116">
          <cell r="G1116" t="str">
            <v>DCP16450</v>
          </cell>
        </row>
        <row r="1117">
          <cell r="G1117" t="str">
            <v>DCP16584</v>
          </cell>
        </row>
        <row r="1118">
          <cell r="G1118" t="str">
            <v>DCP16824</v>
          </cell>
        </row>
        <row r="1119">
          <cell r="G1119" t="str">
            <v>DCP16902</v>
          </cell>
        </row>
        <row r="1120">
          <cell r="G1120" t="str">
            <v>DCP16903</v>
          </cell>
        </row>
        <row r="1121">
          <cell r="G1121" t="str">
            <v>DCP16904</v>
          </cell>
        </row>
        <row r="1122">
          <cell r="G1122" t="str">
            <v>DCP16931</v>
          </cell>
        </row>
        <row r="1123">
          <cell r="G1123" t="str">
            <v>DCP17711</v>
          </cell>
        </row>
        <row r="1124">
          <cell r="G1124" t="str">
            <v>DCP17753</v>
          </cell>
        </row>
        <row r="1125">
          <cell r="G1125" t="str">
            <v>DCP17754</v>
          </cell>
        </row>
        <row r="1126">
          <cell r="G1126" t="str">
            <v>DCP17765</v>
          </cell>
        </row>
        <row r="1127">
          <cell r="G1127" t="str">
            <v>DCP17772</v>
          </cell>
        </row>
        <row r="1128">
          <cell r="G1128" t="str">
            <v>DCP17774</v>
          </cell>
        </row>
        <row r="1129">
          <cell r="G1129" t="str">
            <v>DCP17776</v>
          </cell>
        </row>
        <row r="1130">
          <cell r="G1130" t="str">
            <v>DCP17784</v>
          </cell>
        </row>
        <row r="1131">
          <cell r="G1131" t="str">
            <v>DCP17786</v>
          </cell>
        </row>
        <row r="1132">
          <cell r="G1132" t="str">
            <v>DCP17800</v>
          </cell>
        </row>
        <row r="1133">
          <cell r="G1133" t="str">
            <v>DCP17837</v>
          </cell>
        </row>
        <row r="1134">
          <cell r="G1134" t="str">
            <v>DCP17838</v>
          </cell>
        </row>
        <row r="1135">
          <cell r="G1135" t="str">
            <v>DCP17887</v>
          </cell>
        </row>
        <row r="1136">
          <cell r="G1136" t="str">
            <v>DCP17890</v>
          </cell>
        </row>
        <row r="1137">
          <cell r="G1137" t="str">
            <v>DCP17891</v>
          </cell>
        </row>
        <row r="1138">
          <cell r="G1138" t="str">
            <v>DCP17896</v>
          </cell>
        </row>
        <row r="1139">
          <cell r="G1139" t="str">
            <v>DCP17897</v>
          </cell>
        </row>
        <row r="1140">
          <cell r="G1140" t="str">
            <v>DCP17911</v>
          </cell>
        </row>
        <row r="1141">
          <cell r="G1141" t="str">
            <v>DCP17912</v>
          </cell>
        </row>
        <row r="1142">
          <cell r="G1142" t="str">
            <v>DCP17950</v>
          </cell>
        </row>
        <row r="1143">
          <cell r="G1143" t="str">
            <v>DCP17951</v>
          </cell>
        </row>
        <row r="1144">
          <cell r="G1144" t="str">
            <v>DCP17958</v>
          </cell>
        </row>
        <row r="1149">
          <cell r="I1149" t="str">
            <v>MK Broadlea - Establish 132/66kV BSP    Establish new 132/66kV substation</v>
          </cell>
          <cell r="J1149">
            <v>39304</v>
          </cell>
          <cell r="K1149" t="str">
            <v>Specified Project</v>
          </cell>
          <cell r="L1149" t="str">
            <v>Reinforce Supply to Bowen Basin (Broadlea)</v>
          </cell>
          <cell r="M1149" t="str">
            <v>03. Implementation</v>
          </cell>
          <cell r="O1149">
            <v>3</v>
          </cell>
          <cell r="P1149">
            <v>3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</row>
        <row r="1150">
          <cell r="I1150" t="str">
            <v>Sarina TF &amp; 33kV Switchboard Replace with 2x 20MVA TFs &amp; 33kV Indoor Board</v>
          </cell>
          <cell r="J1150">
            <v>39860</v>
          </cell>
          <cell r="K1150" t="str">
            <v>Specified Project</v>
          </cell>
          <cell r="L1150" t="str">
            <v>Individual Specified Investments</v>
          </cell>
          <cell r="M1150" t="str">
            <v>02. Development</v>
          </cell>
          <cell r="O1150">
            <v>2</v>
          </cell>
          <cell r="P1150">
            <v>2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</row>
        <row r="1151">
          <cell r="I1151" t="str">
            <v>Glenella - Planella 66KV line           Construct 66kV lines to Planella ZS</v>
          </cell>
          <cell r="J1151">
            <v>39395</v>
          </cell>
          <cell r="K1151" t="str">
            <v>Specified Project</v>
          </cell>
          <cell r="L1151" t="str">
            <v>Individual Specified Investments</v>
          </cell>
          <cell r="M1151" t="str">
            <v>01. Concept</v>
          </cell>
          <cell r="O1151">
            <v>1</v>
          </cell>
          <cell r="P1151">
            <v>1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</row>
        <row r="1152">
          <cell r="I1152" t="str">
            <v>Riordanvale 66kV switching station estabNew 66kV sw/stn (future 132/66kV substn)</v>
          </cell>
          <cell r="J1152">
            <v>39884</v>
          </cell>
          <cell r="K1152" t="str">
            <v>Specified Project</v>
          </cell>
          <cell r="L1152" t="str">
            <v>Individual Specified Investments</v>
          </cell>
          <cell r="M1152" t="str">
            <v>00. Pre-Concept</v>
          </cell>
          <cell r="O1152">
            <v>3</v>
          </cell>
          <cell r="P1152">
            <v>3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</row>
        <row r="1153">
          <cell r="I1153" t="str">
            <v>Booral ZS Establishment                 Establish new ZS to supply River Heads</v>
          </cell>
          <cell r="J1153">
            <v>39234</v>
          </cell>
          <cell r="K1153" t="str">
            <v>Specified Project</v>
          </cell>
          <cell r="L1153" t="str">
            <v>Reinforce Supply to Booral</v>
          </cell>
          <cell r="M1153" t="str">
            <v>01. Concept</v>
          </cell>
          <cell r="O1153">
            <v>2</v>
          </cell>
          <cell r="P1153">
            <v>2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</row>
        <row r="1154">
          <cell r="I1154" t="str">
            <v>Nikenbah-Booral 66kV line construction  Build approx 6.5km DCCP 66kV line</v>
          </cell>
          <cell r="J1154">
            <v>39360</v>
          </cell>
          <cell r="K1154" t="str">
            <v>Specified Project</v>
          </cell>
          <cell r="L1154" t="str">
            <v>Reinforce Supply to Booral</v>
          </cell>
          <cell r="M1154" t="str">
            <v>00. Pre-Concept</v>
          </cell>
          <cell r="O1154">
            <v>3</v>
          </cell>
          <cell r="P1154">
            <v>3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</row>
        <row r="1155">
          <cell r="I1155" t="str">
            <v>Rossendale 66kV line                    Build approx 6km DCCP 66kV line to new z</v>
          </cell>
          <cell r="J1155">
            <v>39860</v>
          </cell>
          <cell r="K1155" t="str">
            <v>Specified Project</v>
          </cell>
          <cell r="L1155" t="str">
            <v>Individual Specified Investments</v>
          </cell>
          <cell r="M1155" t="str">
            <v>00. Pre-Concept</v>
          </cell>
          <cell r="O1155">
            <v>2</v>
          </cell>
          <cell r="P1155">
            <v>2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</row>
        <row r="1156">
          <cell r="I1156" t="str">
            <v>Rossendale 66/11kV sub establishment    Establish new zone substn at Rossendale.</v>
          </cell>
          <cell r="J1156">
            <v>39860</v>
          </cell>
          <cell r="K1156" t="str">
            <v>Specified Project</v>
          </cell>
          <cell r="L1156" t="str">
            <v>Individual Specified Investments</v>
          </cell>
          <cell r="M1156" t="str">
            <v>00. Pre-Concept</v>
          </cell>
          <cell r="O1156">
            <v>1</v>
          </cell>
          <cell r="P1156">
            <v>1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</row>
        <row r="1157">
          <cell r="I1157" t="str">
            <v>Maryborough City TF augn               Replace existing TFs with two 32MVA TFs,</v>
          </cell>
          <cell r="J1157">
            <v>39835</v>
          </cell>
          <cell r="K1157" t="str">
            <v>Specified Project</v>
          </cell>
          <cell r="L1157" t="str">
            <v>Individual Specified Investments</v>
          </cell>
          <cell r="M1157" t="str">
            <v>00. Pre-Concept</v>
          </cell>
          <cell r="O1157">
            <v>3</v>
          </cell>
          <cell r="P1157">
            <v>3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</row>
        <row r="1158">
          <cell r="I1158" t="str">
            <v>Curra 66/11kV substn establishment      Establish new 66/11kV substn NW of Gympi</v>
          </cell>
          <cell r="J1158">
            <v>39204</v>
          </cell>
          <cell r="K1158" t="str">
            <v>Specified Project</v>
          </cell>
          <cell r="L1158" t="str">
            <v>Reinforce Supply to Curra</v>
          </cell>
          <cell r="M1158" t="str">
            <v>00. Pre-Concept</v>
          </cell>
          <cell r="O1158">
            <v>2</v>
          </cell>
          <cell r="P1158">
            <v>2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</row>
        <row r="1159">
          <cell r="I1159" t="str">
            <v>Woolooga - Install 66kV feeder bay      New 66kV bay to supply line to Curra</v>
          </cell>
          <cell r="J1159">
            <v>39204</v>
          </cell>
          <cell r="K1159" t="str">
            <v>Specified Project</v>
          </cell>
          <cell r="L1159" t="str">
            <v>Reinforce Supply to Curra</v>
          </cell>
          <cell r="M1159" t="str">
            <v>01. Concept</v>
          </cell>
          <cell r="O1159">
            <v>3</v>
          </cell>
          <cell r="P1159">
            <v>3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</row>
        <row r="1160">
          <cell r="I1160" t="str">
            <v>Establish Ballandean 1x6.3MVA 33/11kV ZoEstablish new zone sub: 1x33kv fdr bay,</v>
          </cell>
          <cell r="J1160">
            <v>39234</v>
          </cell>
          <cell r="K1160" t="str">
            <v>Specified Project</v>
          </cell>
          <cell r="L1160" t="str">
            <v>Individual Specified Investments</v>
          </cell>
          <cell r="M1160" t="str">
            <v>03. Implementation</v>
          </cell>
          <cell r="O1160">
            <v>2</v>
          </cell>
          <cell r="P1160">
            <v>2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</row>
        <row r="1161">
          <cell r="I1161" t="str">
            <v>Mona Park TF Augmentation               Replace 2x4MVA TFs with 2x10MVA. Install</v>
          </cell>
          <cell r="J1161">
            <v>39234</v>
          </cell>
          <cell r="K1161" t="str">
            <v>Specified Project</v>
          </cell>
          <cell r="L1161" t="str">
            <v>Individual Specified Investments</v>
          </cell>
          <cell r="M1161" t="str">
            <v>02. Development</v>
          </cell>
          <cell r="O1161">
            <v>1</v>
          </cell>
          <cell r="P1161">
            <v>1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</row>
        <row r="1162">
          <cell r="I1162" t="str">
            <v>Wallaville - Install addl 11kV feeder  Install addl 11kV feeder bay to connect</v>
          </cell>
          <cell r="J1162">
            <v>39860</v>
          </cell>
          <cell r="K1162" t="str">
            <v>Specified Project</v>
          </cell>
          <cell r="L1162" t="str">
            <v>Individual Specified Investments</v>
          </cell>
          <cell r="M1162" t="str">
            <v>00. Pre-Concept</v>
          </cell>
          <cell r="O1162">
            <v>3</v>
          </cell>
          <cell r="P1162">
            <v>3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</row>
        <row r="1163">
          <cell r="I1163" t="str">
            <v>Cape River 66kV Regulator Upgrade       Replace the 2 x 66kV voltage regulators</v>
          </cell>
          <cell r="J1163">
            <v>38986</v>
          </cell>
          <cell r="K1163" t="str">
            <v>Specified Project</v>
          </cell>
          <cell r="L1163" t="str">
            <v>Individual Specified Investments</v>
          </cell>
          <cell r="M1163" t="str">
            <v>00. Pre-Concept</v>
          </cell>
          <cell r="O1163">
            <v>2</v>
          </cell>
          <cell r="P1163">
            <v>2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</row>
        <row r="1164">
          <cell r="I1164" t="str">
            <v>Mt Bassett ZS TF augmentation           Install 10MVA 33/11kV skidmount</v>
          </cell>
          <cell r="J1164">
            <v>39805</v>
          </cell>
          <cell r="K1164" t="str">
            <v>Specified Project</v>
          </cell>
          <cell r="L1164" t="str">
            <v>Individual Specified Investments</v>
          </cell>
          <cell r="M1164" t="str">
            <v>03. Implementation</v>
          </cell>
          <cell r="O1164">
            <v>3</v>
          </cell>
          <cell r="P1164">
            <v>3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</row>
        <row r="1165">
          <cell r="I1165" t="str">
            <v>Mirani Zone substation - Transformer AugReplace existing 1 x 5 MVA TF with 2 x 1</v>
          </cell>
          <cell r="J1165">
            <v>39234</v>
          </cell>
          <cell r="K1165" t="str">
            <v>Specified Project</v>
          </cell>
          <cell r="L1165" t="str">
            <v>Individual Specified Investments</v>
          </cell>
          <cell r="M1165" t="str">
            <v>00. Pre-Concept</v>
          </cell>
          <cell r="O1165">
            <v>2</v>
          </cell>
          <cell r="P1165">
            <v>2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</row>
        <row r="1166">
          <cell r="I1166" t="str">
            <v>Walkerston 66/11kV ZS                   Establish 66/11kV ZS at Walkerston</v>
          </cell>
          <cell r="J1166">
            <v>41010</v>
          </cell>
          <cell r="K1166" t="str">
            <v>Specified Project</v>
          </cell>
          <cell r="L1166" t="str">
            <v>Individual Specified Investments</v>
          </cell>
          <cell r="M1166" t="str">
            <v>00. Pre-Concept</v>
          </cell>
          <cell r="O1166">
            <v>1</v>
          </cell>
          <cell r="P1166">
            <v>1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</row>
        <row r="1167">
          <cell r="I1167" t="str">
            <v>EATO 2 x Additional 11kV Feeder Bays    Install 2 11kV CBs at EATO</v>
          </cell>
          <cell r="J1167">
            <v>39234</v>
          </cell>
          <cell r="K1167" t="str">
            <v>Specified Project</v>
          </cell>
          <cell r="L1167" t="str">
            <v>Individual Specified Investments</v>
          </cell>
          <cell r="M1167" t="str">
            <v>02. Development</v>
          </cell>
          <cell r="O1167">
            <v>3</v>
          </cell>
          <cell r="P1167">
            <v>3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</row>
        <row r="1168">
          <cell r="I1168" t="str">
            <v>Program - Major Customer - Dalrymple Bay/Hay Point</v>
          </cell>
          <cell r="J1168">
            <v>39517</v>
          </cell>
          <cell r="K1168" t="str">
            <v>Specified Project</v>
          </cell>
          <cell r="L1168" t="str">
            <v>Major Customer - Dalrymple Bay/Hay Point</v>
          </cell>
          <cell r="M1168" t="str">
            <v>03. Implementation</v>
          </cell>
          <cell r="O1168">
            <v>2</v>
          </cell>
          <cell r="P1168">
            <v>2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</row>
        <row r="1169">
          <cell r="I1169">
            <v>0</v>
          </cell>
          <cell r="J1169">
            <v>39546</v>
          </cell>
          <cell r="K1169" t="str">
            <v>Specified Project</v>
          </cell>
          <cell r="L1169" t="str">
            <v>Reinforcement of Supply to Airlie Beach (Jubilee 1</v>
          </cell>
          <cell r="M1169" t="str">
            <v>03. Implementation</v>
          </cell>
          <cell r="O1169">
            <v>3</v>
          </cell>
          <cell r="P1169">
            <v>3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</row>
        <row r="1170">
          <cell r="I1170">
            <v>0</v>
          </cell>
          <cell r="J1170">
            <v>39546</v>
          </cell>
          <cell r="K1170" t="str">
            <v>Specified Project</v>
          </cell>
          <cell r="L1170" t="str">
            <v>Reinforce Supply to Bundaberg (Bundy Central)</v>
          </cell>
          <cell r="M1170" t="str">
            <v>03. Implementation</v>
          </cell>
          <cell r="O1170">
            <v>2</v>
          </cell>
          <cell r="P1170">
            <v>2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</row>
        <row r="1171">
          <cell r="I1171">
            <v>0</v>
          </cell>
          <cell r="J1171">
            <v>39546</v>
          </cell>
          <cell r="K1171" t="str">
            <v>Specified Project</v>
          </cell>
          <cell r="L1171" t="str">
            <v>Reinforcement of supply to Dalby (Dalby Central)</v>
          </cell>
          <cell r="M1171" t="str">
            <v>03. Implementation</v>
          </cell>
          <cell r="O1171">
            <v>1</v>
          </cell>
          <cell r="P1171">
            <v>1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</row>
        <row r="1172">
          <cell r="I1172">
            <v>0</v>
          </cell>
          <cell r="J1172">
            <v>39546</v>
          </cell>
          <cell r="K1172" t="str">
            <v>Specified Project</v>
          </cell>
          <cell r="L1172" t="str">
            <v>Reinforcement of supply to Dalby (Trans Sub)</v>
          </cell>
          <cell r="M1172" t="str">
            <v>03. Implementation</v>
          </cell>
          <cell r="O1172">
            <v>3</v>
          </cell>
          <cell r="P1172">
            <v>3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</row>
        <row r="1173">
          <cell r="I1173">
            <v>0</v>
          </cell>
          <cell r="J1173">
            <v>39546</v>
          </cell>
          <cell r="K1173" t="str">
            <v>Specified Project</v>
          </cell>
          <cell r="L1173" t="str">
            <v>Reinforcement of Supply to Highfields (Cawdor Rd)</v>
          </cell>
          <cell r="M1173" t="str">
            <v>03. Implementation</v>
          </cell>
          <cell r="O1173">
            <v>2</v>
          </cell>
          <cell r="P1173">
            <v>2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</row>
        <row r="1174">
          <cell r="I1174">
            <v>0</v>
          </cell>
          <cell r="J1174">
            <v>39546</v>
          </cell>
          <cell r="K1174" t="str">
            <v>Specified Project</v>
          </cell>
          <cell r="L1174" t="str">
            <v>Reinforcement of Supply to Nth Mackay (Glenella)</v>
          </cell>
          <cell r="M1174" t="str">
            <v>03. Implementation</v>
          </cell>
          <cell r="O1174">
            <v>3</v>
          </cell>
          <cell r="P1174">
            <v>3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</row>
        <row r="1175">
          <cell r="I1175">
            <v>0</v>
          </cell>
          <cell r="J1175">
            <v>39546</v>
          </cell>
          <cell r="K1175" t="str">
            <v>Specified Project</v>
          </cell>
          <cell r="L1175" t="str">
            <v>Reinforcement of Supply to Nth Mackay (Nth Mackay)</v>
          </cell>
          <cell r="M1175" t="str">
            <v>03. Implementation</v>
          </cell>
          <cell r="O1175">
            <v>2</v>
          </cell>
          <cell r="P1175">
            <v>2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</row>
        <row r="1176">
          <cell r="I1176">
            <v>0</v>
          </cell>
          <cell r="J1176">
            <v>39546</v>
          </cell>
          <cell r="K1176" t="str">
            <v>Specified Project</v>
          </cell>
          <cell r="L1176" t="str">
            <v>Reinforcement of Supply to Nth Rocky (Berserker)</v>
          </cell>
          <cell r="M1176" t="str">
            <v>03. Implementation</v>
          </cell>
          <cell r="O1176">
            <v>1</v>
          </cell>
          <cell r="P1176">
            <v>1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</row>
        <row r="1177">
          <cell r="I1177">
            <v>0</v>
          </cell>
          <cell r="J1177">
            <v>39545</v>
          </cell>
          <cell r="K1177" t="str">
            <v>Specified Project</v>
          </cell>
          <cell r="L1177" t="str">
            <v>Reinforce Supply at Rasmussen</v>
          </cell>
          <cell r="M1177" t="str">
            <v>03. Implementation</v>
          </cell>
          <cell r="O1177">
            <v>3</v>
          </cell>
          <cell r="P1177">
            <v>3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</row>
        <row r="1178">
          <cell r="I1178">
            <v>0</v>
          </cell>
          <cell r="J1178">
            <v>39546</v>
          </cell>
          <cell r="K1178" t="str">
            <v>Specified Project</v>
          </cell>
          <cell r="L1178" t="str">
            <v>Reinforcement of supply to Townsville (Belgian)</v>
          </cell>
          <cell r="M1178" t="str">
            <v>03. Implementation</v>
          </cell>
          <cell r="O1178">
            <v>2</v>
          </cell>
          <cell r="P1178">
            <v>2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</row>
        <row r="1179">
          <cell r="I1179">
            <v>0</v>
          </cell>
          <cell r="J1179">
            <v>39546</v>
          </cell>
          <cell r="K1179" t="str">
            <v>Specified Project</v>
          </cell>
          <cell r="L1179" t="str">
            <v>Reinforcement of Supply to Townsville (Oonoonba)</v>
          </cell>
          <cell r="M1179" t="str">
            <v>03. Implementation</v>
          </cell>
          <cell r="O1179">
            <v>3</v>
          </cell>
          <cell r="P1179">
            <v>3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</row>
        <row r="1180">
          <cell r="I1180">
            <v>0</v>
          </cell>
          <cell r="J1180">
            <v>39546</v>
          </cell>
          <cell r="K1180" t="str">
            <v>Specified Project</v>
          </cell>
          <cell r="L1180" t="str">
            <v>Reinforcement of supply to Warwick (110kV Line)</v>
          </cell>
          <cell r="M1180" t="str">
            <v>03. Implementation</v>
          </cell>
          <cell r="O1180">
            <v>2</v>
          </cell>
          <cell r="P1180">
            <v>2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</row>
        <row r="1181">
          <cell r="I1181">
            <v>0</v>
          </cell>
          <cell r="J1181">
            <v>39546</v>
          </cell>
          <cell r="K1181" t="str">
            <v>Specified Project</v>
          </cell>
          <cell r="L1181" t="str">
            <v>Reinforcement of Supply to Yeppoon (Tanby)</v>
          </cell>
          <cell r="M1181" t="str">
            <v>03. Implementation</v>
          </cell>
          <cell r="O1181">
            <v>1</v>
          </cell>
          <cell r="P1181">
            <v>1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</row>
        <row r="1182">
          <cell r="I1182">
            <v>0</v>
          </cell>
          <cell r="J1182">
            <v>39682</v>
          </cell>
          <cell r="K1182" t="str">
            <v>Specified Project</v>
          </cell>
          <cell r="L1182" t="str">
            <v>Reinforce Roma Bulk Supply</v>
          </cell>
          <cell r="M1182" t="str">
            <v>03. Implementation</v>
          </cell>
          <cell r="O1182">
            <v>3</v>
          </cell>
          <cell r="P1182">
            <v>3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</row>
        <row r="1183">
          <cell r="I1183">
            <v>0</v>
          </cell>
          <cell r="J1183">
            <v>39682</v>
          </cell>
          <cell r="K1183" t="str">
            <v>Specified Project</v>
          </cell>
          <cell r="L1183" t="str">
            <v>Reinforce Supply to Bowen Basin (Broadlea)</v>
          </cell>
          <cell r="M1183" t="str">
            <v>01. Concept</v>
          </cell>
          <cell r="O1183">
            <v>2</v>
          </cell>
          <cell r="P1183">
            <v>2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</row>
        <row r="1184">
          <cell r="I1184" t="str">
            <v>Sub Program - Reinforcement of supply to Dalby (Dalby Central)</v>
          </cell>
          <cell r="J1184">
            <v>40434</v>
          </cell>
          <cell r="K1184" t="str">
            <v>Specified Project</v>
          </cell>
          <cell r="L1184" t="str">
            <v>Not Assigned</v>
          </cell>
          <cell r="M1184" t="str">
            <v>03. Implementation</v>
          </cell>
          <cell r="O1184">
            <v>3</v>
          </cell>
          <cell r="P1184">
            <v>3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</row>
        <row r="1185">
          <cell r="I1185" t="str">
            <v>Sub Program - Reinforce Supply to Airlie Beach (Riordanvale)</v>
          </cell>
          <cell r="J1185">
            <v>40434</v>
          </cell>
          <cell r="K1185" t="str">
            <v>Specified Project</v>
          </cell>
          <cell r="L1185" t="str">
            <v>Not Assigned</v>
          </cell>
          <cell r="M1185" t="str">
            <v>03. Implementation</v>
          </cell>
          <cell r="O1185">
            <v>2</v>
          </cell>
          <cell r="P1185">
            <v>2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</row>
        <row r="1186"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O1186">
            <v>1</v>
          </cell>
          <cell r="P1186">
            <v>1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</row>
        <row r="1187"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O1187">
            <v>3</v>
          </cell>
          <cell r="P1187">
            <v>3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</row>
        <row r="1188"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O1188">
            <v>2</v>
          </cell>
          <cell r="P1188">
            <v>2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</row>
        <row r="1189"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O1189">
            <v>3</v>
          </cell>
          <cell r="P1189">
            <v>3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</row>
        <row r="1190"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O1190">
            <v>2</v>
          </cell>
          <cell r="P1190">
            <v>2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</row>
        <row r="1191"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O1191">
            <v>1</v>
          </cell>
          <cell r="P1191">
            <v>1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</row>
        <row r="1192"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O1192">
            <v>3</v>
          </cell>
          <cell r="P1192">
            <v>3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</row>
        <row r="1193"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O1193">
            <v>2</v>
          </cell>
          <cell r="P1193">
            <v>2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</row>
        <row r="1194"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O1194">
            <v>3</v>
          </cell>
          <cell r="P1194">
            <v>3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</row>
        <row r="1195"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O1195">
            <v>2</v>
          </cell>
          <cell r="P1195">
            <v>2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</row>
        <row r="1196"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O1196">
            <v>3</v>
          </cell>
          <cell r="P1196">
            <v>3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</row>
        <row r="1197"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O1197">
            <v>2</v>
          </cell>
          <cell r="P1197">
            <v>2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</row>
        <row r="1198"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O1198">
            <v>3</v>
          </cell>
          <cell r="P1198">
            <v>3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</row>
        <row r="1199"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O1199">
            <v>2</v>
          </cell>
          <cell r="P1199">
            <v>2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</row>
        <row r="1200"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O1200">
            <v>3</v>
          </cell>
          <cell r="P1200">
            <v>3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</row>
        <row r="1201"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O1201">
            <v>2</v>
          </cell>
          <cell r="P1201">
            <v>2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</row>
        <row r="1202"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</row>
        <row r="1203"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s_Summary"/>
      <sheetName val="Inputs_Global"/>
      <sheetName val="Sensitivity_Control"/>
      <sheetName val="Calculations_Summary"/>
      <sheetName val="Charts and Tables"/>
      <sheetName val="Introduction"/>
      <sheetName val="Cover"/>
      <sheetName val="Contents"/>
      <sheetName val="Description_and_Methodology"/>
      <sheetName val="Version_History"/>
      <sheetName val="Gaps_and_WIP"/>
      <sheetName val="Outputs"/>
      <sheetName val="Business Cases - New"/>
      <sheetName val="Outputs_System_CAPEX_Units"/>
      <sheetName val="Load Sheets for WE -latest"/>
      <sheetName val="Outputs_Opex_Base_Data"/>
      <sheetName val="Outputs_Opex_Percentage_Splits"/>
      <sheetName val="Load Sheets for WE"/>
      <sheetName val="Inputs_Assumptions_SC"/>
      <sheetName val="Inputs"/>
      <sheetName val="Inputs_Ellipse_Estimates"/>
      <sheetName val="Inputs_Historical_Costs"/>
      <sheetName val="Inputs_Baseline"/>
      <sheetName val="Inputs_2014_2015_By_Workstream"/>
      <sheetName val="Inputs_Sub_Aug_Existing_V6b"/>
      <sheetName val="Inputs_Sub_Aug_New_V6b"/>
      <sheetName val="Inputs_AugSub_New_2015_20"/>
      <sheetName val="Inputs_AugSub_201314_and_201415"/>
      <sheetName val="Inputs_AugSub_Existing_2015_20"/>
      <sheetName val="Inputs_Dist_Augmentation"/>
      <sheetName val="Inputs_Dist_Aug_Specified"/>
      <sheetName val="Inputs_Dist_Aug_Spe_C&gt;=24,V&gt;=30"/>
      <sheetName val="Inputs_CICW_Model_Output"/>
      <sheetName val="Inputs_CICW"/>
      <sheetName val="Inputs_Network_Refurbishment"/>
      <sheetName val="Inputs_Line_Maint_Stds"/>
      <sheetName val="Inputs_Line_Maint_Model_Outputs"/>
      <sheetName val="Inputs_Operational_Technology"/>
      <sheetName val="Inputs_Metering"/>
      <sheetName val="Inputs_Telecommunications"/>
      <sheetName val="Inputs_Public_Lighting"/>
      <sheetName val="Inputs_Reliability"/>
      <sheetName val="Inputs_Power_Quality"/>
      <sheetName val="Calculations_and_Outputs_SC"/>
      <sheetName val="Outputs_Arch_BO"/>
      <sheetName val="Summary_Sheets_SC"/>
      <sheetName val="Inputs_Opex_Model_Outputs"/>
      <sheetName val="Inputs_Corporate_Targets"/>
      <sheetName val="Inputs_201013_Actuals"/>
      <sheetName val="Calculations"/>
      <sheetName val="Augmentation Deferal"/>
      <sheetName val="Calculations_Estimates_w_Mob"/>
      <sheetName val="Calculations_Estimates_No_Mob"/>
      <sheetName val="Calculations_201011_to_201415"/>
      <sheetName val="Calculations_Exist_SubAug_1520"/>
      <sheetName val="Calculations_Exist_DistAug_1520"/>
      <sheetName val="Other"/>
      <sheetName val="Business Cases (2)"/>
      <sheetName val="NA_Inputs_Business_Cases"/>
      <sheetName val="NA_2014_and_2015"/>
      <sheetName val="NA_Inputs_Strategic_Data_v4"/>
      <sheetName val="NA_Inputs_2015_CAM"/>
      <sheetName val="NA_AER_cat_to_report_groups"/>
      <sheetName val="Labour Estimating Summary"/>
      <sheetName val="Conversion to 201213"/>
      <sheetName val="DNAPS Specified"/>
      <sheetName val="Sheet1"/>
      <sheetName val="Inputs_MPG_estimates"/>
      <sheetName val="Budgets"/>
      <sheetName val="Sheet2"/>
      <sheetName val="Sheet3"/>
      <sheetName val="Sheet4"/>
      <sheetName val="Business Cases - old"/>
      <sheetName val="Mapping"/>
      <sheetName val="Sheet6"/>
    </sheetNames>
    <sheetDataSet>
      <sheetData sheetId="0"/>
      <sheetData sheetId="1">
        <row r="17">
          <cell r="H17" t="str">
            <v>Aug - Subtrans - 201314_1415</v>
          </cell>
          <cell r="K17">
            <v>0.45729999999999998</v>
          </cell>
          <cell r="M17" t="b">
            <v>1</v>
          </cell>
        </row>
        <row r="18">
          <cell r="H18" t="str">
            <v>Aug - Subtrans - Existing 2015_20</v>
          </cell>
          <cell r="K18">
            <v>0.45729999999999998</v>
          </cell>
          <cell r="M18" t="b">
            <v>1</v>
          </cell>
        </row>
        <row r="19">
          <cell r="H19" t="str">
            <v>Aug - Subtrans - New 2015_20</v>
          </cell>
          <cell r="K19">
            <v>0.64</v>
          </cell>
          <cell r="M19" t="b">
            <v>1</v>
          </cell>
        </row>
        <row r="20">
          <cell r="H20" t="str">
            <v>Aug - Distribution</v>
          </cell>
          <cell r="K20">
            <v>0.45729999999999998</v>
          </cell>
          <cell r="M20" t="b">
            <v>1</v>
          </cell>
        </row>
        <row r="21">
          <cell r="H21" t="str">
            <v>D-Ageing Asset</v>
          </cell>
          <cell r="K21">
            <v>0.45729999999999998</v>
          </cell>
          <cell r="M21" t="b">
            <v>1</v>
          </cell>
        </row>
        <row r="22">
          <cell r="H22" t="str">
            <v>D-Defect Refurbishment</v>
          </cell>
          <cell r="K22">
            <v>0.45729999999999998</v>
          </cell>
          <cell r="M22" t="b">
            <v>1</v>
          </cell>
        </row>
        <row r="23">
          <cell r="H23" t="str">
            <v>D-Commercial &amp; Industrial</v>
          </cell>
          <cell r="K23">
            <v>0.45729999999999998</v>
          </cell>
          <cell r="M23" t="b">
            <v>1</v>
          </cell>
        </row>
        <row r="24">
          <cell r="H24" t="str">
            <v>D-Domestic &amp; Rural</v>
          </cell>
          <cell r="K24">
            <v>0.45729999999999998</v>
          </cell>
          <cell r="M24" t="b">
            <v>1</v>
          </cell>
        </row>
        <row r="25">
          <cell r="H25" t="str">
            <v>D-Other Customer Requested Works</v>
          </cell>
          <cell r="K25">
            <v>0.45729999999999998</v>
          </cell>
          <cell r="M25" t="b">
            <v>1</v>
          </cell>
        </row>
        <row r="26">
          <cell r="H26" t="str">
            <v>D-Other Regulated System Capex</v>
          </cell>
          <cell r="K26">
            <v>0.45729999999999998</v>
          </cell>
          <cell r="M26" t="b">
            <v>1</v>
          </cell>
        </row>
        <row r="27">
          <cell r="H27" t="str">
            <v>D-Reliability Improvement</v>
          </cell>
          <cell r="K27">
            <v>0.45729999999999998</v>
          </cell>
          <cell r="M27" t="b">
            <v>1</v>
          </cell>
        </row>
        <row r="28">
          <cell r="H28" t="str">
            <v>CICW - Gifted Customer</v>
          </cell>
          <cell r="K28">
            <v>0</v>
          </cell>
          <cell r="M28" t="b">
            <v>1</v>
          </cell>
        </row>
        <row r="29">
          <cell r="H29" t="str">
            <v>D-ACS Street Lighting Refurbishment</v>
          </cell>
          <cell r="K29">
            <v>0.45729999999999998</v>
          </cell>
          <cell r="M29" t="b">
            <v>1</v>
          </cell>
        </row>
        <row r="30">
          <cell r="H30" t="str">
            <v>D-Augmentation</v>
          </cell>
          <cell r="K30">
            <v>0.5</v>
          </cell>
          <cell r="M30" t="b">
            <v>1</v>
          </cell>
        </row>
        <row r="47">
          <cell r="M47" t="b">
            <v>1</v>
          </cell>
        </row>
        <row r="49">
          <cell r="J49">
            <v>2006</v>
          </cell>
          <cell r="K49">
            <v>2007</v>
          </cell>
          <cell r="L49">
            <v>2008</v>
          </cell>
          <cell r="M49">
            <v>2009</v>
          </cell>
          <cell r="N49">
            <v>2010</v>
          </cell>
          <cell r="O49">
            <v>2011</v>
          </cell>
          <cell r="P49">
            <v>2012</v>
          </cell>
          <cell r="Q49">
            <v>2013</v>
          </cell>
          <cell r="R49">
            <v>2014</v>
          </cell>
        </row>
        <row r="50">
          <cell r="J50">
            <v>84.4</v>
          </cell>
          <cell r="K50">
            <v>86.9</v>
          </cell>
          <cell r="L50">
            <v>89.8</v>
          </cell>
          <cell r="M50">
            <v>92.6</v>
          </cell>
          <cell r="N50">
            <v>94.8</v>
          </cell>
          <cell r="O50">
            <v>97.7</v>
          </cell>
          <cell r="P50">
            <v>100</v>
          </cell>
          <cell r="Q50">
            <v>102.3</v>
          </cell>
          <cell r="R50">
            <v>104.85749999999999</v>
          </cell>
        </row>
        <row r="51">
          <cell r="J51">
            <v>0.21208530805687187</v>
          </cell>
          <cell r="K51">
            <v>0.17721518987341756</v>
          </cell>
          <cell r="L51">
            <v>0.13919821826280621</v>
          </cell>
          <cell r="M51">
            <v>0.10475161987041037</v>
          </cell>
          <cell r="N51">
            <v>7.9113924050632889E-2</v>
          </cell>
          <cell r="O51">
            <v>4.7082906857727647E-2</v>
          </cell>
          <cell r="P51">
            <v>2.2999999999999909E-2</v>
          </cell>
          <cell r="Q51">
            <v>0</v>
          </cell>
          <cell r="R51">
            <v>-2.4390243902438935E-2</v>
          </cell>
        </row>
        <row r="56">
          <cell r="M56" t="b">
            <v>1</v>
          </cell>
        </row>
        <row r="57">
          <cell r="M57" t="b">
            <v>1</v>
          </cell>
        </row>
        <row r="71">
          <cell r="J71">
            <v>826494</v>
          </cell>
        </row>
        <row r="72">
          <cell r="J72">
            <v>168194</v>
          </cell>
        </row>
        <row r="73">
          <cell r="J73">
            <v>834067</v>
          </cell>
        </row>
        <row r="74">
          <cell r="J74">
            <v>760213</v>
          </cell>
        </row>
        <row r="75">
          <cell r="J75">
            <v>552296</v>
          </cell>
        </row>
        <row r="76">
          <cell r="J76">
            <v>47822</v>
          </cell>
        </row>
        <row r="77">
          <cell r="J77">
            <v>616381</v>
          </cell>
        </row>
        <row r="78">
          <cell r="J78">
            <v>733325</v>
          </cell>
        </row>
        <row r="79">
          <cell r="J79">
            <v>147000</v>
          </cell>
        </row>
        <row r="80">
          <cell r="J80">
            <v>236524</v>
          </cell>
        </row>
        <row r="81">
          <cell r="J81">
            <v>492389</v>
          </cell>
        </row>
        <row r="82">
          <cell r="J82">
            <v>399488</v>
          </cell>
        </row>
        <row r="83">
          <cell r="J83">
            <v>501153</v>
          </cell>
        </row>
        <row r="84">
          <cell r="J84">
            <v>48638</v>
          </cell>
        </row>
        <row r="85">
          <cell r="J85">
            <v>48647</v>
          </cell>
        </row>
        <row r="86">
          <cell r="J86">
            <v>653444</v>
          </cell>
        </row>
        <row r="87">
          <cell r="J87">
            <v>808764</v>
          </cell>
        </row>
        <row r="88">
          <cell r="J88">
            <v>614854</v>
          </cell>
        </row>
        <row r="89">
          <cell r="J89">
            <v>108151</v>
          </cell>
        </row>
        <row r="90">
          <cell r="J90">
            <v>653513</v>
          </cell>
        </row>
        <row r="91">
          <cell r="J91">
            <v>653532</v>
          </cell>
        </row>
        <row r="92">
          <cell r="J92">
            <v>744229</v>
          </cell>
        </row>
        <row r="93">
          <cell r="J93">
            <v>744210</v>
          </cell>
        </row>
        <row r="94">
          <cell r="J94">
            <v>735074</v>
          </cell>
        </row>
        <row r="95">
          <cell r="J95">
            <v>50701</v>
          </cell>
        </row>
        <row r="96">
          <cell r="J96">
            <v>666524</v>
          </cell>
        </row>
        <row r="97">
          <cell r="J97">
            <v>626232</v>
          </cell>
        </row>
        <row r="98">
          <cell r="J98">
            <v>97203</v>
          </cell>
        </row>
        <row r="114">
          <cell r="J114">
            <v>316600</v>
          </cell>
          <cell r="K114">
            <v>20856479.780000001</v>
          </cell>
          <cell r="T114" t="str">
            <v>Error</v>
          </cell>
        </row>
        <row r="115">
          <cell r="J115">
            <v>177283</v>
          </cell>
          <cell r="K115">
            <v>23273591.880000003</v>
          </cell>
          <cell r="L115" t="str">
            <v>ok   - but In Progress Estimate.  Tony is this ok ?</v>
          </cell>
          <cell r="M115">
            <v>35808971.880000003</v>
          </cell>
          <cell r="O115">
            <v>12535380</v>
          </cell>
          <cell r="T115" t="str">
            <v>ok</v>
          </cell>
        </row>
        <row r="116">
          <cell r="J116">
            <v>168227</v>
          </cell>
          <cell r="K116">
            <v>16310565.94736982</v>
          </cell>
          <cell r="L116" t="str">
            <v>Costs updated in A7 in 2010 - Cashflow increased to $35mil based on cost of recently completed projects so use FPM values which would include OH's, assumed 45.73% for OH rate.</v>
          </cell>
          <cell r="M116">
            <v>23769387.755102038</v>
          </cell>
          <cell r="O116">
            <v>7458821.8077322189</v>
          </cell>
          <cell r="T116" t="str">
            <v>ok</v>
          </cell>
        </row>
        <row r="117">
          <cell r="J117">
            <v>546896</v>
          </cell>
          <cell r="K117">
            <v>18726556.620000001</v>
          </cell>
          <cell r="T117" t="str">
            <v>Error</v>
          </cell>
        </row>
        <row r="118">
          <cell r="J118">
            <v>317031</v>
          </cell>
          <cell r="K118">
            <v>13442092.199999999</v>
          </cell>
          <cell r="L118" t="str">
            <v xml:space="preserve">Advised to use $19.3m as this is expected to be more accurate due to scope  </v>
          </cell>
          <cell r="M118">
            <v>19314902</v>
          </cell>
          <cell r="O118">
            <v>5872809.7999999998</v>
          </cell>
          <cell r="T118" t="str">
            <v>ok</v>
          </cell>
        </row>
        <row r="119">
          <cell r="J119">
            <v>316595</v>
          </cell>
          <cell r="K119">
            <v>16073296.699375559</v>
          </cell>
          <cell r="L119" t="str">
            <v>Authorised Estimate.  But adjustment made so OH inaccurate. Take off approx OH of 45%.  Tony any comment ?</v>
          </cell>
          <cell r="M119">
            <v>23423615.280000001</v>
          </cell>
          <cell r="O119">
            <v>7350318.5806244425</v>
          </cell>
          <cell r="P119">
            <v>0</v>
          </cell>
          <cell r="T119" t="str">
            <v>ok</v>
          </cell>
        </row>
        <row r="120">
          <cell r="J120">
            <v>50701</v>
          </cell>
          <cell r="K120">
            <v>0</v>
          </cell>
          <cell r="L120" t="str">
            <v>Use $24m as $9m does not include travel, accom, OH's etc (assumed overhead rate of 45.73%)</v>
          </cell>
          <cell r="T120" t="str">
            <v>ok</v>
          </cell>
        </row>
        <row r="121">
          <cell r="J121">
            <v>75256</v>
          </cell>
          <cell r="K121">
            <v>14329753.809999999</v>
          </cell>
          <cell r="L121" t="str">
            <v>Ok - Authorised Estimate</v>
          </cell>
          <cell r="M121">
            <v>22015620.629999999</v>
          </cell>
          <cell r="O121">
            <v>7685866.8200000003</v>
          </cell>
          <cell r="R121">
            <v>0</v>
          </cell>
          <cell r="T121" t="str">
            <v>ok</v>
          </cell>
        </row>
        <row r="122">
          <cell r="J122">
            <v>48771</v>
          </cell>
          <cell r="K122">
            <v>10945697.340000002</v>
          </cell>
          <cell r="L122" t="str">
            <v>Ok - Authorised Estimate</v>
          </cell>
          <cell r="M122">
            <v>18598272.510000002</v>
          </cell>
          <cell r="O122">
            <v>4782175.17</v>
          </cell>
          <cell r="R122">
            <v>2870400</v>
          </cell>
          <cell r="T122" t="str">
            <v>ok</v>
          </cell>
        </row>
        <row r="123">
          <cell r="J123">
            <v>141560</v>
          </cell>
          <cell r="K123">
            <v>12516427.640156453</v>
          </cell>
          <cell r="L123" t="str">
            <v>Use FMP as authorised estimate does not include travel, accom, OH's etc  (assumed overhead rate of 45.73%)</v>
          </cell>
          <cell r="M123">
            <v>18240190</v>
          </cell>
          <cell r="O123">
            <v>5723762.3598435465</v>
          </cell>
          <cell r="T123" t="str">
            <v>ok</v>
          </cell>
        </row>
        <row r="124">
          <cell r="J124">
            <v>693294</v>
          </cell>
          <cell r="K124">
            <v>11958987.449999999</v>
          </cell>
          <cell r="L124" t="str">
            <v>Use $20m as went to NIRC for $24m and was rejected and to look at options with planners and possible reduction of scope and a staged approach to the ZS work to reduce costs.</v>
          </cell>
          <cell r="M124">
            <v>20097787.449999999</v>
          </cell>
          <cell r="O124">
            <v>5242800</v>
          </cell>
          <cell r="R124">
            <v>2896000</v>
          </cell>
          <cell r="T124" t="str">
            <v>ok</v>
          </cell>
        </row>
        <row r="125">
          <cell r="J125">
            <v>48841</v>
          </cell>
          <cell r="K125">
            <v>7867882.2399999984</v>
          </cell>
          <cell r="L125" t="str">
            <v>Ok - Authorised Estimate</v>
          </cell>
          <cell r="M125">
            <v>18548159.989999998</v>
          </cell>
          <cell r="O125">
            <v>3437477.75</v>
          </cell>
          <cell r="R125">
            <v>7242800</v>
          </cell>
          <cell r="T125" t="str">
            <v>ok</v>
          </cell>
        </row>
        <row r="126">
          <cell r="J126" t="str">
            <v>DCP17838</v>
          </cell>
          <cell r="K126">
            <v>12395087.627804844</v>
          </cell>
          <cell r="L126" t="str">
            <v>Estimate would have included OH's as it was a total cost estimate so will need to remove these,  (assumed overhead rate of 45.73%)</v>
          </cell>
          <cell r="M126">
            <v>18063361.199999999</v>
          </cell>
          <cell r="O126">
            <v>5668273.5721951555</v>
          </cell>
          <cell r="T126" t="str">
            <v>ok</v>
          </cell>
        </row>
        <row r="127">
          <cell r="J127" t="str">
            <v>DCP17837</v>
          </cell>
          <cell r="K127">
            <v>13724010.155767515</v>
          </cell>
          <cell r="L127" t="str">
            <v>In 2010 estimate reduced from $23mil to $20mil in line with costs of recent projects at that time so use FPM this was a total cost estimate so will need to remove these,  (assumed overhead rate of 45.73%)</v>
          </cell>
          <cell r="M127">
            <v>20000000</v>
          </cell>
          <cell r="O127">
            <v>6275989.8442324847</v>
          </cell>
          <cell r="T127" t="str">
            <v>ok</v>
          </cell>
        </row>
        <row r="128">
          <cell r="J128" t="str">
            <v>CPMNN01145</v>
          </cell>
          <cell r="K128">
            <v>16400192.136142179</v>
          </cell>
          <cell r="L128" t="str">
            <v>At that time estimate would have included OH's as it was a total cost estimate so will need to remove these,  (assumed overhead rate of 45.73%)</v>
          </cell>
          <cell r="M128">
            <v>23900000</v>
          </cell>
          <cell r="O128">
            <v>7499807.8638578206</v>
          </cell>
          <cell r="T128" t="str">
            <v>ok</v>
          </cell>
        </row>
        <row r="129">
          <cell r="J129">
            <v>48763</v>
          </cell>
          <cell r="K129">
            <v>9435661.4600000009</v>
          </cell>
          <cell r="L129" t="str">
            <v>Difference between Ellipse Estimate and A7 estimate</v>
          </cell>
          <cell r="M129">
            <v>15474438</v>
          </cell>
          <cell r="O129">
            <v>6038776.5399999991</v>
          </cell>
          <cell r="T129" t="str">
            <v>ok</v>
          </cell>
        </row>
        <row r="130">
          <cell r="J130" t="str">
            <v>DCP6669</v>
          </cell>
          <cell r="K130">
            <v>9348109</v>
          </cell>
          <cell r="L130" t="str">
            <v>Difference between Ellipse Estimate and Estimate in A7</v>
          </cell>
          <cell r="M130">
            <v>15474434</v>
          </cell>
          <cell r="O130">
            <v>6126325</v>
          </cell>
          <cell r="T130" t="str">
            <v>ok</v>
          </cell>
        </row>
        <row r="131">
          <cell r="J131">
            <v>552332</v>
          </cell>
          <cell r="K131">
            <v>9003133.75</v>
          </cell>
          <cell r="T131" t="str">
            <v>Error</v>
          </cell>
        </row>
        <row r="132">
          <cell r="J132">
            <v>316667</v>
          </cell>
          <cell r="K132">
            <v>11058227.530000001</v>
          </cell>
          <cell r="L132" t="str">
            <v>Ok - Authorised Estimate</v>
          </cell>
          <cell r="M132">
            <v>15889467.73</v>
          </cell>
          <cell r="O132">
            <v>4831240.2</v>
          </cell>
          <cell r="T132" t="str">
            <v>ok</v>
          </cell>
        </row>
        <row r="133">
          <cell r="J133">
            <v>494193</v>
          </cell>
          <cell r="K133">
            <v>8488448.4199999999</v>
          </cell>
          <cell r="T133" t="str">
            <v>Error</v>
          </cell>
        </row>
        <row r="134">
          <cell r="J134">
            <v>312876</v>
          </cell>
          <cell r="K134">
            <v>16602162.120000001</v>
          </cell>
          <cell r="L134" t="str">
            <v>This estimate is OK.</v>
          </cell>
          <cell r="M134">
            <v>23898392.120000001</v>
          </cell>
          <cell r="O134">
            <v>7296230</v>
          </cell>
          <cell r="T134" t="str">
            <v>ok</v>
          </cell>
        </row>
        <row r="135">
          <cell r="J135">
            <v>550608</v>
          </cell>
          <cell r="K135">
            <v>8355870.8900000006</v>
          </cell>
          <cell r="L135" t="str">
            <v>Ok - Authorised Estimate</v>
          </cell>
          <cell r="M135">
            <v>12121469.390000001</v>
          </cell>
          <cell r="O135">
            <v>3765598.5</v>
          </cell>
          <cell r="T135" t="str">
            <v>ok</v>
          </cell>
        </row>
        <row r="136">
          <cell r="J136">
            <v>735069</v>
          </cell>
          <cell r="K136">
            <v>8297499.252041446</v>
          </cell>
          <cell r="L136" t="str">
            <v xml:space="preserve">This is an In Progress Estimate - No Authorised Estimate. Adjustment made so OH inaccurate. Take off approx OH of 45%.  </v>
          </cell>
          <cell r="M136">
            <v>12091945.66</v>
          </cell>
          <cell r="O136">
            <v>3794446.4079585541</v>
          </cell>
          <cell r="T136" t="str">
            <v>ok</v>
          </cell>
        </row>
        <row r="137">
          <cell r="J137">
            <v>549526</v>
          </cell>
          <cell r="K137">
            <v>8401812.9900000002</v>
          </cell>
          <cell r="L137" t="str">
            <v>Ok - Authorised Estimate</v>
          </cell>
          <cell r="M137">
            <v>12071772.99</v>
          </cell>
          <cell r="O137">
            <v>3669960</v>
          </cell>
          <cell r="T137" t="str">
            <v>ok</v>
          </cell>
        </row>
        <row r="138">
          <cell r="J138">
            <v>47899</v>
          </cell>
          <cell r="K138">
            <v>16928356</v>
          </cell>
          <cell r="L138" t="str">
            <v>Gate 2 Business Case (BC ID: 456) 28/3/13</v>
          </cell>
          <cell r="M138">
            <v>33787047</v>
          </cell>
          <cell r="O138">
            <v>8591606</v>
          </cell>
          <cell r="P138">
            <v>1705581</v>
          </cell>
          <cell r="R138">
            <v>2473585</v>
          </cell>
          <cell r="S138">
            <v>4087919</v>
          </cell>
          <cell r="T138" t="str">
            <v>ok</v>
          </cell>
        </row>
        <row r="139">
          <cell r="J139">
            <v>186638</v>
          </cell>
          <cell r="K139">
            <v>7283900.9199999999</v>
          </cell>
          <cell r="L139" t="str">
            <v>Ok - Authorised Estimate</v>
          </cell>
          <cell r="M139">
            <v>10823486.890000001</v>
          </cell>
          <cell r="O139">
            <v>3539585.97</v>
          </cell>
          <cell r="T139" t="str">
            <v>ok</v>
          </cell>
        </row>
        <row r="140">
          <cell r="J140">
            <v>102678</v>
          </cell>
          <cell r="K140">
            <v>6862010.5674878201</v>
          </cell>
          <cell r="L140" t="str">
            <v>Use FPM values and assumed overhead rate of 45.73%.</v>
          </cell>
          <cell r="M140">
            <v>10000008</v>
          </cell>
          <cell r="O140">
            <v>3137997.4325121799</v>
          </cell>
          <cell r="T140" t="str">
            <v>ok</v>
          </cell>
        </row>
        <row r="141">
          <cell r="J141">
            <v>102398</v>
          </cell>
          <cell r="K141">
            <v>6862005.0778837577</v>
          </cell>
          <cell r="L141" t="str">
            <v>Use FPM values and assumed overhead rate of 45.73%.</v>
          </cell>
          <cell r="M141">
            <v>10000000</v>
          </cell>
          <cell r="O141">
            <v>3137994.9221162423</v>
          </cell>
          <cell r="T141" t="str">
            <v>ok</v>
          </cell>
        </row>
        <row r="142">
          <cell r="J142">
            <v>399488</v>
          </cell>
          <cell r="K142">
            <v>0</v>
          </cell>
          <cell r="L142" t="str">
            <v xml:space="preserve">Advised to use $9.9m as this is expected to be more accurate. </v>
          </cell>
          <cell r="T142" t="str">
            <v>ok</v>
          </cell>
        </row>
        <row r="143">
          <cell r="J143">
            <v>97203</v>
          </cell>
          <cell r="K143">
            <v>0</v>
          </cell>
          <cell r="L143" t="str">
            <v>ok - Ignore as new Estimate by Planning</v>
          </cell>
          <cell r="T143" t="str">
            <v>ok</v>
          </cell>
        </row>
        <row r="144">
          <cell r="J144">
            <v>48834</v>
          </cell>
          <cell r="K144">
            <v>6127886</v>
          </cell>
          <cell r="L144" t="str">
            <v xml:space="preserve">Advised to use $8.8m as this is expected to be more accurate.  </v>
          </cell>
          <cell r="M144">
            <v>8805160</v>
          </cell>
          <cell r="O144">
            <v>2677274</v>
          </cell>
          <cell r="T144" t="str">
            <v>ok</v>
          </cell>
        </row>
        <row r="145">
          <cell r="J145">
            <v>316460</v>
          </cell>
          <cell r="K145">
            <v>6096511.9299999997</v>
          </cell>
          <cell r="L145" t="str">
            <v>Ok - Authorised Estimate</v>
          </cell>
          <cell r="M145">
            <v>8761601.9299999997</v>
          </cell>
          <cell r="O145">
            <v>2665090</v>
          </cell>
          <cell r="T145" t="str">
            <v>ok</v>
          </cell>
        </row>
        <row r="146">
          <cell r="J146">
            <v>316577</v>
          </cell>
          <cell r="K146">
            <v>6048256.2700000005</v>
          </cell>
          <cell r="L146" t="str">
            <v>Ok - Authorised Estimate</v>
          </cell>
          <cell r="M146">
            <v>8690627.4700000007</v>
          </cell>
          <cell r="O146">
            <v>2642371.2000000002</v>
          </cell>
          <cell r="T146" t="str">
            <v>ok</v>
          </cell>
        </row>
        <row r="147">
          <cell r="J147">
            <v>48638</v>
          </cell>
          <cell r="K147">
            <v>0</v>
          </cell>
          <cell r="L147" t="str">
            <v>Scope change so new estimate is to be used but does not include travel, accom, OH's etc been advised to use uprating of 1.64 to calculate total costs.</v>
          </cell>
          <cell r="T147" t="str">
            <v>ok</v>
          </cell>
        </row>
        <row r="148">
          <cell r="J148">
            <v>183552</v>
          </cell>
          <cell r="K148">
            <v>1222595.6099999999</v>
          </cell>
          <cell r="M148">
            <v>1693000</v>
          </cell>
          <cell r="O148">
            <v>470404.39</v>
          </cell>
          <cell r="T148" t="str">
            <v>ok</v>
          </cell>
        </row>
        <row r="149">
          <cell r="J149">
            <v>48783</v>
          </cell>
          <cell r="K149">
            <v>5406228</v>
          </cell>
          <cell r="L149" t="str">
            <v xml:space="preserve">Advised to use $7.77m as this is expected to be more accurate.  </v>
          </cell>
          <cell r="M149">
            <v>7768208</v>
          </cell>
          <cell r="O149">
            <v>2361980</v>
          </cell>
          <cell r="T149" t="str">
            <v>ok</v>
          </cell>
        </row>
        <row r="150">
          <cell r="J150">
            <v>549493</v>
          </cell>
          <cell r="K150">
            <v>4938968.1800000006</v>
          </cell>
          <cell r="L150" t="str">
            <v>Ok - Authorised Estimate</v>
          </cell>
          <cell r="M150">
            <v>7164975.4800000004</v>
          </cell>
          <cell r="O150">
            <v>2226007.2999999998</v>
          </cell>
          <cell r="T150" t="str">
            <v>ok</v>
          </cell>
        </row>
        <row r="151">
          <cell r="J151">
            <v>552296</v>
          </cell>
          <cell r="K151">
            <v>4309733.46</v>
          </cell>
          <cell r="L151" t="str">
            <v>ok - Ignore as new Estimate by Planning</v>
          </cell>
          <cell r="M151">
            <v>7067939</v>
          </cell>
          <cell r="O151">
            <v>2758205.54</v>
          </cell>
          <cell r="T151" t="str">
            <v>ok</v>
          </cell>
        </row>
        <row r="152">
          <cell r="J152">
            <v>140507</v>
          </cell>
          <cell r="K152">
            <v>14699666.246636316</v>
          </cell>
          <cell r="L152" t="str">
            <v>Use current FPM costs as this was updated based on IRC meeting on the 02/11/2012 AP - $26.375M</v>
          </cell>
          <cell r="M152">
            <v>26374691</v>
          </cell>
          <cell r="O152">
            <v>5801176.7533636838</v>
          </cell>
          <cell r="R152">
            <v>5873848</v>
          </cell>
          <cell r="T152" t="str">
            <v>ok</v>
          </cell>
        </row>
        <row r="153">
          <cell r="J153">
            <v>744229</v>
          </cell>
          <cell r="K153">
            <v>3120493.58</v>
          </cell>
          <cell r="L153" t="str">
            <v xml:space="preserve">Authorised Estimate lower than A7 Estimate
Advised to use $5.1m as this is expected to be more accurate. </v>
          </cell>
          <cell r="M153">
            <v>5117577</v>
          </cell>
          <cell r="O153">
            <v>1997083.42</v>
          </cell>
          <cell r="T153" t="str">
            <v>ok</v>
          </cell>
        </row>
        <row r="154">
          <cell r="J154">
            <v>762309</v>
          </cell>
          <cell r="K154">
            <v>3083415.4</v>
          </cell>
          <cell r="T154" t="str">
            <v>Error</v>
          </cell>
        </row>
        <row r="155">
          <cell r="J155">
            <v>292160</v>
          </cell>
          <cell r="K155">
            <v>2800288.3900000006</v>
          </cell>
          <cell r="L155" t="str">
            <v>Ok - Authorised Estimate</v>
          </cell>
          <cell r="M155">
            <v>6308909.6500000004</v>
          </cell>
          <cell r="O155">
            <v>3508621.26</v>
          </cell>
          <cell r="T155" t="str">
            <v>ok</v>
          </cell>
        </row>
        <row r="156">
          <cell r="J156">
            <v>735074</v>
          </cell>
          <cell r="K156">
            <v>3002708.25</v>
          </cell>
          <cell r="L156" t="str">
            <v>ok - Ignore as new Estimate by Planning</v>
          </cell>
          <cell r="M156">
            <v>4924437</v>
          </cell>
          <cell r="O156">
            <v>1921728.75</v>
          </cell>
          <cell r="T156" t="str">
            <v>ok</v>
          </cell>
        </row>
        <row r="157">
          <cell r="J157">
            <v>231429</v>
          </cell>
          <cell r="K157">
            <v>6395072.6699999999</v>
          </cell>
          <cell r="L157" t="str">
            <v>This is OK.</v>
          </cell>
          <cell r="M157">
            <v>9395073.1099999994</v>
          </cell>
          <cell r="O157">
            <v>3000000.44</v>
          </cell>
          <cell r="T157" t="str">
            <v>ok</v>
          </cell>
        </row>
        <row r="158">
          <cell r="J158">
            <v>48358</v>
          </cell>
          <cell r="K158">
            <v>1087997.2414739586</v>
          </cell>
          <cell r="L158" t="str">
            <v>Change in scope use new estimate of $1.58m.</v>
          </cell>
          <cell r="M158">
            <v>1585538.38</v>
          </cell>
          <cell r="O158">
            <v>497541.13852604129</v>
          </cell>
          <cell r="T158" t="str">
            <v>ok</v>
          </cell>
        </row>
        <row r="159">
          <cell r="J159">
            <v>548812</v>
          </cell>
          <cell r="K159">
            <v>2567592.42</v>
          </cell>
          <cell r="T159" t="str">
            <v>Error</v>
          </cell>
        </row>
        <row r="160">
          <cell r="J160">
            <v>65800</v>
          </cell>
          <cell r="K160">
            <v>1970122.71</v>
          </cell>
          <cell r="L160" t="str">
            <v>Ok - Authorised Estimate</v>
          </cell>
          <cell r="M160">
            <v>4137914.35</v>
          </cell>
          <cell r="O160">
            <v>882091.64</v>
          </cell>
          <cell r="R160">
            <v>1285700</v>
          </cell>
          <cell r="T160" t="str">
            <v>ok</v>
          </cell>
        </row>
        <row r="161">
          <cell r="J161">
            <v>760995</v>
          </cell>
          <cell r="K161">
            <v>2380818.5699999998</v>
          </cell>
          <cell r="M161">
            <v>2380818.5699999998</v>
          </cell>
          <cell r="T161" t="str">
            <v>ok</v>
          </cell>
        </row>
        <row r="162">
          <cell r="J162">
            <v>575416</v>
          </cell>
          <cell r="K162">
            <v>2694747.92</v>
          </cell>
          <cell r="L162" t="str">
            <v>Ok - Authorised Estimate</v>
          </cell>
          <cell r="M162">
            <v>3908933.72</v>
          </cell>
          <cell r="O162">
            <v>1214185.8</v>
          </cell>
          <cell r="T162" t="str">
            <v>ok</v>
          </cell>
        </row>
        <row r="163">
          <cell r="J163">
            <v>48821</v>
          </cell>
          <cell r="K163">
            <v>13283241.008640433</v>
          </cell>
          <cell r="L163" t="str">
            <v>$24.5m was used in BC - breakdown included.</v>
          </cell>
          <cell r="M163">
            <v>24503329</v>
          </cell>
          <cell r="O163">
            <v>5582370.7652074043</v>
          </cell>
          <cell r="P163">
            <v>673185.10453959822</v>
          </cell>
          <cell r="Q163">
            <v>284432.74715096818</v>
          </cell>
          <cell r="R163">
            <v>1886590.4532601009</v>
          </cell>
          <cell r="S163">
            <v>2793508.9212014959</v>
          </cell>
          <cell r="T163" t="str">
            <v>ok</v>
          </cell>
        </row>
        <row r="164">
          <cell r="J164" t="str">
            <v>DCP18260</v>
          </cell>
          <cell r="K164">
            <v>6999245.5911617372</v>
          </cell>
          <cell r="L164" t="str">
            <v xml:space="preserve">This is an In Progress Estimate - No Authorised Estimate. Adjustment made so OH inaccurate. Take off approx OH of 45%.  </v>
          </cell>
          <cell r="M164">
            <v>10200000.6</v>
          </cell>
          <cell r="O164">
            <v>3200755.0088382624</v>
          </cell>
          <cell r="T164" t="str">
            <v>ok</v>
          </cell>
        </row>
        <row r="165">
          <cell r="J165">
            <v>760980</v>
          </cell>
          <cell r="K165">
            <v>2235213.92</v>
          </cell>
          <cell r="M165">
            <v>2235213.92</v>
          </cell>
          <cell r="T165" t="str">
            <v>ok</v>
          </cell>
        </row>
        <row r="166">
          <cell r="J166">
            <v>266076</v>
          </cell>
          <cell r="K166">
            <v>2642497.9099999997</v>
          </cell>
          <cell r="L166" t="str">
            <v>Ok - Authorised Estimate</v>
          </cell>
          <cell r="M166">
            <v>3810882.28</v>
          </cell>
          <cell r="O166">
            <v>1168384.3700000001</v>
          </cell>
          <cell r="T166" t="str">
            <v>ok</v>
          </cell>
        </row>
        <row r="167">
          <cell r="J167">
            <v>443889</v>
          </cell>
          <cell r="K167">
            <v>4300412.8606367074</v>
          </cell>
          <cell r="L167" t="str">
            <v>Use current G2 estimate (In Progress) -costs updated.</v>
          </cell>
          <cell r="M167">
            <v>7827247.0538138114</v>
          </cell>
          <cell r="O167">
            <v>1876445.896077479</v>
          </cell>
          <cell r="P167">
            <v>206085.17098894774</v>
          </cell>
          <cell r="Q167">
            <v>90481.944269621279</v>
          </cell>
          <cell r="R167">
            <v>617685.87567141873</v>
          </cell>
          <cell r="S167">
            <v>736135.30616963701</v>
          </cell>
          <cell r="T167" t="str">
            <v>ok</v>
          </cell>
        </row>
        <row r="168">
          <cell r="J168">
            <v>316573</v>
          </cell>
          <cell r="K168">
            <v>10700820</v>
          </cell>
          <cell r="L168" t="str">
            <v>$18.2M is 2011 Authorised Estimate.
Use authorised estimate</v>
          </cell>
          <cell r="M168">
            <v>18238241</v>
          </cell>
          <cell r="O168">
            <v>5412798</v>
          </cell>
          <cell r="R168">
            <v>2124623</v>
          </cell>
          <cell r="T168" t="str">
            <v>ok</v>
          </cell>
        </row>
        <row r="169">
          <cell r="J169">
            <v>48592</v>
          </cell>
          <cell r="K169">
            <v>1964426.25</v>
          </cell>
          <cell r="L169" t="str">
            <v>Difference between Ellipse Estimate and A7 estimate</v>
          </cell>
          <cell r="M169">
            <v>3221629</v>
          </cell>
          <cell r="O169">
            <v>1257202.75</v>
          </cell>
          <cell r="T169" t="str">
            <v>ok</v>
          </cell>
        </row>
        <row r="170">
          <cell r="J170">
            <v>614854</v>
          </cell>
          <cell r="K170">
            <v>0</v>
          </cell>
          <cell r="T170" t="str">
            <v>ok</v>
          </cell>
        </row>
        <row r="171">
          <cell r="J171">
            <v>735059</v>
          </cell>
          <cell r="K171">
            <v>2114489.1374459616</v>
          </cell>
          <cell r="L171" t="str">
            <v>In Progress Estimate.   Also Adjustment made so OH inaccurate. Take off approx OH of 45%.  Tony any comment on this ?</v>
          </cell>
          <cell r="M171">
            <v>3081445.02</v>
          </cell>
          <cell r="O171">
            <v>966955.88255403843</v>
          </cell>
          <cell r="T171" t="str">
            <v>ok</v>
          </cell>
        </row>
        <row r="172">
          <cell r="J172">
            <v>760622</v>
          </cell>
          <cell r="K172">
            <v>1756703.09</v>
          </cell>
          <cell r="M172">
            <v>1756703.09</v>
          </cell>
          <cell r="T172" t="str">
            <v>ok</v>
          </cell>
        </row>
        <row r="173">
          <cell r="J173">
            <v>132543</v>
          </cell>
          <cell r="K173">
            <v>2875000.5999999996</v>
          </cell>
          <cell r="L173" t="str">
            <v>AP slightly different to A7</v>
          </cell>
          <cell r="M173">
            <v>4415138.0999999996</v>
          </cell>
          <cell r="O173">
            <v>1540137.5</v>
          </cell>
          <cell r="R173">
            <v>0</v>
          </cell>
          <cell r="T173" t="str">
            <v>ok</v>
          </cell>
        </row>
        <row r="174">
          <cell r="J174">
            <v>760635</v>
          </cell>
          <cell r="K174">
            <v>1736050.9</v>
          </cell>
          <cell r="M174">
            <v>1736050.9</v>
          </cell>
          <cell r="T174" t="str">
            <v>ok</v>
          </cell>
        </row>
        <row r="175">
          <cell r="J175">
            <v>141564</v>
          </cell>
          <cell r="K175">
            <v>2842922.5279626707</v>
          </cell>
          <cell r="L175" t="str">
            <v>Use $4.1m as the $2.5m estimate was updated in A7 (increased by 64%) to cover travel, accom, OH's etc.</v>
          </cell>
          <cell r="M175">
            <v>4142991</v>
          </cell>
          <cell r="O175">
            <v>1300068.4720373293</v>
          </cell>
          <cell r="T175" t="str">
            <v>ok</v>
          </cell>
        </row>
        <row r="176">
          <cell r="J176">
            <v>666524</v>
          </cell>
          <cell r="K176">
            <v>0</v>
          </cell>
          <cell r="T176" t="str">
            <v>ok</v>
          </cell>
        </row>
        <row r="177">
          <cell r="J177">
            <v>183596</v>
          </cell>
          <cell r="K177">
            <v>6656286.1400000006</v>
          </cell>
          <cell r="L177" t="str">
            <v>In  Progress Estimate only.  IF this is ok then do not need to investigate</v>
          </cell>
          <cell r="M177">
            <v>18612101.949999999</v>
          </cell>
          <cell r="O177">
            <v>5975815.8099999996</v>
          </cell>
          <cell r="R177">
            <v>5980000</v>
          </cell>
          <cell r="T177" t="str">
            <v>ok</v>
          </cell>
        </row>
        <row r="178">
          <cell r="J178">
            <v>48769</v>
          </cell>
          <cell r="K178">
            <v>507447.56000000006</v>
          </cell>
          <cell r="L178" t="str">
            <v>Difference between Ellipse Estimate and A7 estimate</v>
          </cell>
          <cell r="M178">
            <v>1409502.28</v>
          </cell>
          <cell r="O178">
            <v>902054.72</v>
          </cell>
          <cell r="T178" t="str">
            <v>ok</v>
          </cell>
        </row>
        <row r="179">
          <cell r="J179">
            <v>740416</v>
          </cell>
          <cell r="K179">
            <v>1556988.9521718246</v>
          </cell>
          <cell r="L179" t="str">
            <v>Adjustment made so OH inaccurate. Take off approx OH of 45%.  Ref: Lochie 25/7/13.  Tony any comment on this ?</v>
          </cell>
          <cell r="M179">
            <v>2269000</v>
          </cell>
          <cell r="O179">
            <v>712011.04782817536</v>
          </cell>
          <cell r="T179" t="str">
            <v>ok</v>
          </cell>
        </row>
        <row r="180">
          <cell r="J180">
            <v>761069</v>
          </cell>
          <cell r="K180">
            <v>1339751.42</v>
          </cell>
          <cell r="M180">
            <v>1339751.42</v>
          </cell>
          <cell r="T180" t="str">
            <v>ok</v>
          </cell>
        </row>
        <row r="181">
          <cell r="J181">
            <v>160426</v>
          </cell>
          <cell r="K181">
            <v>1480338.2968503397</v>
          </cell>
          <cell r="L181" t="str">
            <v>Use $2.1m as the estimate was updated in A7 (increased by 64%) to cover travel, accom, OH's etc.</v>
          </cell>
          <cell r="M181">
            <v>2157297</v>
          </cell>
          <cell r="O181">
            <v>676958.70314966026</v>
          </cell>
          <cell r="T181" t="str">
            <v>ok</v>
          </cell>
        </row>
        <row r="182">
          <cell r="J182" t="str">
            <v>DCP17985</v>
          </cell>
          <cell r="K182">
            <v>2048478.6934742332</v>
          </cell>
          <cell r="L182" t="str">
            <v>Use $2.985m as the estimate was updated in A7 (increased by 64%) to cover travel, accom, OH's etc.</v>
          </cell>
          <cell r="M182">
            <v>2985248</v>
          </cell>
          <cell r="O182">
            <v>936769.30652576685</v>
          </cell>
          <cell r="T182" t="str">
            <v>ok</v>
          </cell>
        </row>
        <row r="183">
          <cell r="J183" t="str">
            <v>CPMNN00130</v>
          </cell>
          <cell r="K183">
            <v>3639387</v>
          </cell>
          <cell r="L183" t="str">
            <v>Gate 3 approval was for $7.6m</v>
          </cell>
          <cell r="M183">
            <v>7608785</v>
          </cell>
          <cell r="O183">
            <v>1982382</v>
          </cell>
          <cell r="P183">
            <v>546261</v>
          </cell>
          <cell r="R183">
            <v>535883</v>
          </cell>
          <cell r="S183">
            <v>904872</v>
          </cell>
          <cell r="T183" t="str">
            <v>ok</v>
          </cell>
        </row>
        <row r="184">
          <cell r="J184">
            <v>781555</v>
          </cell>
          <cell r="K184">
            <v>1266911.3600000001</v>
          </cell>
          <cell r="M184">
            <v>1266911.3600000001</v>
          </cell>
          <cell r="T184" t="str">
            <v>ok</v>
          </cell>
        </row>
        <row r="185">
          <cell r="J185" t="str">
            <v>DCP16424</v>
          </cell>
          <cell r="K185">
            <v>3207697</v>
          </cell>
          <cell r="L185" t="str">
            <v xml:space="preserve">Advised to use $5.1m as this is expected to be more accurate. Other estimate does not include travel, accom, OH's etc </v>
          </cell>
          <cell r="M185">
            <v>5108680</v>
          </cell>
          <cell r="O185">
            <v>1235371</v>
          </cell>
          <cell r="R185">
            <v>665612</v>
          </cell>
          <cell r="T185" t="str">
            <v>ok</v>
          </cell>
        </row>
        <row r="186">
          <cell r="J186">
            <v>549044</v>
          </cell>
          <cell r="K186">
            <v>1225802.47</v>
          </cell>
          <cell r="M186">
            <v>1225802.47</v>
          </cell>
          <cell r="T186" t="str">
            <v>ok</v>
          </cell>
        </row>
        <row r="187">
          <cell r="J187">
            <v>168293</v>
          </cell>
          <cell r="K187">
            <v>1372411.994784876</v>
          </cell>
          <cell r="L187" t="str">
            <v>Costs updated in A7 in 2011 to $2m based on cost of recently completed projects so use FPM values which would include OH's, assumed 45.73% for OH rate.</v>
          </cell>
          <cell r="M187">
            <v>2000016</v>
          </cell>
          <cell r="O187">
            <v>627604.00521512399</v>
          </cell>
          <cell r="T187" t="str">
            <v>ok</v>
          </cell>
        </row>
        <row r="188">
          <cell r="J188" t="str">
            <v>CPMNN00866</v>
          </cell>
          <cell r="K188">
            <v>1372401.0155767514</v>
          </cell>
          <cell r="L188" t="str">
            <v>Use $2m assumed 45.73% for OH rate.</v>
          </cell>
          <cell r="M188">
            <v>2000000</v>
          </cell>
          <cell r="O188">
            <v>627598.98442324856</v>
          </cell>
          <cell r="T188" t="str">
            <v>ok</v>
          </cell>
        </row>
        <row r="189">
          <cell r="J189">
            <v>168312</v>
          </cell>
          <cell r="K189">
            <v>1355612</v>
          </cell>
          <cell r="L189" t="str">
            <v xml:space="preserve">Advised to use $2m as this is expected to be more accurate.  </v>
          </cell>
          <cell r="M189">
            <v>1995012</v>
          </cell>
          <cell r="O189">
            <v>639400</v>
          </cell>
          <cell r="T189" t="str">
            <v>ok</v>
          </cell>
        </row>
        <row r="190">
          <cell r="J190">
            <v>445097</v>
          </cell>
          <cell r="K190">
            <v>1331664.8799999999</v>
          </cell>
          <cell r="L190" t="str">
            <v>Ok - Authorised Estimate</v>
          </cell>
          <cell r="M190">
            <v>1913178.78</v>
          </cell>
          <cell r="O190">
            <v>581513.9</v>
          </cell>
          <cell r="T190" t="str">
            <v>ok</v>
          </cell>
        </row>
        <row r="191">
          <cell r="J191">
            <v>552078</v>
          </cell>
          <cell r="K191">
            <v>1269690.67</v>
          </cell>
          <cell r="L191" t="str">
            <v>Ok - Authorised Estimate</v>
          </cell>
          <cell r="M191">
            <v>1824422.6</v>
          </cell>
          <cell r="O191">
            <v>554731.93000000005</v>
          </cell>
          <cell r="T191" t="str">
            <v>ok</v>
          </cell>
        </row>
        <row r="192">
          <cell r="J192">
            <v>195824</v>
          </cell>
          <cell r="K192">
            <v>1240340.1800000002</v>
          </cell>
          <cell r="L192" t="str">
            <v xml:space="preserve">Estimate total increased from $920k to $1.8m in 2011 based on recent costs of similar projects. </v>
          </cell>
          <cell r="M192">
            <v>1800000</v>
          </cell>
          <cell r="O192">
            <v>559659.81999999995</v>
          </cell>
          <cell r="T192" t="str">
            <v>ok</v>
          </cell>
        </row>
        <row r="193">
          <cell r="J193">
            <v>48824</v>
          </cell>
          <cell r="K193">
            <v>5858795.019097181</v>
          </cell>
          <cell r="L193" t="str">
            <v>G3 BC approval was for $11.5m</v>
          </cell>
          <cell r="M193">
            <v>11530830.642314013</v>
          </cell>
          <cell r="O193">
            <v>2380748.5154352942</v>
          </cell>
          <cell r="P193">
            <v>897018.44133183663</v>
          </cell>
          <cell r="Q193">
            <v>383945.62428777711</v>
          </cell>
          <cell r="R193">
            <v>823954.35345324781</v>
          </cell>
          <cell r="S193">
            <v>1186368.6887086758</v>
          </cell>
          <cell r="T193" t="str">
            <v>ok</v>
          </cell>
        </row>
        <row r="194">
          <cell r="J194">
            <v>549265</v>
          </cell>
          <cell r="K194">
            <v>1152926.47</v>
          </cell>
          <cell r="M194">
            <v>1152926.47</v>
          </cell>
          <cell r="T194" t="str">
            <v>ok</v>
          </cell>
        </row>
        <row r="195">
          <cell r="J195">
            <v>511775</v>
          </cell>
          <cell r="K195">
            <v>1729499.81</v>
          </cell>
          <cell r="L195" t="str">
            <v>Ok - Authorised Estimate</v>
          </cell>
          <cell r="M195">
            <v>2000000.49</v>
          </cell>
          <cell r="O195">
            <v>270500.68</v>
          </cell>
          <cell r="R195">
            <v>0</v>
          </cell>
          <cell r="T195" t="str">
            <v>ok</v>
          </cell>
        </row>
        <row r="196">
          <cell r="J196">
            <v>313642</v>
          </cell>
          <cell r="K196">
            <v>11600451.57</v>
          </cell>
          <cell r="L196" t="str">
            <v>Ignore as new Estimate by Planning</v>
          </cell>
          <cell r="M196">
            <v>19009575</v>
          </cell>
          <cell r="O196">
            <v>7409123.4299999997</v>
          </cell>
          <cell r="T196" t="str">
            <v>ok</v>
          </cell>
        </row>
        <row r="197">
          <cell r="J197" t="str">
            <v>CPMNS00657</v>
          </cell>
          <cell r="K197">
            <v>691435.62</v>
          </cell>
          <cell r="L197" t="str">
            <v>Ignore as new Estimate by Planning</v>
          </cell>
          <cell r="M197">
            <v>691435.62</v>
          </cell>
          <cell r="T197" t="str">
            <v>ok</v>
          </cell>
        </row>
        <row r="198">
          <cell r="J198">
            <v>760213</v>
          </cell>
          <cell r="K198">
            <v>998996.76</v>
          </cell>
          <cell r="L198" t="str">
            <v>Ignore as new Estimate by Planning</v>
          </cell>
          <cell r="M198">
            <v>1638340</v>
          </cell>
          <cell r="O198">
            <v>639343.24</v>
          </cell>
          <cell r="T198" t="str">
            <v>ok</v>
          </cell>
        </row>
        <row r="199">
          <cell r="J199">
            <v>108151</v>
          </cell>
          <cell r="K199">
            <v>0</v>
          </cell>
          <cell r="L199" t="str">
            <v>Advised to use $1.5m as this is expected to be more accurate. Other estimate does not include travel, accom, OH's etc assumed overhead rate of 45.73%.</v>
          </cell>
          <cell r="T199" t="str">
            <v>ok</v>
          </cell>
        </row>
        <row r="200">
          <cell r="J200">
            <v>168319</v>
          </cell>
          <cell r="K200">
            <v>6436852.79</v>
          </cell>
          <cell r="L200" t="str">
            <v>Ignore as new Estimate by Planning</v>
          </cell>
          <cell r="M200">
            <v>6436852.79</v>
          </cell>
          <cell r="T200" t="str">
            <v>ok</v>
          </cell>
        </row>
        <row r="201">
          <cell r="J201">
            <v>160900</v>
          </cell>
          <cell r="K201">
            <v>847684.12000000011</v>
          </cell>
          <cell r="L201" t="str">
            <v>Ok - Authorised Estimate</v>
          </cell>
          <cell r="M201">
            <v>1314708.6100000001</v>
          </cell>
          <cell r="O201">
            <v>467024.49</v>
          </cell>
          <cell r="T201" t="str">
            <v>ok</v>
          </cell>
        </row>
        <row r="202">
          <cell r="J202" t="str">
            <v>DCP3742</v>
          </cell>
          <cell r="K202">
            <v>8967265.4978324696</v>
          </cell>
          <cell r="L202" t="str">
            <v>Latest approval is for $16,327,836 breakdown as per BC.</v>
          </cell>
          <cell r="M202">
            <v>16327836</v>
          </cell>
          <cell r="O202">
            <v>4377614.9323565764</v>
          </cell>
          <cell r="P202">
            <v>242210.64192914285</v>
          </cell>
          <cell r="R202">
            <v>1322886.9278818108</v>
          </cell>
          <cell r="S202">
            <v>1417858</v>
          </cell>
          <cell r="T202" t="str">
            <v>ok</v>
          </cell>
        </row>
        <row r="203">
          <cell r="J203">
            <v>168194</v>
          </cell>
          <cell r="K203">
            <v>743025.46</v>
          </cell>
          <cell r="L203" t="str">
            <v>Ignore as new Estimate by Planning</v>
          </cell>
          <cell r="M203">
            <v>1218533</v>
          </cell>
          <cell r="O203">
            <v>475507.54000000004</v>
          </cell>
          <cell r="T203" t="str">
            <v>ok</v>
          </cell>
        </row>
        <row r="204">
          <cell r="J204">
            <v>308750</v>
          </cell>
          <cell r="K204">
            <v>704751.14</v>
          </cell>
          <cell r="L204" t="str">
            <v>Difference between Ellipse Estimate and A7 estimate</v>
          </cell>
          <cell r="M204">
            <v>1155769</v>
          </cell>
          <cell r="O204">
            <v>451017.86</v>
          </cell>
          <cell r="T204" t="str">
            <v>ok</v>
          </cell>
        </row>
        <row r="205">
          <cell r="J205">
            <v>744210</v>
          </cell>
          <cell r="K205">
            <v>704751.14</v>
          </cell>
          <cell r="L205" t="str">
            <v>Ignore as new Estimate by Planning</v>
          </cell>
          <cell r="M205">
            <v>1155769</v>
          </cell>
          <cell r="O205">
            <v>451017.86</v>
          </cell>
          <cell r="T205" t="str">
            <v>ok</v>
          </cell>
        </row>
        <row r="206">
          <cell r="J206" t="str">
            <v>DCP17784</v>
          </cell>
          <cell r="K206">
            <v>12757378.658536587</v>
          </cell>
          <cell r="L206" t="str">
            <v>Updated MPG Estimate - March 2014</v>
          </cell>
          <cell r="M206">
            <v>20922101</v>
          </cell>
          <cell r="O206">
            <v>8164722.3414634131</v>
          </cell>
          <cell r="T206" t="str">
            <v>ok</v>
          </cell>
        </row>
        <row r="207">
          <cell r="J207">
            <v>653444</v>
          </cell>
          <cell r="K207">
            <v>0</v>
          </cell>
          <cell r="L207" t="str">
            <v xml:space="preserve">Advised to use $3m as this is expected to be more accurate. Other estimate does not include travel, accom, OH's etc </v>
          </cell>
          <cell r="T207" t="str">
            <v>ok</v>
          </cell>
        </row>
        <row r="208">
          <cell r="J208">
            <v>611455</v>
          </cell>
          <cell r="K208">
            <v>916411.13043478259</v>
          </cell>
          <cell r="L208" t="str">
            <v xml:space="preserve">Advised to use $1.7m as this is expected to be more accurate. </v>
          </cell>
          <cell r="M208">
            <v>1741260</v>
          </cell>
          <cell r="O208">
            <v>597728</v>
          </cell>
          <cell r="R208">
            <v>227120.86956521741</v>
          </cell>
          <cell r="T208" t="str">
            <v>ok</v>
          </cell>
        </row>
        <row r="209">
          <cell r="J209">
            <v>183301</v>
          </cell>
          <cell r="K209">
            <v>693298.56584093871</v>
          </cell>
          <cell r="L209" t="str">
            <v>Costs updated in A7 in 2011 increased to $1mil based on cost of recently completed projects so use FPM values which would include OH's, assumed 45.73% for OH rate.</v>
          </cell>
          <cell r="M209">
            <v>1010344</v>
          </cell>
          <cell r="O209">
            <v>317045.43415906129</v>
          </cell>
          <cell r="T209" t="str">
            <v>ok</v>
          </cell>
        </row>
        <row r="210">
          <cell r="J210" t="str">
            <v>CPMNL06926</v>
          </cell>
          <cell r="K210">
            <v>615358.51</v>
          </cell>
          <cell r="L210" t="str">
            <v>Ignore as new Estimate by Planning</v>
          </cell>
          <cell r="M210">
            <v>615358.51</v>
          </cell>
          <cell r="T210" t="str">
            <v>ok</v>
          </cell>
        </row>
        <row r="211">
          <cell r="J211">
            <v>501153</v>
          </cell>
          <cell r="K211">
            <v>611119.30000000005</v>
          </cell>
          <cell r="L211" t="str">
            <v>Ignore as new Estimate by Planning</v>
          </cell>
          <cell r="M211">
            <v>1002229</v>
          </cell>
          <cell r="O211">
            <v>391109.69999999995</v>
          </cell>
          <cell r="T211" t="str">
            <v>ok</v>
          </cell>
        </row>
        <row r="212">
          <cell r="J212">
            <v>141557</v>
          </cell>
          <cell r="K212">
            <v>6861794.5</v>
          </cell>
          <cell r="L212">
            <v>19967121</v>
          </cell>
          <cell r="M212">
            <v>14297639.42</v>
          </cell>
          <cell r="O212">
            <v>7435844.9199999999</v>
          </cell>
          <cell r="T212" t="str">
            <v>ok</v>
          </cell>
        </row>
        <row r="213">
          <cell r="J213">
            <v>147000</v>
          </cell>
          <cell r="M213">
            <v>0</v>
          </cell>
          <cell r="O213">
            <v>0</v>
          </cell>
          <cell r="T213" t="str">
            <v>ok</v>
          </cell>
        </row>
        <row r="214">
          <cell r="J214">
            <v>140221</v>
          </cell>
          <cell r="K214">
            <v>7853063.5909124939</v>
          </cell>
          <cell r="L214" t="str">
            <v>A7 forecast and strip out indirect cost based on weighted average of all other forecasts above $1M</v>
          </cell>
          <cell r="M214">
            <v>12771000</v>
          </cell>
          <cell r="O214">
            <v>4917936.4090875061</v>
          </cell>
          <cell r="P214">
            <v>0</v>
          </cell>
          <cell r="R214">
            <v>0</v>
          </cell>
          <cell r="T214" t="str">
            <v>ok</v>
          </cell>
        </row>
        <row r="215">
          <cell r="J215">
            <v>340175</v>
          </cell>
          <cell r="K215">
            <v>8594729.5485084578</v>
          </cell>
          <cell r="L215" t="str">
            <v>Ellipse Authorised Estimate</v>
          </cell>
          <cell r="M215">
            <v>13977130.04527542</v>
          </cell>
          <cell r="O215">
            <v>5382400.496766963</v>
          </cell>
          <cell r="T215" t="str">
            <v>ok</v>
          </cell>
        </row>
        <row r="216">
          <cell r="J216">
            <v>822508</v>
          </cell>
          <cell r="K216">
            <v>4035488.2559420001</v>
          </cell>
          <cell r="L216">
            <v>8151169</v>
          </cell>
          <cell r="M216">
            <v>8151169.46</v>
          </cell>
          <cell r="O216">
            <v>3727529.7940579997</v>
          </cell>
          <cell r="R216">
            <v>388151.41</v>
          </cell>
          <cell r="T216" t="str">
            <v>ok</v>
          </cell>
        </row>
        <row r="217">
          <cell r="J217">
            <v>301663</v>
          </cell>
          <cell r="K217">
            <v>7784000</v>
          </cell>
          <cell r="L217" t="str">
            <v>Difference between Ellipse Estimate and A7 estimate</v>
          </cell>
          <cell r="M217">
            <v>11617000</v>
          </cell>
          <cell r="O217">
            <v>3833000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 t="str">
            <v>ok</v>
          </cell>
        </row>
        <row r="218">
          <cell r="J218">
            <v>48598</v>
          </cell>
          <cell r="K218">
            <v>3325611.0199999996</v>
          </cell>
          <cell r="L218">
            <v>5131220</v>
          </cell>
          <cell r="M218">
            <v>5130000.3499999996</v>
          </cell>
          <cell r="O218">
            <v>907389.33</v>
          </cell>
          <cell r="R218">
            <v>897000</v>
          </cell>
          <cell r="T218" t="str">
            <v>ok</v>
          </cell>
        </row>
        <row r="219">
          <cell r="J219">
            <v>508875</v>
          </cell>
          <cell r="K219">
            <v>3927341.31</v>
          </cell>
          <cell r="L219" t="str">
            <v>http://esp/am/Work%20Request%20Documents/Asset%20Management/WR508875%20-%20Broadlea%202x%20132kV%20Feeder%20Bays/WR508875%20-%20Gate%202%20Business%20Case.pdf</v>
          </cell>
          <cell r="M219">
            <v>7004857</v>
          </cell>
          <cell r="N219">
            <v>0</v>
          </cell>
          <cell r="O219">
            <v>1740104</v>
          </cell>
          <cell r="P219">
            <v>211058</v>
          </cell>
          <cell r="Q219">
            <v>0</v>
          </cell>
          <cell r="R219">
            <v>557848.68999999994</v>
          </cell>
          <cell r="S219">
            <v>568505</v>
          </cell>
        </row>
        <row r="220">
          <cell r="J220">
            <v>419495</v>
          </cell>
          <cell r="K220">
            <v>7167047</v>
          </cell>
          <cell r="L220" t="str">
            <v>http://esp/am/ni/NIRC%20Submission%20Documentation/WR419495%20Roma%20West%20Substation%20Augmentation%20Business%20CaseRoma%2020111123.pdf</v>
          </cell>
          <cell r="M220">
            <v>13093207</v>
          </cell>
          <cell r="N220">
            <v>0</v>
          </cell>
          <cell r="O220">
            <v>3496520</v>
          </cell>
          <cell r="P220">
            <v>153252</v>
          </cell>
          <cell r="Q220">
            <v>0</v>
          </cell>
          <cell r="R220">
            <v>1059026</v>
          </cell>
          <cell r="S220">
            <v>1217362</v>
          </cell>
        </row>
        <row r="221">
          <cell r="J221">
            <v>139897</v>
          </cell>
          <cell r="K221">
            <v>1537286.8522070001</v>
          </cell>
          <cell r="L221" t="str">
            <v>A7 forecast and strip out indirect cost based on weighted average of all other forecasts above $1M</v>
          </cell>
          <cell r="M221">
            <v>2500004</v>
          </cell>
          <cell r="O221">
            <v>962717.14779299987</v>
          </cell>
          <cell r="T221" t="str">
            <v>ok</v>
          </cell>
        </row>
        <row r="222">
          <cell r="J222" t="str">
            <v>DCP16183</v>
          </cell>
          <cell r="K222">
            <v>2363821.9512195121</v>
          </cell>
          <cell r="L222" t="str">
            <v>Updated MPG Estimate - March 2014</v>
          </cell>
          <cell r="M222">
            <v>3876668</v>
          </cell>
          <cell r="O222">
            <v>1512846.0487804879</v>
          </cell>
          <cell r="T222" t="str">
            <v>ok</v>
          </cell>
        </row>
        <row r="223">
          <cell r="J223">
            <v>48141</v>
          </cell>
          <cell r="K223">
            <v>3788999.9799999995</v>
          </cell>
          <cell r="L223" t="str">
            <v>Estimate in new Estimating Template loess Contingency. Already excludes OH</v>
          </cell>
          <cell r="M223">
            <v>4925700.51</v>
          </cell>
          <cell r="O223">
            <v>0</v>
          </cell>
          <cell r="R223">
            <v>1136700.53</v>
          </cell>
          <cell r="T223" t="str">
            <v>ok</v>
          </cell>
        </row>
        <row r="224">
          <cell r="J224">
            <v>48647</v>
          </cell>
          <cell r="T224" t="str">
            <v>ok</v>
          </cell>
        </row>
        <row r="225">
          <cell r="J225">
            <v>312892</v>
          </cell>
          <cell r="K225">
            <v>864931.76</v>
          </cell>
          <cell r="L225" t="str">
            <v>Ellipse</v>
          </cell>
          <cell r="M225">
            <v>1248093.06</v>
          </cell>
          <cell r="O225">
            <v>383161.3</v>
          </cell>
          <cell r="T225" t="str">
            <v>ok</v>
          </cell>
        </row>
        <row r="226">
          <cell r="J226">
            <v>511757</v>
          </cell>
          <cell r="K226">
            <v>1458221</v>
          </cell>
          <cell r="L226" t="str">
            <v>G3 Estimate</v>
          </cell>
          <cell r="M226">
            <v>2092603</v>
          </cell>
          <cell r="O226">
            <v>608385</v>
          </cell>
          <cell r="P226">
            <v>18302</v>
          </cell>
          <cell r="Q226">
            <v>7695</v>
          </cell>
          <cell r="T226" t="str">
            <v>ok</v>
          </cell>
        </row>
        <row r="227">
          <cell r="J227">
            <v>770427</v>
          </cell>
          <cell r="K227">
            <v>800977.02</v>
          </cell>
          <cell r="L227">
            <v>1957856</v>
          </cell>
          <cell r="M227">
            <v>1957777.02</v>
          </cell>
          <cell r="O227">
            <v>200000</v>
          </cell>
          <cell r="R227">
            <v>956800</v>
          </cell>
          <cell r="T227" t="str">
            <v>ok</v>
          </cell>
        </row>
        <row r="228">
          <cell r="J228">
            <v>349286</v>
          </cell>
          <cell r="K228">
            <v>731937.78</v>
          </cell>
          <cell r="L228">
            <v>1900077</v>
          </cell>
          <cell r="M228">
            <v>1888737.78</v>
          </cell>
          <cell r="O228">
            <v>200000</v>
          </cell>
          <cell r="R228">
            <v>956800</v>
          </cell>
          <cell r="T228" t="str">
            <v>ok</v>
          </cell>
        </row>
        <row r="229">
          <cell r="J229">
            <v>616381</v>
          </cell>
          <cell r="L229" t="str">
            <v>Ellipse</v>
          </cell>
          <cell r="T229" t="str">
            <v>ok</v>
          </cell>
        </row>
        <row r="230">
          <cell r="J230">
            <v>284072</v>
          </cell>
          <cell r="K230">
            <v>844657.07</v>
          </cell>
          <cell r="L230">
            <v>2002642</v>
          </cell>
          <cell r="M230">
            <v>1213687.71</v>
          </cell>
          <cell r="O230">
            <v>369030.64</v>
          </cell>
          <cell r="T230" t="str">
            <v>ok</v>
          </cell>
        </row>
        <row r="231">
          <cell r="J231">
            <v>653513</v>
          </cell>
          <cell r="L231" t="str">
            <v>Difference between Ellipse Estimate and A7 estimate</v>
          </cell>
          <cell r="M231">
            <v>1483000</v>
          </cell>
          <cell r="O231">
            <v>578609.74</v>
          </cell>
          <cell r="T231" t="str">
            <v>Error</v>
          </cell>
        </row>
        <row r="232">
          <cell r="J232">
            <v>616932</v>
          </cell>
          <cell r="K232">
            <v>603962.47221071529</v>
          </cell>
          <cell r="L232">
            <v>1342000</v>
          </cell>
          <cell r="M232">
            <v>1342584</v>
          </cell>
          <cell r="O232">
            <v>327379.6729134199</v>
          </cell>
          <cell r="P232">
            <v>96535.031756521261</v>
          </cell>
          <cell r="Q232">
            <v>47567.986662633659</v>
          </cell>
          <cell r="R232">
            <v>163689.83645670995</v>
          </cell>
          <cell r="S232">
            <v>103449</v>
          </cell>
          <cell r="T232" t="str">
            <v>ok</v>
          </cell>
        </row>
        <row r="233">
          <cell r="J233">
            <v>306794</v>
          </cell>
          <cell r="K233">
            <v>1029980.5430098213</v>
          </cell>
          <cell r="L233" t="str">
            <v>A7 forecast and strip out indirect cost based on weighted average of all other forecasts above $1M</v>
          </cell>
          <cell r="M233">
            <v>1675000</v>
          </cell>
          <cell r="O233">
            <v>645019.45699017867</v>
          </cell>
          <cell r="T233" t="str">
            <v>ok</v>
          </cell>
        </row>
        <row r="234">
          <cell r="J234">
            <v>48238</v>
          </cell>
          <cell r="K234">
            <v>1143540.96</v>
          </cell>
          <cell r="L234">
            <v>2299991</v>
          </cell>
          <cell r="M234">
            <v>2300000</v>
          </cell>
          <cell r="O234">
            <v>606076</v>
          </cell>
          <cell r="R234">
            <v>550383.04</v>
          </cell>
          <cell r="T234" t="str">
            <v>ok</v>
          </cell>
        </row>
        <row r="235">
          <cell r="J235">
            <v>50694</v>
          </cell>
          <cell r="K235">
            <v>615358.51</v>
          </cell>
          <cell r="M235">
            <v>615358.51</v>
          </cell>
          <cell r="T235" t="str">
            <v>ok</v>
          </cell>
        </row>
        <row r="236">
          <cell r="J236">
            <v>311005</v>
          </cell>
          <cell r="K236">
            <v>209418.4</v>
          </cell>
          <cell r="M236">
            <v>300000</v>
          </cell>
          <cell r="O236">
            <v>90581.6</v>
          </cell>
        </row>
        <row r="237">
          <cell r="J237">
            <v>311743</v>
          </cell>
          <cell r="K237">
            <v>5788946</v>
          </cell>
          <cell r="L237" t="str">
            <v>http://esp/am/Work%20Request%20Documents/Asset%20Management/311743%20%20Boyne%20Res%20redevelop%20switchyard%20and%20aug%20TF%20Install%2066kV%20bays%20and%20larger%20TFs/Boyne%20Residential%20Substation%20Augmentation%20POW%20Business%20Case%2020111123.p</v>
          </cell>
          <cell r="M237">
            <v>10568946</v>
          </cell>
          <cell r="N237">
            <v>0</v>
          </cell>
          <cell r="O237">
            <v>3131472</v>
          </cell>
          <cell r="P237">
            <v>794443</v>
          </cell>
          <cell r="Q237">
            <v>0</v>
          </cell>
          <cell r="R237">
            <v>854085</v>
          </cell>
          <cell r="S237">
            <v>0</v>
          </cell>
        </row>
        <row r="238">
          <cell r="J238" t="str">
            <v>DCP18259</v>
          </cell>
          <cell r="K238">
            <v>2567062.6289357338</v>
          </cell>
          <cell r="M238">
            <v>4174671</v>
          </cell>
          <cell r="O238">
            <v>1607608.3710642664</v>
          </cell>
        </row>
        <row r="239">
          <cell r="J239">
            <v>788832</v>
          </cell>
          <cell r="K239">
            <v>856359.31</v>
          </cell>
          <cell r="L239" t="str">
            <v>Difference between Ellipse Estimate and A7 estimate</v>
          </cell>
          <cell r="M239">
            <v>1404415</v>
          </cell>
          <cell r="O239">
            <v>548055.68999999994</v>
          </cell>
        </row>
        <row r="240">
          <cell r="J240">
            <v>310351</v>
          </cell>
          <cell r="K240">
            <v>4397439</v>
          </cell>
          <cell r="M240">
            <v>6850000</v>
          </cell>
          <cell r="O240">
            <v>1940241</v>
          </cell>
          <cell r="R240">
            <v>512320</v>
          </cell>
        </row>
        <row r="241">
          <cell r="J241">
            <v>141629</v>
          </cell>
          <cell r="K241">
            <v>5536034</v>
          </cell>
          <cell r="L241" t="str">
            <v>http://esp/am/Work%20Request%20Documents/Asset%20Management/141629%20-%20Kumbia%2066-11kV%20ZS%20Establishment%20Establish%20Kumbia%2066-11kV%20ZS/WR141629%20Concept%20Estimate%20Proposal.pdf</v>
          </cell>
          <cell r="M241">
            <v>9146473</v>
          </cell>
          <cell r="N241">
            <v>0</v>
          </cell>
          <cell r="O241">
            <v>2472315</v>
          </cell>
          <cell r="P241">
            <v>352176</v>
          </cell>
          <cell r="Q241">
            <v>0</v>
          </cell>
          <cell r="R241">
            <v>785948</v>
          </cell>
          <cell r="S241">
            <v>0</v>
          </cell>
        </row>
        <row r="242">
          <cell r="J242">
            <v>196710</v>
          </cell>
          <cell r="K242">
            <v>2914647.0494864215</v>
          </cell>
          <cell r="L242" t="str">
            <v>http://esp/am/Work%20Request%20Documents/Forms/Work%20Request.aspx?View={BD236AFD-8DA2-4852-984C-7BD644875BD3}&amp;FilterField1=Work%5Fx0020%5FRequest%5Fx0020%5FNo%5Fx002e%5F&amp;FilterValue1=196710</v>
          </cell>
          <cell r="M242">
            <v>5555644.3512258939</v>
          </cell>
          <cell r="O242">
            <v>1298914.3559239204</v>
          </cell>
          <cell r="P242">
            <v>89869.217506158253</v>
          </cell>
          <cell r="Q242">
            <v>0</v>
          </cell>
          <cell r="R242">
            <v>1252213.7283093939</v>
          </cell>
          <cell r="S242">
            <v>0</v>
          </cell>
        </row>
        <row r="243">
          <cell r="J243">
            <v>168285</v>
          </cell>
          <cell r="K243">
            <v>70180</v>
          </cell>
          <cell r="L243" t="str">
            <v>Based on MSQ 541 estimate no000000123891 dated 25/3/2014</v>
          </cell>
          <cell r="M243">
            <v>124315</v>
          </cell>
          <cell r="N243">
            <v>0</v>
          </cell>
          <cell r="O243">
            <v>34156.61</v>
          </cell>
          <cell r="P243">
            <v>0</v>
          </cell>
          <cell r="R243">
            <v>19978.39</v>
          </cell>
          <cell r="S243">
            <v>0</v>
          </cell>
        </row>
        <row r="244">
          <cell r="J244">
            <v>682291</v>
          </cell>
          <cell r="K244">
            <v>2101563.11</v>
          </cell>
          <cell r="L244" t="str">
            <v>MSQ 541 Estimate96203 dated 19/04/2012.</v>
          </cell>
          <cell r="M244">
            <v>3025169.71</v>
          </cell>
          <cell r="N244">
            <v>0</v>
          </cell>
          <cell r="O244">
            <v>923606.6</v>
          </cell>
          <cell r="P244">
            <v>0</v>
          </cell>
          <cell r="R244">
            <v>0</v>
          </cell>
          <cell r="S244">
            <v>0</v>
          </cell>
        </row>
        <row r="264">
          <cell r="J264">
            <v>336410</v>
          </cell>
          <cell r="K264">
            <v>4809542.4464060999</v>
          </cell>
          <cell r="L264">
            <v>4809542.4464060999</v>
          </cell>
          <cell r="M264">
            <v>8436700.9977016728</v>
          </cell>
          <cell r="O264">
            <v>2379752.5837777504</v>
          </cell>
          <cell r="P264">
            <v>182015.83426964007</v>
          </cell>
          <cell r="R264">
            <v>1065390.1332481829</v>
          </cell>
          <cell r="S264">
            <v>0</v>
          </cell>
          <cell r="T264">
            <v>0.42992617046446052</v>
          </cell>
        </row>
        <row r="265">
          <cell r="J265">
            <v>171761</v>
          </cell>
          <cell r="K265">
            <v>4335435.6501779333</v>
          </cell>
          <cell r="L265">
            <v>4335435.6501779333</v>
          </cell>
          <cell r="M265">
            <v>6791057</v>
          </cell>
          <cell r="N265">
            <v>0</v>
          </cell>
          <cell r="O265">
            <v>1838252.5102756913</v>
          </cell>
          <cell r="P265">
            <v>0</v>
          </cell>
          <cell r="R265">
            <v>617368.83954637591</v>
          </cell>
          <cell r="S265">
            <v>0</v>
          </cell>
          <cell r="T265">
            <v>0.36159633910038852</v>
          </cell>
        </row>
        <row r="266">
          <cell r="J266">
            <v>140386</v>
          </cell>
          <cell r="K266">
            <v>3879547.1</v>
          </cell>
          <cell r="L266">
            <v>3879547.1</v>
          </cell>
          <cell r="M266">
            <v>5968534</v>
          </cell>
          <cell r="N266">
            <v>0</v>
          </cell>
          <cell r="O266">
            <v>2088986.9</v>
          </cell>
          <cell r="P266">
            <v>0</v>
          </cell>
          <cell r="R266">
            <v>0</v>
          </cell>
          <cell r="S266">
            <v>0</v>
          </cell>
          <cell r="T266">
            <v>0.35</v>
          </cell>
        </row>
        <row r="267">
          <cell r="J267">
            <v>742562</v>
          </cell>
          <cell r="K267">
            <v>3595072</v>
          </cell>
          <cell r="L267">
            <v>3595072</v>
          </cell>
          <cell r="M267">
            <v>5530880</v>
          </cell>
          <cell r="N267">
            <v>0</v>
          </cell>
          <cell r="O267">
            <v>1935807.9999999998</v>
          </cell>
          <cell r="P267">
            <v>0</v>
          </cell>
          <cell r="R267">
            <v>0</v>
          </cell>
          <cell r="S267">
            <v>0</v>
          </cell>
          <cell r="T267">
            <v>0.35</v>
          </cell>
        </row>
        <row r="268">
          <cell r="J268">
            <v>328642</v>
          </cell>
          <cell r="K268">
            <v>2848248</v>
          </cell>
          <cell r="L268">
            <v>2848248</v>
          </cell>
          <cell r="M268">
            <v>4805623</v>
          </cell>
          <cell r="N268">
            <v>0</v>
          </cell>
          <cell r="O268">
            <v>1303940</v>
          </cell>
          <cell r="P268">
            <v>248728</v>
          </cell>
          <cell r="R268">
            <v>404707</v>
          </cell>
          <cell r="S268">
            <v>0</v>
          </cell>
          <cell r="T268">
            <v>0.40730931244502533</v>
          </cell>
        </row>
        <row r="269">
          <cell r="J269">
            <v>168413</v>
          </cell>
          <cell r="K269">
            <v>2666193</v>
          </cell>
          <cell r="L269">
            <v>2666193</v>
          </cell>
          <cell r="M269">
            <v>4450628</v>
          </cell>
          <cell r="N269">
            <v>0</v>
          </cell>
          <cell r="O269">
            <v>1265505</v>
          </cell>
          <cell r="P269">
            <v>0</v>
          </cell>
          <cell r="Q269">
            <v>0</v>
          </cell>
          <cell r="R269">
            <v>196585</v>
          </cell>
          <cell r="S269">
            <v>322345</v>
          </cell>
          <cell r="T269">
            <v>0.40094004711245246</v>
          </cell>
        </row>
        <row r="270">
          <cell r="J270">
            <v>328323</v>
          </cell>
          <cell r="K270">
            <v>2249625.8325514868</v>
          </cell>
          <cell r="L270">
            <v>2249625.8325514868</v>
          </cell>
          <cell r="M270">
            <v>4025568.6599723692</v>
          </cell>
          <cell r="O270">
            <v>997697.92971277307</v>
          </cell>
          <cell r="P270">
            <v>140574.33168350303</v>
          </cell>
          <cell r="R270">
            <v>637670.56602460612</v>
          </cell>
          <cell r="S270">
            <v>0</v>
          </cell>
          <cell r="T270">
            <v>0.44116570289303475</v>
          </cell>
        </row>
        <row r="271">
          <cell r="J271">
            <v>745450</v>
          </cell>
          <cell r="K271">
            <v>2737608.2800000003</v>
          </cell>
          <cell r="L271">
            <v>2737608.2800000003</v>
          </cell>
          <cell r="M271">
            <v>3994624.92</v>
          </cell>
          <cell r="N271">
            <v>0</v>
          </cell>
          <cell r="O271">
            <v>1257016.6399999999</v>
          </cell>
          <cell r="P271">
            <v>0</v>
          </cell>
          <cell r="R271">
            <v>0</v>
          </cell>
          <cell r="S271">
            <v>0</v>
          </cell>
          <cell r="T271">
            <v>0.31467701353047184</v>
          </cell>
        </row>
        <row r="272">
          <cell r="J272">
            <v>335974</v>
          </cell>
          <cell r="K272">
            <v>2447989.2399999998</v>
          </cell>
          <cell r="L272">
            <v>2447989.2399999998</v>
          </cell>
          <cell r="M272">
            <v>3484277.59</v>
          </cell>
          <cell r="O272">
            <v>1036288.35</v>
          </cell>
          <cell r="T272">
            <v>0.29741842411585812</v>
          </cell>
        </row>
        <row r="273">
          <cell r="J273">
            <v>337213</v>
          </cell>
          <cell r="K273">
            <v>2033327.8899559104</v>
          </cell>
          <cell r="L273">
            <v>2033327.8899559104</v>
          </cell>
          <cell r="M273">
            <v>3480422.7012981544</v>
          </cell>
          <cell r="O273">
            <v>947892.94604735123</v>
          </cell>
          <cell r="P273">
            <v>209948.34596268873</v>
          </cell>
          <cell r="R273">
            <v>289253.51933220407</v>
          </cell>
          <cell r="S273">
            <v>0</v>
          </cell>
          <cell r="T273">
            <v>0.41578133908921339</v>
          </cell>
        </row>
        <row r="274">
          <cell r="J274">
            <v>328478</v>
          </cell>
          <cell r="K274">
            <v>2254196.52</v>
          </cell>
          <cell r="L274">
            <v>2254196.52</v>
          </cell>
          <cell r="M274">
            <v>3200006.38</v>
          </cell>
          <cell r="N274">
            <v>0</v>
          </cell>
          <cell r="O274">
            <v>945809.86</v>
          </cell>
          <cell r="P274">
            <v>0</v>
          </cell>
          <cell r="R274">
            <v>0</v>
          </cell>
          <cell r="S274">
            <v>0</v>
          </cell>
          <cell r="T274">
            <v>0.2955649919672973</v>
          </cell>
        </row>
        <row r="275">
          <cell r="J275">
            <v>337087</v>
          </cell>
          <cell r="K275">
            <v>2047656.6500000001</v>
          </cell>
          <cell r="L275">
            <v>2047656.6500000001</v>
          </cell>
          <cell r="M275">
            <v>3150241</v>
          </cell>
          <cell r="N275">
            <v>0</v>
          </cell>
          <cell r="O275">
            <v>1102584.3499999999</v>
          </cell>
          <cell r="P275">
            <v>0</v>
          </cell>
          <cell r="R275">
            <v>0</v>
          </cell>
          <cell r="S275">
            <v>0</v>
          </cell>
          <cell r="T275">
            <v>0.35</v>
          </cell>
        </row>
        <row r="276">
          <cell r="J276">
            <v>171773</v>
          </cell>
          <cell r="K276">
            <v>1977300</v>
          </cell>
          <cell r="L276">
            <v>1977300</v>
          </cell>
          <cell r="M276">
            <v>3042000</v>
          </cell>
          <cell r="N276">
            <v>0</v>
          </cell>
          <cell r="O276">
            <v>1064700</v>
          </cell>
          <cell r="P276">
            <v>0</v>
          </cell>
          <cell r="R276">
            <v>0</v>
          </cell>
          <cell r="S276">
            <v>0</v>
          </cell>
          <cell r="T276">
            <v>0.35</v>
          </cell>
        </row>
        <row r="277">
          <cell r="J277">
            <v>745456</v>
          </cell>
          <cell r="K277">
            <v>2037267.7999999998</v>
          </cell>
          <cell r="L277">
            <v>2037267.7999999998</v>
          </cell>
          <cell r="M277">
            <v>2969074.63</v>
          </cell>
          <cell r="N277">
            <v>0</v>
          </cell>
          <cell r="O277">
            <v>931806.83</v>
          </cell>
          <cell r="P277">
            <v>0</v>
          </cell>
          <cell r="R277">
            <v>0</v>
          </cell>
          <cell r="S277">
            <v>0</v>
          </cell>
          <cell r="T277">
            <v>0.31383745648724226</v>
          </cell>
        </row>
        <row r="278">
          <cell r="J278">
            <v>329385</v>
          </cell>
          <cell r="K278">
            <v>1568299.0000000002</v>
          </cell>
          <cell r="L278">
            <v>1568299.0000000002</v>
          </cell>
          <cell r="M278">
            <v>2728513.16</v>
          </cell>
          <cell r="O278">
            <v>580107.07999999996</v>
          </cell>
          <cell r="Q278">
            <v>580107.07999999996</v>
          </cell>
          <cell r="T278">
            <v>0.42521845853952189</v>
          </cell>
        </row>
        <row r="279">
          <cell r="J279">
            <v>745468</v>
          </cell>
          <cell r="K279">
            <v>1605022.25</v>
          </cell>
          <cell r="L279">
            <v>1605022.25</v>
          </cell>
          <cell r="M279">
            <v>2469265</v>
          </cell>
          <cell r="N279">
            <v>0</v>
          </cell>
          <cell r="O279">
            <v>864242.75</v>
          </cell>
          <cell r="P279">
            <v>0</v>
          </cell>
          <cell r="R279">
            <v>0</v>
          </cell>
          <cell r="S279">
            <v>0</v>
          </cell>
          <cell r="T279">
            <v>0.35</v>
          </cell>
        </row>
        <row r="280">
          <cell r="J280">
            <v>336062</v>
          </cell>
          <cell r="K280">
            <v>1696116.21</v>
          </cell>
          <cell r="L280">
            <v>1696116.21</v>
          </cell>
          <cell r="M280">
            <v>2395694.0299999998</v>
          </cell>
          <cell r="O280">
            <v>699577.82</v>
          </cell>
          <cell r="T280">
            <v>0.29201467768402795</v>
          </cell>
        </row>
        <row r="281">
          <cell r="J281" t="str">
            <v>DCP17911</v>
          </cell>
          <cell r="K281">
            <v>1365650</v>
          </cell>
          <cell r="L281">
            <v>1365650</v>
          </cell>
          <cell r="M281">
            <v>2101000</v>
          </cell>
          <cell r="N281">
            <v>0</v>
          </cell>
          <cell r="O281">
            <v>735350</v>
          </cell>
          <cell r="P281">
            <v>0</v>
          </cell>
          <cell r="R281">
            <v>0</v>
          </cell>
          <cell r="S281">
            <v>0</v>
          </cell>
          <cell r="T281">
            <v>0.35</v>
          </cell>
        </row>
        <row r="282">
          <cell r="J282">
            <v>328578</v>
          </cell>
          <cell r="K282">
            <v>1435498.6</v>
          </cell>
          <cell r="L282">
            <v>1435498.6</v>
          </cell>
          <cell r="M282">
            <v>2060145.45</v>
          </cell>
          <cell r="O282">
            <v>624646.85</v>
          </cell>
          <cell r="T282">
            <v>0.30320521786459298</v>
          </cell>
        </row>
        <row r="283">
          <cell r="J283">
            <v>337091</v>
          </cell>
          <cell r="K283">
            <v>953246.99</v>
          </cell>
          <cell r="L283">
            <v>953246.99</v>
          </cell>
          <cell r="M283">
            <v>1369720.17</v>
          </cell>
          <cell r="N283">
            <v>0</v>
          </cell>
          <cell r="O283">
            <v>416473.18</v>
          </cell>
          <cell r="P283">
            <v>0</v>
          </cell>
          <cell r="R283">
            <v>0</v>
          </cell>
          <cell r="S283">
            <v>0</v>
          </cell>
          <cell r="T283">
            <v>0.30405712723059342</v>
          </cell>
        </row>
        <row r="284">
          <cell r="J284">
            <v>328508</v>
          </cell>
          <cell r="K284">
            <v>933154.69</v>
          </cell>
          <cell r="L284">
            <v>933154.69</v>
          </cell>
          <cell r="M284">
            <v>1342748.44</v>
          </cell>
          <cell r="N284">
            <v>0</v>
          </cell>
          <cell r="O284">
            <v>409593.75</v>
          </cell>
          <cell r="P284">
            <v>0</v>
          </cell>
          <cell r="R284">
            <v>0</v>
          </cell>
          <cell r="S284">
            <v>0</v>
          </cell>
          <cell r="T284">
            <v>0.30504131511037169</v>
          </cell>
        </row>
        <row r="285">
          <cell r="J285">
            <v>752865</v>
          </cell>
          <cell r="K285">
            <v>861648.79</v>
          </cell>
          <cell r="L285">
            <v>861648.79</v>
          </cell>
          <cell r="M285">
            <v>1269205.07</v>
          </cell>
          <cell r="N285">
            <v>0</v>
          </cell>
          <cell r="O285">
            <v>407556.28</v>
          </cell>
          <cell r="P285">
            <v>0</v>
          </cell>
          <cell r="R285">
            <v>0</v>
          </cell>
          <cell r="S285">
            <v>0</v>
          </cell>
          <cell r="T285">
            <v>0.3211114497044989</v>
          </cell>
        </row>
        <row r="286">
          <cell r="J286">
            <v>639496</v>
          </cell>
          <cell r="K286">
            <v>769438.88000000012</v>
          </cell>
          <cell r="L286">
            <v>769438.88000000012</v>
          </cell>
          <cell r="M286">
            <v>1174000.32</v>
          </cell>
          <cell r="N286">
            <v>0</v>
          </cell>
          <cell r="O286">
            <v>404561.44</v>
          </cell>
          <cell r="P286">
            <v>0</v>
          </cell>
          <cell r="R286">
            <v>0</v>
          </cell>
          <cell r="S286">
            <v>0</v>
          </cell>
          <cell r="T286">
            <v>0.344600791931641</v>
          </cell>
        </row>
        <row r="287">
          <cell r="J287">
            <v>171781</v>
          </cell>
          <cell r="K287">
            <v>683740.02</v>
          </cell>
          <cell r="L287">
            <v>683740.02</v>
          </cell>
          <cell r="M287">
            <v>1029963.35</v>
          </cell>
          <cell r="N287">
            <v>0</v>
          </cell>
          <cell r="O287">
            <v>346223.33</v>
          </cell>
          <cell r="P287">
            <v>0</v>
          </cell>
          <cell r="R287">
            <v>0</v>
          </cell>
          <cell r="S287">
            <v>0</v>
          </cell>
          <cell r="T287">
            <v>0.33615111644506579</v>
          </cell>
        </row>
        <row r="288">
          <cell r="J288">
            <v>737891</v>
          </cell>
          <cell r="K288">
            <v>500135.42423503601</v>
          </cell>
          <cell r="L288">
            <v>500135.42423503601</v>
          </cell>
          <cell r="M288">
            <v>784809.9</v>
          </cell>
        </row>
        <row r="289">
          <cell r="J289">
            <v>336399</v>
          </cell>
          <cell r="K289">
            <v>451727.2210737362</v>
          </cell>
          <cell r="L289">
            <v>451727.2210737362</v>
          </cell>
          <cell r="M289">
            <v>708848</v>
          </cell>
        </row>
        <row r="290">
          <cell r="J290">
            <v>172118</v>
          </cell>
          <cell r="K290">
            <v>442280.58632047341</v>
          </cell>
          <cell r="L290">
            <v>442280.58632047341</v>
          </cell>
          <cell r="M290">
            <v>694024.39</v>
          </cell>
        </row>
        <row r="291">
          <cell r="J291" t="str">
            <v>DCP15772</v>
          </cell>
          <cell r="K291">
            <v>370955.85914252984</v>
          </cell>
          <cell r="L291">
            <v>370955.85914252984</v>
          </cell>
          <cell r="M291">
            <v>582102</v>
          </cell>
        </row>
        <row r="292">
          <cell r="J292" t="str">
            <v>DCP16279</v>
          </cell>
          <cell r="K292">
            <v>363914.66827277537</v>
          </cell>
          <cell r="L292">
            <v>363914.66827277537</v>
          </cell>
          <cell r="M292">
            <v>571053</v>
          </cell>
        </row>
        <row r="293">
          <cell r="J293">
            <v>172681</v>
          </cell>
          <cell r="K293">
            <v>323545.55631455872</v>
          </cell>
          <cell r="L293">
            <v>323545.55631455872</v>
          </cell>
          <cell r="M293">
            <v>507706</v>
          </cell>
        </row>
        <row r="294">
          <cell r="J294" t="str">
            <v>DCP15735</v>
          </cell>
          <cell r="K294">
            <v>267857.75975799304</v>
          </cell>
          <cell r="L294">
            <v>267857.75975799304</v>
          </cell>
          <cell r="M294">
            <v>420321</v>
          </cell>
        </row>
        <row r="295">
          <cell r="J295" t="str">
            <v>DCP16904</v>
          </cell>
          <cell r="K295">
            <v>221331.98701665594</v>
          </cell>
          <cell r="L295">
            <v>221331.98701665594</v>
          </cell>
          <cell r="M295">
            <v>347313</v>
          </cell>
        </row>
        <row r="296">
          <cell r="J296">
            <v>740731</v>
          </cell>
          <cell r="K296">
            <v>206408.8237427086</v>
          </cell>
          <cell r="L296">
            <v>206408.8237427086</v>
          </cell>
          <cell r="M296">
            <v>323895.65000000002</v>
          </cell>
        </row>
        <row r="297">
          <cell r="J297" t="str">
            <v>DCP15673</v>
          </cell>
          <cell r="K297">
            <v>194776.96633218962</v>
          </cell>
          <cell r="L297">
            <v>194776.96633218962</v>
          </cell>
          <cell r="M297">
            <v>305643</v>
          </cell>
        </row>
        <row r="298">
          <cell r="J298">
            <v>733323</v>
          </cell>
          <cell r="K298">
            <v>192248.34462415281</v>
          </cell>
          <cell r="L298">
            <v>192248.34462415281</v>
          </cell>
          <cell r="M298">
            <v>301675.09999999998</v>
          </cell>
        </row>
        <row r="299">
          <cell r="J299" t="str">
            <v>DCP15486</v>
          </cell>
          <cell r="K299">
            <v>191854.44833701415</v>
          </cell>
          <cell r="L299">
            <v>191854.44833701415</v>
          </cell>
          <cell r="M299">
            <v>301057</v>
          </cell>
        </row>
        <row r="300">
          <cell r="J300">
            <v>337408</v>
          </cell>
          <cell r="K300">
            <v>162977.85480989097</v>
          </cell>
          <cell r="L300">
            <v>162977.85480989097</v>
          </cell>
          <cell r="M300">
            <v>255744</v>
          </cell>
        </row>
        <row r="301">
          <cell r="J301">
            <v>642039</v>
          </cell>
          <cell r="K301">
            <v>133915.1785844269</v>
          </cell>
          <cell r="L301">
            <v>133915.1785844269</v>
          </cell>
          <cell r="M301">
            <v>210139</v>
          </cell>
        </row>
        <row r="302">
          <cell r="J302" t="str">
            <v>DCP15703</v>
          </cell>
          <cell r="K302">
            <v>133001.33410010906</v>
          </cell>
          <cell r="L302">
            <v>133001.33410010906</v>
          </cell>
          <cell r="M302">
            <v>208705</v>
          </cell>
        </row>
        <row r="303">
          <cell r="J303" t="str">
            <v>DCP15456</v>
          </cell>
          <cell r="K303">
            <v>132172.88373078327</v>
          </cell>
          <cell r="L303">
            <v>132172.88373078327</v>
          </cell>
          <cell r="M303">
            <v>207405</v>
          </cell>
        </row>
        <row r="304">
          <cell r="J304">
            <v>552376</v>
          </cell>
          <cell r="K304">
            <v>128530.25118380919</v>
          </cell>
          <cell r="L304">
            <v>128530.25118380919</v>
          </cell>
          <cell r="M304">
            <v>201689</v>
          </cell>
        </row>
        <row r="305">
          <cell r="J305" t="str">
            <v>DCP15710</v>
          </cell>
          <cell r="K305">
            <v>116348.84440714556</v>
          </cell>
          <cell r="L305">
            <v>116348.84440714556</v>
          </cell>
          <cell r="M305">
            <v>182574</v>
          </cell>
        </row>
        <row r="306">
          <cell r="J306">
            <v>742461</v>
          </cell>
          <cell r="K306">
            <v>106882.84303332596</v>
          </cell>
          <cell r="L306">
            <v>106882.84303332596</v>
          </cell>
          <cell r="M306">
            <v>167720</v>
          </cell>
        </row>
        <row r="307">
          <cell r="J307">
            <v>327664</v>
          </cell>
          <cell r="K307">
            <v>102416.22100363014</v>
          </cell>
          <cell r="L307">
            <v>102416.22100363014</v>
          </cell>
          <cell r="M307">
            <v>160711</v>
          </cell>
        </row>
        <row r="308">
          <cell r="J308">
            <v>329242</v>
          </cell>
          <cell r="K308">
            <v>100688.58334882841</v>
          </cell>
          <cell r="L308">
            <v>100688.58334882841</v>
          </cell>
          <cell r="M308">
            <v>158000</v>
          </cell>
        </row>
        <row r="309">
          <cell r="J309">
            <v>336962</v>
          </cell>
          <cell r="K309">
            <v>46044.634257613288</v>
          </cell>
          <cell r="L309">
            <v>46044.634257613288</v>
          </cell>
          <cell r="M309">
            <v>72253</v>
          </cell>
        </row>
        <row r="310">
          <cell r="J310">
            <v>328282</v>
          </cell>
          <cell r="K310">
            <v>25041.505586659572</v>
          </cell>
          <cell r="L310">
            <v>25041.505586659572</v>
          </cell>
          <cell r="M310">
            <v>39295</v>
          </cell>
        </row>
        <row r="311">
          <cell r="J311" t="str">
            <v>DCP16931</v>
          </cell>
          <cell r="K311">
            <v>15948.306879036581</v>
          </cell>
          <cell r="L311">
            <v>15948.306879036581</v>
          </cell>
          <cell r="M311">
            <v>25026</v>
          </cell>
        </row>
        <row r="312">
          <cell r="J312" t="str">
            <v>DCP15679</v>
          </cell>
          <cell r="K312">
            <v>15053.580480164714</v>
          </cell>
          <cell r="L312">
            <v>15053.580480164714</v>
          </cell>
          <cell r="M312">
            <v>23622</v>
          </cell>
        </row>
        <row r="313">
          <cell r="J313">
            <v>640084</v>
          </cell>
          <cell r="K313">
            <v>14575.628344015211</v>
          </cell>
          <cell r="L313">
            <v>14575.628344015211</v>
          </cell>
          <cell r="M313">
            <v>22872</v>
          </cell>
        </row>
        <row r="314">
          <cell r="J314">
            <v>328901</v>
          </cell>
          <cell r="K314">
            <v>11954.538829371342</v>
          </cell>
          <cell r="L314">
            <v>11954.538829371342</v>
          </cell>
          <cell r="M314">
            <v>18759</v>
          </cell>
        </row>
        <row r="315">
          <cell r="J315" t="str">
            <v>DCP15397</v>
          </cell>
          <cell r="K315">
            <v>7796.9925143855417</v>
          </cell>
          <cell r="L315">
            <v>7796.9925143855417</v>
          </cell>
          <cell r="M315">
            <v>12235</v>
          </cell>
        </row>
        <row r="316">
          <cell r="J316">
            <v>337387</v>
          </cell>
          <cell r="K316">
            <v>6624.4166070320971</v>
          </cell>
          <cell r="L316">
            <v>6624.4166070320971</v>
          </cell>
          <cell r="M316">
            <v>10395</v>
          </cell>
        </row>
        <row r="317">
          <cell r="J317">
            <v>740739</v>
          </cell>
          <cell r="K317">
            <v>3898.8148919502037</v>
          </cell>
          <cell r="L317">
            <v>3898.8148919502037</v>
          </cell>
          <cell r="M317">
            <v>6118</v>
          </cell>
        </row>
        <row r="323">
          <cell r="L323">
            <v>51790825.839091435</v>
          </cell>
          <cell r="M323">
            <v>81269893.868972197</v>
          </cell>
          <cell r="O323">
            <v>24584374.379813563</v>
          </cell>
          <cell r="P323">
            <v>781266.51191583183</v>
          </cell>
          <cell r="Q323">
            <v>580107.07999999996</v>
          </cell>
          <cell r="R323">
            <v>3210975.058151369</v>
          </cell>
          <cell r="S323">
            <v>322345</v>
          </cell>
        </row>
        <row r="364">
          <cell r="H364" t="str">
            <v>Aug - Subtrans - 201314_1415</v>
          </cell>
          <cell r="I364">
            <v>1</v>
          </cell>
          <cell r="J364">
            <v>0</v>
          </cell>
        </row>
        <row r="365">
          <cell r="H365" t="str">
            <v>Aug - Subtrans - Existing 2015_20</v>
          </cell>
          <cell r="I365">
            <v>1</v>
          </cell>
          <cell r="J365">
            <v>0</v>
          </cell>
        </row>
        <row r="366">
          <cell r="H366" t="str">
            <v>Aug - Subtrans - New 2015_20</v>
          </cell>
          <cell r="I366">
            <v>1</v>
          </cell>
          <cell r="J366">
            <v>0</v>
          </cell>
        </row>
        <row r="367">
          <cell r="H367" t="str">
            <v>Aug - Distribution</v>
          </cell>
          <cell r="I367">
            <v>0.88</v>
          </cell>
          <cell r="J367">
            <v>0.12</v>
          </cell>
        </row>
        <row r="368">
          <cell r="H368" t="str">
            <v>Network Refurbishment</v>
          </cell>
          <cell r="I368">
            <v>0.88</v>
          </cell>
          <cell r="J368">
            <v>0.12</v>
          </cell>
        </row>
        <row r="369">
          <cell r="H369" t="str">
            <v>D-Defect Refurbishment</v>
          </cell>
          <cell r="I369">
            <v>0.88</v>
          </cell>
          <cell r="J369">
            <v>0.12</v>
          </cell>
        </row>
        <row r="370">
          <cell r="H370" t="str">
            <v>D-Commercial &amp; Industrial</v>
          </cell>
          <cell r="I370">
            <v>0.88</v>
          </cell>
          <cell r="J370">
            <v>0.12</v>
          </cell>
        </row>
        <row r="371">
          <cell r="H371" t="str">
            <v>D-Domestic &amp; Rural</v>
          </cell>
          <cell r="I371">
            <v>0.88</v>
          </cell>
          <cell r="J371">
            <v>0.12</v>
          </cell>
        </row>
        <row r="372">
          <cell r="H372" t="str">
            <v>D-ACS Large Customer Connections</v>
          </cell>
          <cell r="I372">
            <v>0.88</v>
          </cell>
          <cell r="J372">
            <v>0.12</v>
          </cell>
        </row>
        <row r="373">
          <cell r="H373" t="str">
            <v>D-Other Customer Requested Works</v>
          </cell>
          <cell r="I373">
            <v>0.88</v>
          </cell>
          <cell r="J373">
            <v>0.12</v>
          </cell>
        </row>
        <row r="374">
          <cell r="H374" t="str">
            <v>D-Generation</v>
          </cell>
          <cell r="I374">
            <v>0.88</v>
          </cell>
          <cell r="J374">
            <v>0.12</v>
          </cell>
        </row>
        <row r="375">
          <cell r="H375" t="str">
            <v>D-Other Regulated System Capex</v>
          </cell>
          <cell r="I375">
            <v>0.88</v>
          </cell>
          <cell r="J375">
            <v>0.12</v>
          </cell>
        </row>
        <row r="376">
          <cell r="H376" t="str">
            <v>D-Reliability Improvement</v>
          </cell>
          <cell r="I376">
            <v>0.88</v>
          </cell>
          <cell r="J376">
            <v>0.12</v>
          </cell>
        </row>
        <row r="377">
          <cell r="H377" t="str">
            <v>CICW - Gifted Customer</v>
          </cell>
          <cell r="I377">
            <v>0.88</v>
          </cell>
          <cell r="J377">
            <v>0.12</v>
          </cell>
        </row>
        <row r="378">
          <cell r="H378" t="str">
            <v>Public Lighting</v>
          </cell>
          <cell r="I378">
            <v>0.88</v>
          </cell>
          <cell r="J378">
            <v>0.12</v>
          </cell>
        </row>
        <row r="379">
          <cell r="H379" t="str">
            <v>Load Energy Management</v>
          </cell>
          <cell r="I379">
            <v>0.88</v>
          </cell>
          <cell r="J379">
            <v>0.12</v>
          </cell>
        </row>
        <row r="380">
          <cell r="H380" t="str">
            <v>Network Operations</v>
          </cell>
          <cell r="I380">
            <v>1</v>
          </cell>
          <cell r="J380">
            <v>0</v>
          </cell>
        </row>
        <row r="381">
          <cell r="H381" t="str">
            <v>Preventive Maintenance</v>
          </cell>
          <cell r="I381">
            <v>1</v>
          </cell>
          <cell r="J381">
            <v>0</v>
          </cell>
        </row>
        <row r="382">
          <cell r="H382" t="str">
            <v>Corrective Maintenance</v>
          </cell>
          <cell r="I382">
            <v>1</v>
          </cell>
          <cell r="J382">
            <v>0</v>
          </cell>
        </row>
        <row r="383">
          <cell r="H383" t="str">
            <v>Forced Maintenance</v>
          </cell>
          <cell r="I383">
            <v>1</v>
          </cell>
          <cell r="J383">
            <v>0</v>
          </cell>
        </row>
        <row r="384">
          <cell r="H384" t="str">
            <v>Total - Demand Mgt Incentive Arrange (DMIA)</v>
          </cell>
          <cell r="I384">
            <v>1</v>
          </cell>
          <cell r="J384">
            <v>0</v>
          </cell>
        </row>
        <row r="385">
          <cell r="H385" t="str">
            <v>Total - Non Network Alternatives (NNA)</v>
          </cell>
          <cell r="I385">
            <v>1</v>
          </cell>
          <cell r="J385">
            <v>0</v>
          </cell>
        </row>
        <row r="386">
          <cell r="H386" t="str">
            <v>Operational Technology</v>
          </cell>
          <cell r="I386">
            <v>0.88</v>
          </cell>
          <cell r="J386">
            <v>0.12</v>
          </cell>
        </row>
        <row r="387">
          <cell r="H387" t="str">
            <v>Operational Technology - Master Station</v>
          </cell>
          <cell r="I387">
            <v>0.88</v>
          </cell>
          <cell r="J387">
            <v>0.12</v>
          </cell>
        </row>
        <row r="388">
          <cell r="H388" t="str">
            <v>Operational Technology - Scada</v>
          </cell>
          <cell r="I388">
            <v>0.88</v>
          </cell>
          <cell r="J388">
            <v>0.12</v>
          </cell>
        </row>
        <row r="389">
          <cell r="H389" t="str">
            <v>Telecommunications</v>
          </cell>
          <cell r="I389">
            <v>0.88</v>
          </cell>
          <cell r="J389">
            <v>0.12</v>
          </cell>
        </row>
        <row r="390">
          <cell r="H390" t="str">
            <v>Metering</v>
          </cell>
          <cell r="I390">
            <v>0.88</v>
          </cell>
          <cell r="J390">
            <v>0.12</v>
          </cell>
        </row>
        <row r="391">
          <cell r="H391" t="str">
            <v>Power Quality</v>
          </cell>
          <cell r="I391">
            <v>0.88</v>
          </cell>
          <cell r="J391">
            <v>0.12</v>
          </cell>
        </row>
        <row r="397">
          <cell r="H397" t="str">
            <v>Aug - Subtrans - 201314_1415</v>
          </cell>
          <cell r="I397">
            <v>0</v>
          </cell>
          <cell r="J397">
            <v>0</v>
          </cell>
        </row>
        <row r="398">
          <cell r="H398" t="str">
            <v>Aug - Subtrans - Existing 2015_20</v>
          </cell>
          <cell r="I398">
            <v>0</v>
          </cell>
          <cell r="J398">
            <v>0</v>
          </cell>
        </row>
        <row r="399">
          <cell r="H399" t="str">
            <v>Aug - Subtrans - New 2015_20</v>
          </cell>
          <cell r="I399">
            <v>0</v>
          </cell>
          <cell r="J399">
            <v>0</v>
          </cell>
        </row>
        <row r="400">
          <cell r="H400" t="str">
            <v>Aug - Distribution</v>
          </cell>
          <cell r="I400">
            <v>9.1999999999999998E-2</v>
          </cell>
          <cell r="J400">
            <v>1.1039999999999999E-2</v>
          </cell>
        </row>
        <row r="401">
          <cell r="H401" t="str">
            <v>Network Refurbishment</v>
          </cell>
          <cell r="I401">
            <v>9.1999999999999998E-2</v>
          </cell>
          <cell r="J401">
            <v>1.1039999999999999E-2</v>
          </cell>
        </row>
        <row r="402">
          <cell r="H402" t="str">
            <v>D-Defect Refurbishment</v>
          </cell>
          <cell r="I402">
            <v>9.1999999999999998E-2</v>
          </cell>
          <cell r="J402">
            <v>1.1039999999999999E-2</v>
          </cell>
        </row>
        <row r="403">
          <cell r="H403" t="str">
            <v>D-Commercial &amp; Industrial</v>
          </cell>
          <cell r="I403">
            <v>9.1999999999999998E-2</v>
          </cell>
          <cell r="J403">
            <v>1.1039999999999999E-2</v>
          </cell>
        </row>
        <row r="404">
          <cell r="H404" t="str">
            <v>D-Domestic &amp; Rural</v>
          </cell>
          <cell r="I404">
            <v>9.1999999999999998E-2</v>
          </cell>
          <cell r="J404">
            <v>1.1039999999999999E-2</v>
          </cell>
        </row>
        <row r="405">
          <cell r="H405" t="str">
            <v>D-ACS Large Customer Connections</v>
          </cell>
          <cell r="I405">
            <v>9.1999999999999998E-2</v>
          </cell>
          <cell r="J405">
            <v>1.1039999999999999E-2</v>
          </cell>
        </row>
        <row r="406">
          <cell r="H406" t="str">
            <v>D-Other Customer Requested Works</v>
          </cell>
          <cell r="I406">
            <v>9.1999999999999998E-2</v>
          </cell>
          <cell r="J406">
            <v>1.1039999999999999E-2</v>
          </cell>
        </row>
        <row r="407">
          <cell r="H407" t="str">
            <v>D-Generation</v>
          </cell>
          <cell r="I407">
            <v>9.1999999999999998E-2</v>
          </cell>
          <cell r="J407">
            <v>1.1039999999999999E-2</v>
          </cell>
        </row>
        <row r="408">
          <cell r="H408" t="str">
            <v>D-Other Regulated System Capex</v>
          </cell>
          <cell r="I408">
            <v>9.1999999999999998E-2</v>
          </cell>
          <cell r="J408">
            <v>1.1039999999999999E-2</v>
          </cell>
        </row>
        <row r="409">
          <cell r="H409" t="str">
            <v>D-Reliability Improvement</v>
          </cell>
          <cell r="I409">
            <v>0</v>
          </cell>
          <cell r="J409">
            <v>0</v>
          </cell>
        </row>
        <row r="410">
          <cell r="H410" t="str">
            <v>CICW - Gifted Customer</v>
          </cell>
          <cell r="I410">
            <v>9.1999999999999998E-2</v>
          </cell>
          <cell r="J410">
            <v>1.1039999999999999E-2</v>
          </cell>
        </row>
        <row r="411">
          <cell r="H411" t="str">
            <v>Public Lighting</v>
          </cell>
          <cell r="I411">
            <v>9.1999999999999998E-2</v>
          </cell>
          <cell r="J411">
            <v>1.1039999999999999E-2</v>
          </cell>
        </row>
        <row r="412">
          <cell r="H412" t="str">
            <v>Load Energy Management</v>
          </cell>
          <cell r="I412">
            <v>9.1999999999999998E-2</v>
          </cell>
          <cell r="J412">
            <v>1.1039999999999999E-2</v>
          </cell>
        </row>
        <row r="413">
          <cell r="H413" t="str">
            <v>Network Operations</v>
          </cell>
          <cell r="I413">
            <v>9.1999999999999998E-2</v>
          </cell>
          <cell r="J413">
            <v>0</v>
          </cell>
        </row>
        <row r="414">
          <cell r="H414" t="str">
            <v>Preventive Maintenance</v>
          </cell>
          <cell r="I414">
            <v>9.1999999999999998E-2</v>
          </cell>
          <cell r="J414">
            <v>0</v>
          </cell>
        </row>
        <row r="415">
          <cell r="H415" t="str">
            <v>Corrective Maintenance</v>
          </cell>
          <cell r="I415">
            <v>9.1999999999999998E-2</v>
          </cell>
          <cell r="J415">
            <v>0</v>
          </cell>
        </row>
        <row r="416">
          <cell r="H416" t="str">
            <v>Forced Maintenance</v>
          </cell>
          <cell r="I416">
            <v>9.1999999999999998E-2</v>
          </cell>
          <cell r="J416">
            <v>0</v>
          </cell>
        </row>
        <row r="417">
          <cell r="H417" t="str">
            <v>Total - Demand Mgt Incentive Arrange (DMIA)</v>
          </cell>
          <cell r="I417">
            <v>9.1999999999999998E-2</v>
          </cell>
          <cell r="J417">
            <v>0</v>
          </cell>
        </row>
        <row r="418">
          <cell r="H418" t="str">
            <v>Total - Non Network Alternatives (NNA)</v>
          </cell>
          <cell r="I418">
            <v>9.1999999999999998E-2</v>
          </cell>
          <cell r="J418">
            <v>0</v>
          </cell>
        </row>
        <row r="419">
          <cell r="H419" t="str">
            <v>Operational Technology</v>
          </cell>
          <cell r="I419">
            <v>9.1999999999999998E-2</v>
          </cell>
          <cell r="J419">
            <v>1.1039999999999999E-2</v>
          </cell>
        </row>
        <row r="420">
          <cell r="H420" t="str">
            <v>Operational Technology - Master Station</v>
          </cell>
          <cell r="I420">
            <v>9.1999999999999998E-2</v>
          </cell>
          <cell r="J420">
            <v>1.1039999999999999E-2</v>
          </cell>
        </row>
        <row r="421">
          <cell r="H421" t="str">
            <v>Operational Technology - Scada</v>
          </cell>
          <cell r="I421">
            <v>9.1999999999999998E-2</v>
          </cell>
          <cell r="J421">
            <v>1.1039999999999999E-2</v>
          </cell>
        </row>
        <row r="422">
          <cell r="H422" t="str">
            <v>Telecommunications</v>
          </cell>
          <cell r="I422">
            <v>9.1999999999999998E-2</v>
          </cell>
          <cell r="J422">
            <v>1.1039999999999999E-2</v>
          </cell>
        </row>
        <row r="423">
          <cell r="H423" t="str">
            <v>Metering</v>
          </cell>
          <cell r="I423">
            <v>9.1999999999999998E-2</v>
          </cell>
          <cell r="J423">
            <v>1.1039999999999999E-2</v>
          </cell>
        </row>
        <row r="424">
          <cell r="H424" t="str">
            <v>Power Quality</v>
          </cell>
          <cell r="I424">
            <v>9.1999999999999998E-2</v>
          </cell>
          <cell r="J424">
            <v>1.1039999999999999E-2</v>
          </cell>
        </row>
        <row r="432">
          <cell r="H432" t="str">
            <v>Aug - Subtrans - 201314_1415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H433" t="str">
            <v>Aug - Subtrans - Existing 2015_20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</row>
        <row r="434">
          <cell r="H434" t="str">
            <v>Aug - Subtrans - New 2015_20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H435" t="str">
            <v>Aug - Distribution</v>
          </cell>
          <cell r="I435">
            <v>0.13289999999999999</v>
          </cell>
          <cell r="J435">
            <v>0.13289999999999999</v>
          </cell>
          <cell r="K435">
            <v>0.13289999999999999</v>
          </cell>
          <cell r="L435">
            <v>0.13289999999999999</v>
          </cell>
          <cell r="M435">
            <v>0.13289999999999999</v>
          </cell>
        </row>
        <row r="436">
          <cell r="H436" t="str">
            <v>Network Refurbishment</v>
          </cell>
          <cell r="I436">
            <v>0.1112488028894742</v>
          </cell>
          <cell r="J436">
            <v>0.1112488028894742</v>
          </cell>
          <cell r="K436">
            <v>0.1112488028894742</v>
          </cell>
          <cell r="L436">
            <v>0.1112488028894742</v>
          </cell>
          <cell r="M436">
            <v>0.1112488028894742</v>
          </cell>
        </row>
        <row r="437">
          <cell r="H437" t="str">
            <v>D-Defect Refurbishment</v>
          </cell>
          <cell r="I437">
            <v>0.53</v>
          </cell>
          <cell r="J437">
            <v>0.53</v>
          </cell>
          <cell r="K437">
            <v>0.53</v>
          </cell>
          <cell r="L437">
            <v>0.53</v>
          </cell>
          <cell r="M437">
            <v>0.53</v>
          </cell>
        </row>
        <row r="438">
          <cell r="H438" t="str">
            <v>D-Commercial &amp; Industrial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</row>
        <row r="439">
          <cell r="H439" t="str">
            <v>D-Domestic &amp; Rural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</row>
        <row r="440">
          <cell r="H440" t="str">
            <v>D-ACS Large Customer Connections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</row>
        <row r="441">
          <cell r="H441" t="str">
            <v>D-Other Customer Requested Works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</row>
        <row r="442">
          <cell r="H442" t="str">
            <v>D-Generation</v>
          </cell>
          <cell r="I442">
            <v>0.124</v>
          </cell>
          <cell r="J442">
            <v>0.124</v>
          </cell>
          <cell r="K442">
            <v>0.124</v>
          </cell>
          <cell r="L442">
            <v>0.124</v>
          </cell>
          <cell r="M442">
            <v>0.124</v>
          </cell>
        </row>
        <row r="443">
          <cell r="H443" t="str">
            <v>D-Other Regulated System Capex</v>
          </cell>
          <cell r="I443">
            <v>0.124</v>
          </cell>
          <cell r="J443">
            <v>0.124</v>
          </cell>
          <cell r="K443">
            <v>0.124</v>
          </cell>
          <cell r="L443">
            <v>0.124</v>
          </cell>
          <cell r="M443">
            <v>0.124</v>
          </cell>
        </row>
        <row r="444">
          <cell r="H444" t="str">
            <v>D-Reliability Improvement</v>
          </cell>
          <cell r="I444">
            <v>0.10630000000000001</v>
          </cell>
          <cell r="J444">
            <v>0.10630000000000001</v>
          </cell>
          <cell r="K444">
            <v>0.10630000000000001</v>
          </cell>
          <cell r="L444">
            <v>0.10630000000000001</v>
          </cell>
          <cell r="M444">
            <v>0.10630000000000001</v>
          </cell>
        </row>
        <row r="445">
          <cell r="H445" t="str">
            <v>CICW - Gifted Customer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</row>
        <row r="446">
          <cell r="H446" t="str">
            <v>Public Lighting</v>
          </cell>
          <cell r="I446">
            <v>0.124</v>
          </cell>
          <cell r="J446">
            <v>0.124</v>
          </cell>
          <cell r="K446">
            <v>0.124</v>
          </cell>
          <cell r="L446">
            <v>0.124</v>
          </cell>
          <cell r="M446">
            <v>0.124</v>
          </cell>
        </row>
        <row r="447">
          <cell r="H447" t="str">
            <v>Load Energy Management</v>
          </cell>
          <cell r="I447">
            <v>0.124</v>
          </cell>
          <cell r="J447">
            <v>0.124</v>
          </cell>
          <cell r="K447">
            <v>0.124</v>
          </cell>
          <cell r="L447">
            <v>0.124</v>
          </cell>
          <cell r="M447">
            <v>0.124</v>
          </cell>
        </row>
        <row r="448">
          <cell r="H448" t="str">
            <v>Network Operations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H449" t="str">
            <v>Preventive Maintenance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</row>
        <row r="450">
          <cell r="H450" t="str">
            <v>Corrective Maintenance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</row>
        <row r="451">
          <cell r="H451" t="str">
            <v>Forced Maintenance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</row>
        <row r="452">
          <cell r="H452" t="str">
            <v>Total - Demand Mgt Incentive Arrange (DMIA)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</row>
        <row r="453">
          <cell r="H453" t="str">
            <v>Total - Non Network Alternatives (NNA)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</row>
        <row r="454">
          <cell r="H454" t="str">
            <v>Operational Technology</v>
          </cell>
          <cell r="I454">
            <v>0.124</v>
          </cell>
          <cell r="J454">
            <v>0.124</v>
          </cell>
          <cell r="K454">
            <v>0.124</v>
          </cell>
          <cell r="L454">
            <v>0.124</v>
          </cell>
          <cell r="M454">
            <v>0.124</v>
          </cell>
        </row>
        <row r="455">
          <cell r="H455" t="str">
            <v>Operational Technology - Master Station</v>
          </cell>
          <cell r="I455">
            <v>4.8000000000000001E-2</v>
          </cell>
          <cell r="J455">
            <v>4.8000000000000001E-2</v>
          </cell>
          <cell r="K455">
            <v>4.8000000000000001E-2</v>
          </cell>
          <cell r="L455">
            <v>4.8000000000000001E-2</v>
          </cell>
          <cell r="M455">
            <v>4.8000000000000001E-2</v>
          </cell>
        </row>
        <row r="456">
          <cell r="H456" t="str">
            <v>Operational Technology - Scada</v>
          </cell>
          <cell r="I456">
            <v>9.0700000000000003E-2</v>
          </cell>
          <cell r="J456">
            <v>9.0700000000000003E-2</v>
          </cell>
          <cell r="K456">
            <v>9.0700000000000003E-2</v>
          </cell>
          <cell r="L456">
            <v>9.0700000000000003E-2</v>
          </cell>
          <cell r="M456">
            <v>9.0700000000000003E-2</v>
          </cell>
        </row>
        <row r="457">
          <cell r="H457" t="str">
            <v>Telecommunications</v>
          </cell>
          <cell r="I457">
            <v>4.7500000000000001E-2</v>
          </cell>
          <cell r="J457">
            <v>4.7500000000000001E-2</v>
          </cell>
          <cell r="K457">
            <v>4.7500000000000001E-2</v>
          </cell>
          <cell r="L457">
            <v>4.7500000000000001E-2</v>
          </cell>
          <cell r="M457">
            <v>4.7500000000000001E-2</v>
          </cell>
        </row>
        <row r="458">
          <cell r="H458" t="str">
            <v>Metering</v>
          </cell>
          <cell r="I458">
            <v>0.4042</v>
          </cell>
          <cell r="J458">
            <v>0.4042</v>
          </cell>
          <cell r="K458">
            <v>0.4042</v>
          </cell>
          <cell r="L458">
            <v>0.4042</v>
          </cell>
          <cell r="M458">
            <v>0.4042</v>
          </cell>
        </row>
        <row r="459">
          <cell r="H459" t="str">
            <v>Power Quality</v>
          </cell>
          <cell r="I459">
            <v>9.35E-2</v>
          </cell>
          <cell r="J459">
            <v>9.35E-2</v>
          </cell>
          <cell r="K459">
            <v>9.35E-2</v>
          </cell>
          <cell r="L459">
            <v>9.35E-2</v>
          </cell>
          <cell r="M459">
            <v>9.35E-2</v>
          </cell>
        </row>
        <row r="498">
          <cell r="I498">
            <v>50685</v>
          </cell>
          <cell r="J498" t="str">
            <v>Reinforce Supply to Avoca</v>
          </cell>
          <cell r="K498" t="str">
            <v>Establish Avoca 66/11kV Zone Substation Establish a new ZS at Avoca</v>
          </cell>
          <cell r="L498" t="str">
            <v>Zone substations</v>
          </cell>
        </row>
        <row r="499">
          <cell r="I499">
            <v>196687</v>
          </cell>
          <cell r="J499" t="str">
            <v>Reinforce Supply to Toogoom</v>
          </cell>
          <cell r="K499" t="str">
            <v>Toogoom - Establish 66/11kV ZS          Establish ZS6-20 Zone Sub @ Toogoom Site</v>
          </cell>
          <cell r="L499" t="str">
            <v>Zone substations</v>
          </cell>
        </row>
        <row r="500">
          <cell r="I500">
            <v>154826</v>
          </cell>
          <cell r="J500" t="str">
            <v>Reinforce Supply to Airlie Beach (Cannonvale)</v>
          </cell>
          <cell r="K500" t="str">
            <v>Cannonvale Sub 66kV sw-yard             Cannonvale 66kV Sw/Yard</v>
          </cell>
          <cell r="L500" t="str">
            <v>Zone substations</v>
          </cell>
        </row>
        <row r="501">
          <cell r="I501" t="str">
            <v>DCP18258</v>
          </cell>
          <cell r="J501" t="str">
            <v>Reinforce Supply to Bowen Basin (Broadlea)</v>
          </cell>
          <cell r="K501" t="str">
            <v>MK Broadlea - Establish 132/66kV BSP    Establish new 132/66kV substation</v>
          </cell>
          <cell r="L501" t="str">
            <v>Sub-transmission substations</v>
          </cell>
        </row>
        <row r="502">
          <cell r="I502" t="str">
            <v>DCP16166</v>
          </cell>
          <cell r="J502" t="str">
            <v>Reinforce Supply to Marian South</v>
          </cell>
          <cell r="K502" t="str">
            <v>Marian South Zone Sub Establishment     Establish new rural zone sub</v>
          </cell>
          <cell r="L502" t="str">
            <v>Zone substations</v>
          </cell>
        </row>
        <row r="503">
          <cell r="I503">
            <v>311730</v>
          </cell>
          <cell r="J503" t="str">
            <v>Reinforce Supply to Boyne Res ZS</v>
          </cell>
          <cell r="K503" t="str">
            <v>Boyne Res sub 2nd 66kV Infeed           install addit 66kV line from tee to sub</v>
          </cell>
          <cell r="L503" t="str">
            <v>Sub-transmission lines</v>
          </cell>
        </row>
        <row r="504">
          <cell r="I504">
            <v>311682</v>
          </cell>
          <cell r="J504" t="str">
            <v>Redevelop Parkhurst ZS</v>
          </cell>
          <cell r="K504" t="str">
            <v>Parkhurst Sub 11kV swboard replacement Replace with new higher capacity board</v>
          </cell>
          <cell r="L504" t="str">
            <v>Zone substations</v>
          </cell>
        </row>
        <row r="505">
          <cell r="I505">
            <v>183515</v>
          </cell>
          <cell r="J505" t="str">
            <v>Reinforce Bundaberg 66kV Ring (SOBU)</v>
          </cell>
          <cell r="K505" t="str">
            <v>Sth Bundaberg ZS                        Install 66kV Feeder Bay</v>
          </cell>
          <cell r="L505" t="str">
            <v>Zone substations</v>
          </cell>
        </row>
        <row r="506">
          <cell r="I506">
            <v>102459</v>
          </cell>
          <cell r="J506" t="str">
            <v>Aug - Subtransmission</v>
          </cell>
          <cell r="K506" t="str">
            <v>Black River Sub 2nd 20MVA TF            Replace 10MVA TF with a 20MVA unit, cut</v>
          </cell>
          <cell r="L506" t="str">
            <v>Zone substations</v>
          </cell>
        </row>
        <row r="507">
          <cell r="I507" t="str">
            <v>DCP3715</v>
          </cell>
          <cell r="J507" t="str">
            <v>Reinforce Supply to Ballandean</v>
          </cell>
          <cell r="K507" t="str">
            <v>Construct new Ballandean 33/11 kV Line</v>
          </cell>
          <cell r="L507" t="str">
            <v>Sub-transmission lines</v>
          </cell>
        </row>
        <row r="508">
          <cell r="I508">
            <v>310246</v>
          </cell>
          <cell r="J508" t="str">
            <v>Aug - Subtransmission</v>
          </cell>
          <cell r="K508" t="str">
            <v>Egans Hill-Gavial 66kV Line AugmentationIncrease clearances for 75oC operation</v>
          </cell>
          <cell r="L508" t="str">
            <v>Sub-transmission lines</v>
          </cell>
        </row>
        <row r="509">
          <cell r="I509">
            <v>473915</v>
          </cell>
          <cell r="J509" t="str">
            <v>Reinforce Supply to Wandoan</v>
          </cell>
          <cell r="K509" t="str">
            <v>Property, Wandoan, Line, Acquisition, South West</v>
          </cell>
          <cell r="L509" t="str">
            <v>Zone substations</v>
          </cell>
        </row>
        <row r="510">
          <cell r="I510">
            <v>180641</v>
          </cell>
          <cell r="J510" t="str">
            <v>Aug - Subtransmission</v>
          </cell>
          <cell r="K510" t="str">
            <v>Mareeba-Install 2nd  25 MVA TF          Install 2nd 25MVA at Mareeba ZS</v>
          </cell>
          <cell r="L510" t="str">
            <v>Zone substations</v>
          </cell>
        </row>
        <row r="511">
          <cell r="I511">
            <v>313265</v>
          </cell>
          <cell r="J511" t="str">
            <v>Reinforce Supply to Sunset</v>
          </cell>
          <cell r="K511" t="str">
            <v>Sunset Sub Site &amp; Line Route AcquisitionSite located on north side of Mt Isa</v>
          </cell>
          <cell r="L511" t="str">
            <v>Zone substations</v>
          </cell>
        </row>
        <row r="512">
          <cell r="I512">
            <v>167950</v>
          </cell>
          <cell r="J512" t="str">
            <v>Aug - Subtransmission</v>
          </cell>
          <cell r="K512" t="str">
            <v>Collinsville Sub 33kV Upgrade Works     Upgrade works associated with Powerlink</v>
          </cell>
          <cell r="L512" t="str">
            <v>Sub-transmission substations</v>
          </cell>
        </row>
        <row r="513">
          <cell r="I513">
            <v>48131</v>
          </cell>
          <cell r="J513" t="str">
            <v>Augmentation of Supply to Walkerston</v>
          </cell>
          <cell r="K513" t="str">
            <v>Property, Walkerston, Substation, Acquisition, Mackay</v>
          </cell>
          <cell r="L513" t="str">
            <v>Zone substations</v>
          </cell>
        </row>
        <row r="514">
          <cell r="I514">
            <v>419713</v>
          </cell>
          <cell r="J514" t="str">
            <v>Reinforce Supply to Columboola (Miles)</v>
          </cell>
          <cell r="K514" t="str">
            <v>RSW SW DA AST COLU OH Rplc                 Establish Columboola to Miles 33kV Fdr</v>
          </cell>
          <cell r="L514" t="str">
            <v>Sub-transmission lines</v>
          </cell>
        </row>
        <row r="515">
          <cell r="I515">
            <v>118032</v>
          </cell>
          <cell r="J515" t="str">
            <v>Reinforce Supply to Pt Vernon ZS</v>
          </cell>
          <cell r="K515" t="str">
            <v>Pt Vernon - TF augmentation             Replace existing TFs with 32MVA units</v>
          </cell>
          <cell r="L515" t="str">
            <v>Zone substations</v>
          </cell>
        </row>
        <row r="516">
          <cell r="I516">
            <v>143615</v>
          </cell>
          <cell r="J516" t="str">
            <v>Augmentation of Supply to Farleigh</v>
          </cell>
          <cell r="K516" t="str">
            <v>Property, Glenella to Farleigh, Line, Acquisition, Mackay</v>
          </cell>
          <cell r="L516" t="str">
            <v>Sub-transmission lines</v>
          </cell>
        </row>
        <row r="517">
          <cell r="I517" t="str">
            <v>DCP6663</v>
          </cell>
          <cell r="J517" t="str">
            <v>Aug - Subtransmission</v>
          </cell>
          <cell r="K517" t="str">
            <v>Mt Bassett ZS TF augmentation           Install 10MVA 33/11kV skidmount</v>
          </cell>
          <cell r="L517" t="str">
            <v>Zone substations</v>
          </cell>
        </row>
        <row r="518">
          <cell r="I518">
            <v>353493</v>
          </cell>
          <cell r="J518" t="str">
            <v>Aug - Subtransmission</v>
          </cell>
          <cell r="K518" t="str">
            <v>Gootchie ZS Re-Development              Replace 2 x aged TFs with a T3-6.3</v>
          </cell>
          <cell r="L518" t="str">
            <v>Zone substations</v>
          </cell>
        </row>
        <row r="519">
          <cell r="I519">
            <v>183364</v>
          </cell>
          <cell r="J519" t="str">
            <v>Augmentation of Supply to Maryborough</v>
          </cell>
          <cell r="K519" t="str">
            <v>Maryborough City ZS Expansion           Zone Substation Expansion</v>
          </cell>
          <cell r="L519" t="str">
            <v>Zone substations</v>
          </cell>
        </row>
        <row r="520">
          <cell r="I520">
            <v>629142</v>
          </cell>
          <cell r="J520" t="str">
            <v>Upgrade T38 Mackay - PQ requirement</v>
          </cell>
          <cell r="K520" t="str">
            <v>T38 Mackay - Relocate 33kV Caps 1 &amp; 2</v>
          </cell>
          <cell r="L520" t="str">
            <v>Sub-transmission substations</v>
          </cell>
        </row>
        <row r="521">
          <cell r="I521">
            <v>717427</v>
          </cell>
          <cell r="J521">
            <v>0</v>
          </cell>
          <cell r="K521" t="str">
            <v>AES SW AT St Georg Emerg Risk Replc NNA St George Land Purchase for SWANS</v>
          </cell>
          <cell r="L521" t="str">
            <v>Zone substations</v>
          </cell>
        </row>
        <row r="522">
          <cell r="I522">
            <v>642007</v>
          </cell>
          <cell r="J522">
            <v>0</v>
          </cell>
          <cell r="K522" t="str">
            <v>MK DP PLAN New Feeder                   Split Blacks Beach and Eimeo FDRs</v>
          </cell>
          <cell r="L522" t="str">
            <v>Zone substations</v>
          </cell>
        </row>
        <row r="523">
          <cell r="I523" t="str">
            <v>CPMNN01395</v>
          </cell>
          <cell r="J523" t="str">
            <v>Reinforce Supply to Highfields (Cawdor Rd)</v>
          </cell>
          <cell r="K523" t="str">
            <v>Establish Cawdor (Highfields) 33/11kV   Zone Sub</v>
          </cell>
          <cell r="L523" t="str">
            <v>Zone substations</v>
          </cell>
        </row>
        <row r="524">
          <cell r="I524">
            <v>719743</v>
          </cell>
          <cell r="J524">
            <v>0</v>
          </cell>
          <cell r="K524" t="str">
            <v>AES SW AT Charl. Emerg Risk Replc NNA   Charleville Land Purchase SWANS</v>
          </cell>
          <cell r="L524" t="str">
            <v>Zone substations</v>
          </cell>
        </row>
        <row r="525">
          <cell r="I525" t="str">
            <v>CPMNN00971</v>
          </cell>
          <cell r="J525" t="str">
            <v>Reinforce Supply to Burrum Heads</v>
          </cell>
          <cell r="K525" t="str">
            <v>Burrum Heads-Toogoom - Future 66kV line Acquire 66kV LN Route</v>
          </cell>
          <cell r="L525" t="str">
            <v>Sub-transmission lines</v>
          </cell>
        </row>
        <row r="526">
          <cell r="I526">
            <v>716048</v>
          </cell>
          <cell r="J526" t="str">
            <v>Moranbah Supply Augmentation</v>
          </cell>
          <cell r="K526" t="str">
            <v>Moranbah Skid Transformer Install</v>
          </cell>
          <cell r="L526" t="str">
            <v>Zone substations</v>
          </cell>
        </row>
        <row r="527">
          <cell r="I527">
            <v>47741</v>
          </cell>
          <cell r="J527" t="str">
            <v>Reinforce Supply to Smithfield</v>
          </cell>
          <cell r="K527" t="str">
            <v>Kamerunga-Kewarra Beach 132kV easement  Acquistion of 132kV Easement</v>
          </cell>
          <cell r="L527" t="str">
            <v>Sub-transmission lines</v>
          </cell>
        </row>
        <row r="528">
          <cell r="I528">
            <v>316059</v>
          </cell>
          <cell r="J528" t="str">
            <v>Aug - Subtransmission</v>
          </cell>
          <cell r="K528" t="str">
            <v>SWRM CHAR Additional Indoor 11 kV Partridge CB linked to feeder project 168299</v>
          </cell>
          <cell r="L528" t="str">
            <v>Zone substations</v>
          </cell>
        </row>
        <row r="529">
          <cell r="I529">
            <v>611528</v>
          </cell>
          <cell r="J529">
            <v>0</v>
          </cell>
          <cell r="K529" t="str">
            <v>T39 Prpine protection &amp; metering upgradAssociated with PQ sub redevelopment</v>
          </cell>
          <cell r="L529" t="str">
            <v>Sub-transmission substations</v>
          </cell>
        </row>
        <row r="530">
          <cell r="I530">
            <v>132522</v>
          </cell>
          <cell r="J530" t="str">
            <v>Reinforce Supply to Mitchell</v>
          </cell>
          <cell r="K530" t="str">
            <v>Property, Mitchell, Substation, Acquisition, South West</v>
          </cell>
          <cell r="L530" t="str">
            <v>Zone substations</v>
          </cell>
        </row>
        <row r="531">
          <cell r="I531">
            <v>310343</v>
          </cell>
          <cell r="J531" t="str">
            <v>Reinforce Supply to Gracemere</v>
          </cell>
          <cell r="K531" t="str">
            <v>Property, Gracemere, Substation and Line, Acquisition, Capricornia</v>
          </cell>
          <cell r="L531" t="str">
            <v>Zone substations</v>
          </cell>
        </row>
        <row r="532">
          <cell r="I532">
            <v>464701</v>
          </cell>
          <cell r="J532">
            <v>0</v>
          </cell>
          <cell r="K532" t="str">
            <v>CA DP CAST 11kV TF CABLE UPGRADE        Upgrade TF Cables</v>
          </cell>
          <cell r="L532" t="str">
            <v>Zone substations</v>
          </cell>
        </row>
        <row r="533">
          <cell r="I533">
            <v>485872</v>
          </cell>
          <cell r="J533" t="str">
            <v>Reinforce Supply to Marian South</v>
          </cell>
          <cell r="K533" t="str">
            <v>Marian South - 66kV line connection</v>
          </cell>
          <cell r="L533" t="str">
            <v>Sub-transmission lines</v>
          </cell>
        </row>
        <row r="534">
          <cell r="I534" t="str">
            <v>CPMNN01224</v>
          </cell>
          <cell r="J534" t="str">
            <v>Reinforce Supply to Pt Vernon ZS</v>
          </cell>
          <cell r="K534" t="str">
            <v>Pt Vernon-Toogoom 66kV line route       investigation &amp; acquisition</v>
          </cell>
          <cell r="L534" t="str">
            <v>Sub-transmission lines</v>
          </cell>
        </row>
        <row r="535">
          <cell r="I535">
            <v>566253</v>
          </cell>
          <cell r="J535" t="str">
            <v>Reinforce Supply to Keppel (new BSP)</v>
          </cell>
          <cell r="K535" t="str">
            <v>Pandoin Keppel 132kV Line Easement      &amp; Keppel Site Approval</v>
          </cell>
          <cell r="L535" t="str">
            <v>Sub-transmission lines</v>
          </cell>
        </row>
        <row r="536">
          <cell r="I536">
            <v>686506</v>
          </cell>
          <cell r="J536" t="str">
            <v>Upgrade T38 Mackay - PQ requirement</v>
          </cell>
          <cell r="K536" t="str">
            <v>T38 Mackay - Ergon work - PQ redevt</v>
          </cell>
          <cell r="L536" t="str">
            <v>Sub-transmission substations</v>
          </cell>
        </row>
        <row r="537">
          <cell r="I537" t="str">
            <v>CPMNN00969</v>
          </cell>
          <cell r="J537" t="str">
            <v>Reinforce Supply to Burrum Heads</v>
          </cell>
          <cell r="K537" t="str">
            <v>Burrum Head - Future substation site    Investigate and acquire 66kV ZS site</v>
          </cell>
          <cell r="L537" t="str">
            <v>Zone substations</v>
          </cell>
        </row>
        <row r="538">
          <cell r="I538">
            <v>49089</v>
          </cell>
          <cell r="J538" t="str">
            <v>Reinforce Supply to Scarness</v>
          </cell>
          <cell r="K538" t="str">
            <v>Scarness ZS site acquisition            Investigate &amp; acquire ZSs in Hervey Bay</v>
          </cell>
          <cell r="L538" t="str">
            <v>Zone substations</v>
          </cell>
        </row>
        <row r="539">
          <cell r="I539">
            <v>645074</v>
          </cell>
          <cell r="J539">
            <v>0</v>
          </cell>
          <cell r="K539" t="str">
            <v>Install two feeder bays at Edmonton ZS  New two feeder bays for Mann farm &amp; F/G</v>
          </cell>
          <cell r="L539" t="str">
            <v>Zone substations</v>
          </cell>
        </row>
        <row r="540">
          <cell r="I540">
            <v>594744</v>
          </cell>
          <cell r="J540" t="str">
            <v>Augmentation of Supply to Farleigh</v>
          </cell>
          <cell r="K540" t="str">
            <v>Property, Farleigh, Substation, Acquisition, Mackay</v>
          </cell>
          <cell r="L540" t="str">
            <v>Zone substations</v>
          </cell>
        </row>
        <row r="541">
          <cell r="I541">
            <v>462919</v>
          </cell>
          <cell r="J541" t="str">
            <v>Aug - Subtransmission</v>
          </cell>
          <cell r="K541" t="str">
            <v>MK-UPGRADE 66KV MT ROOPER               Replacing WR CPMNL06350</v>
          </cell>
          <cell r="L541" t="str">
            <v>Sub-transmission lines</v>
          </cell>
        </row>
        <row r="542">
          <cell r="I542">
            <v>102638</v>
          </cell>
          <cell r="J542" t="str">
            <v>Redevelop Yarranlea BSP</v>
          </cell>
          <cell r="K542" t="str">
            <v>TRGSP-Y03.4 YARA 110/66kV substation    Construct new Yarranlea 110/66kV Substat</v>
          </cell>
          <cell r="L542" t="str">
            <v>Sub-transmission substations</v>
          </cell>
        </row>
        <row r="543">
          <cell r="I543" t="str">
            <v>CPMNN00970</v>
          </cell>
          <cell r="J543" t="str">
            <v>Reinforce Supply to Toogoom</v>
          </cell>
          <cell r="K543" t="str">
            <v>Toogoom - Future 66kV line route        Investigate and acquire</v>
          </cell>
          <cell r="L543" t="str">
            <v>Sub-transmission lines</v>
          </cell>
        </row>
        <row r="544">
          <cell r="I544" t="str">
            <v>AG-LS-LU-C-RC</v>
          </cell>
          <cell r="J544" t="str">
            <v>Aug - Subtransmission</v>
          </cell>
          <cell r="K544" t="str">
            <v>D-Augmentation-D-Lines - Subtransmission-OH/UG Line - Upgrade/Replace-Central-Regional Asset Management - Central</v>
          </cell>
          <cell r="L544" t="str">
            <v>Sub-transmission lines</v>
          </cell>
        </row>
        <row r="545">
          <cell r="I545">
            <v>456135</v>
          </cell>
          <cell r="J545" t="str">
            <v>Aug - Subtransmission</v>
          </cell>
          <cell r="K545" t="str">
            <v>RSW SW RA AD STGE Meat33 OH Rplc Rerate                   ST George Meatworks Feeder Upgrade</v>
          </cell>
          <cell r="L545" t="str">
            <v>Sub-transmission lines</v>
          </cell>
        </row>
        <row r="546">
          <cell r="I546">
            <v>493256</v>
          </cell>
          <cell r="J546" t="str">
            <v>Augmentation of Supply to Herberton</v>
          </cell>
          <cell r="K546" t="str">
            <v>Property, Herberton, Substation, Acquisition, Far North</v>
          </cell>
          <cell r="L546" t="str">
            <v>Zone substations</v>
          </cell>
        </row>
        <row r="547">
          <cell r="I547" t="str">
            <v>CPMNS00658</v>
          </cell>
          <cell r="J547" t="str">
            <v>Reinforce Supply to Westbrook</v>
          </cell>
          <cell r="K547" t="str">
            <v>Westbrook Substation Site Acquisition</v>
          </cell>
          <cell r="L547" t="str">
            <v>Zone substations</v>
          </cell>
        </row>
        <row r="548">
          <cell r="I548">
            <v>433144</v>
          </cell>
          <cell r="J548" t="str">
            <v>Aug - Subtransmission</v>
          </cell>
          <cell r="K548" t="str">
            <v>CA Frenchville ZSS Cable Upgrade</v>
          </cell>
          <cell r="L548" t="str">
            <v>Zone substations</v>
          </cell>
        </row>
        <row r="549">
          <cell r="I549">
            <v>362256</v>
          </cell>
          <cell r="J549" t="str">
            <v>Reinforce Bundaberg 66kV Ring (SOBU)</v>
          </cell>
          <cell r="K549" t="str">
            <v>T131 Isis 66kV fdr bay protn upgrade   66kV Isis-Bberg fdr bay protn relays</v>
          </cell>
          <cell r="L549" t="str">
            <v>Sub-transmission lines</v>
          </cell>
        </row>
        <row r="550">
          <cell r="I550">
            <v>518894</v>
          </cell>
          <cell r="J550">
            <v>0</v>
          </cell>
          <cell r="K550" t="str">
            <v>RSW TO ASC PAMP Site Acquire Xtra land  Acquire xtra land to expand Pamapas Site</v>
          </cell>
          <cell r="L550" t="str">
            <v>Zone substations</v>
          </cell>
        </row>
        <row r="551">
          <cell r="I551">
            <v>95950</v>
          </cell>
          <cell r="J551" t="str">
            <v>Reinforce Supply to Pt Vernon ZS</v>
          </cell>
          <cell r="K551" t="str">
            <v>Pt Vernon - Install four 11kV fdr bays</v>
          </cell>
          <cell r="L551" t="str">
            <v>Zone substations</v>
          </cell>
        </row>
        <row r="552">
          <cell r="I552">
            <v>168293</v>
          </cell>
          <cell r="J552" t="str">
            <v>Augmentation of Supply North West Townsville</v>
          </cell>
          <cell r="K552" t="str">
            <v>Garbutt-Bohle 66kV Line Augmentation    Increase clearances on the Garb-Bohl 66k</v>
          </cell>
          <cell r="L552" t="str">
            <v>Sub-transmission lines</v>
          </cell>
        </row>
        <row r="553">
          <cell r="I553">
            <v>321152</v>
          </cell>
          <cell r="J553" t="str">
            <v>Reinforce Bundaberg 66kV Ring (SOBU)</v>
          </cell>
          <cell r="K553" t="str">
            <v>T20 Bberg-South Bberg 66kV line route Line route acquisition for 2nd 66kV feed</v>
          </cell>
          <cell r="L553" t="str">
            <v>Sub-transmission lines</v>
          </cell>
        </row>
        <row r="554">
          <cell r="I554">
            <v>95945</v>
          </cell>
          <cell r="J554" t="str">
            <v>Reinforce Supply to Kingaroy South</v>
          </cell>
          <cell r="K554" t="str">
            <v>Kingaroy South ZS site acquisition      Investigate &amp; acquire ZS site</v>
          </cell>
          <cell r="L554" t="str">
            <v>Zone substations</v>
          </cell>
        </row>
        <row r="555">
          <cell r="I555">
            <v>667400</v>
          </cell>
          <cell r="J555" t="str">
            <v>Augmentation of Supply to Giru</v>
          </cell>
          <cell r="K555" t="str">
            <v>Giru Substation Land Aquisition</v>
          </cell>
          <cell r="L555" t="str">
            <v>Zone substations</v>
          </cell>
        </row>
        <row r="556">
          <cell r="I556">
            <v>197856</v>
          </cell>
          <cell r="J556" t="str">
            <v>Reinforce Supply to Boyne Res ZS</v>
          </cell>
          <cell r="K556" t="str">
            <v>66KV Line Route Acq for 2nd FD into BRSSDuplicate 66KV FDR 6034 Boyne Res</v>
          </cell>
          <cell r="L556" t="str">
            <v>Sub-transmission lines</v>
          </cell>
        </row>
        <row r="557">
          <cell r="I557">
            <v>310351</v>
          </cell>
          <cell r="J557" t="str">
            <v>Redevelop Yeppoon ZS</v>
          </cell>
          <cell r="K557" t="str">
            <v>Yeppoon sub 20MVA 3rd TF                &amp; 3rd 11kV switchboard section</v>
          </cell>
          <cell r="L557" t="str">
            <v>Zone substations</v>
          </cell>
        </row>
        <row r="558">
          <cell r="I558" t="str">
            <v>DCP16424</v>
          </cell>
          <cell r="J558" t="str">
            <v>Aug - Subtransmission</v>
          </cell>
          <cell r="K558" t="str">
            <v>Gladstone-Friend St TF Augm &amp; RTU replacUpgrade 11KV board, oil pumps &amp; TX cable</v>
          </cell>
          <cell r="L558" t="str">
            <v>Zone substations</v>
          </cell>
        </row>
        <row r="559">
          <cell r="I559" t="str">
            <v>DCP17765</v>
          </cell>
          <cell r="J559" t="str">
            <v>Aug - Subtransmission</v>
          </cell>
          <cell r="K559" t="str">
            <v>Torrington Sub - Add 4 x 11kV Fdr bays</v>
          </cell>
          <cell r="L559" t="str">
            <v>Zone substations</v>
          </cell>
        </row>
        <row r="560">
          <cell r="I560">
            <v>98605</v>
          </cell>
          <cell r="J560" t="str">
            <v>Reinforce Supply to Pt Vernon ZS</v>
          </cell>
          <cell r="K560" t="str">
            <v>Pt Vernon - Install 2nd 5MVAr cap bank  Install new 11kV 5MVAr cap bank.</v>
          </cell>
          <cell r="L560" t="str">
            <v>Zone substations</v>
          </cell>
        </row>
        <row r="561">
          <cell r="I561">
            <v>310295</v>
          </cell>
          <cell r="J561" t="str">
            <v>Reinforce Emerald to Blackwater 66kV Line</v>
          </cell>
          <cell r="K561" t="str">
            <v>Blackwater-Emerald 66kV Land Aquisition Aquire line route for DCCP 66kV rebuild</v>
          </cell>
          <cell r="L561" t="str">
            <v>Sub-transmission lines</v>
          </cell>
        </row>
        <row r="562">
          <cell r="I562" t="str">
            <v>CPMNN01466</v>
          </cell>
          <cell r="J562" t="str">
            <v>Redevelop Gladstone South ZS</v>
          </cell>
          <cell r="K562" t="str">
            <v>Gladstone South Sub - Install 2x20MVA   Transformers and Replace 11kV</v>
          </cell>
          <cell r="L562" t="str">
            <v>Zone substations</v>
          </cell>
        </row>
        <row r="563">
          <cell r="I563" t="str">
            <v>CPMNS00654</v>
          </cell>
          <cell r="J563" t="str">
            <v>Redevelop Kalamia</v>
          </cell>
          <cell r="K563" t="str">
            <v>Kalamia 2nd TF</v>
          </cell>
        </row>
        <row r="564">
          <cell r="I564">
            <v>177283</v>
          </cell>
          <cell r="J564" t="str">
            <v>Reinforce Supply to Stanthorpe BSP</v>
          </cell>
          <cell r="K564" t="str">
            <v>TRG: WARW - STAN Est 110Kv Line</v>
          </cell>
          <cell r="L564" t="str">
            <v>Sub-transmission lines</v>
          </cell>
        </row>
        <row r="565">
          <cell r="I565">
            <v>236524</v>
          </cell>
          <cell r="J565" t="str">
            <v>Reinforce Supply to Smithfield</v>
          </cell>
          <cell r="K565" t="str">
            <v>Kamerunga-Smithfield 132kV UG Line      Construct 132kV Dual cct Underground</v>
          </cell>
          <cell r="L565" t="str">
            <v>Sub-transmission lines</v>
          </cell>
        </row>
        <row r="566">
          <cell r="I566">
            <v>317031</v>
          </cell>
          <cell r="J566" t="str">
            <v>Reinforce Supply to Gracemere</v>
          </cell>
          <cell r="K566" t="str">
            <v>Substation, Gracemere, Modular, 66/11kV, Network, Central</v>
          </cell>
          <cell r="L566" t="str">
            <v>Zone substations</v>
          </cell>
        </row>
        <row r="567">
          <cell r="I567">
            <v>140507</v>
          </cell>
          <cell r="J567" t="str">
            <v>Redevelop Central Toowoomba ZS</v>
          </cell>
          <cell r="K567" t="str">
            <v>Substation, Central Toowoomba, Greenfield, 110/11kV, Network, South West</v>
          </cell>
          <cell r="L567" t="str">
            <v>Zone substations</v>
          </cell>
        </row>
        <row r="568">
          <cell r="I568">
            <v>50701</v>
          </cell>
          <cell r="J568" t="str">
            <v>Reinforce supply to Pialba CBD</v>
          </cell>
          <cell r="K568" t="str">
            <v>Substation, Pialba Substation, Greenfield, Z6-32, Network, Wide Bay</v>
          </cell>
          <cell r="L568" t="str">
            <v>Zone substations</v>
          </cell>
        </row>
        <row r="569">
          <cell r="I569">
            <v>312876</v>
          </cell>
          <cell r="J569" t="str">
            <v>Augmentation of Supply to Wandal</v>
          </cell>
          <cell r="K569" t="str">
            <v>Substation, Wandal, Modular, Z6-32, Network, Central</v>
          </cell>
          <cell r="L569" t="str">
            <v>Zone substations</v>
          </cell>
        </row>
        <row r="570">
          <cell r="I570" t="str">
            <v>CPMNN01145</v>
          </cell>
          <cell r="J570" t="str">
            <v>Reinforce Emerald to Blackwater 66kV Line</v>
          </cell>
          <cell r="K570" t="str">
            <v>Line, Blackwater to Emerald, Rebuild, 66kV, Network, Central</v>
          </cell>
          <cell r="L570" t="str">
            <v>Sub-transmission lines</v>
          </cell>
        </row>
        <row r="571">
          <cell r="I571">
            <v>48821</v>
          </cell>
          <cell r="J571" t="str">
            <v>Moranbah Supply Augmentation</v>
          </cell>
          <cell r="K571" t="str">
            <v>Substation, Moranbah Town, Modular, 66/11kV, 32MVA, Network, Central</v>
          </cell>
          <cell r="L571" t="str">
            <v>Zone substations</v>
          </cell>
        </row>
        <row r="572">
          <cell r="I572" t="str">
            <v>DCP17784</v>
          </cell>
          <cell r="J572" t="str">
            <v>Reinforce Supply to Charlton</v>
          </cell>
          <cell r="K572" t="str">
            <v>RSW TO ASC CHAL TX New Est CHAR 33/11kV Establish new 33/11kV ZSS at Charlton</v>
          </cell>
          <cell r="L572" t="str">
            <v>Zone substations</v>
          </cell>
        </row>
        <row r="573">
          <cell r="I573">
            <v>47899</v>
          </cell>
          <cell r="J573" t="str">
            <v>Augmentation of Supply to Mossman</v>
          </cell>
          <cell r="K573" t="str">
            <v>Substation, Mossman Zone Substation, Refurb, 132/22, Far North</v>
          </cell>
          <cell r="L573" t="str">
            <v>Zone substations</v>
          </cell>
        </row>
        <row r="574">
          <cell r="I574">
            <v>141557</v>
          </cell>
          <cell r="J574" t="str">
            <v>Reinforce Supply to Maryborough North</v>
          </cell>
          <cell r="K574" t="str">
            <v>Substation, Maryborough North, Modular, Z6-20, 66/11kV, Network, Wide Bay</v>
          </cell>
          <cell r="L574" t="str">
            <v>Zone substations</v>
          </cell>
        </row>
        <row r="575">
          <cell r="I575">
            <v>693294</v>
          </cell>
          <cell r="J575" t="str">
            <v>Reinforce Supply to Briffney Creek</v>
          </cell>
          <cell r="K575" t="str">
            <v>Briffney - Establish new 66/11kV Sub    Establish Briffney Zone Substation</v>
          </cell>
          <cell r="L575" t="str">
            <v>Zone substations</v>
          </cell>
        </row>
        <row r="576">
          <cell r="I576" t="str">
            <v>DCP17837</v>
          </cell>
          <cell r="J576" t="str">
            <v>Reinforce Supply to Keppel (new BSP)</v>
          </cell>
          <cell r="K576" t="str">
            <v>Line, Pandoin to Keppel, New Non-Standard, 132kV, Network, Central</v>
          </cell>
          <cell r="L576" t="str">
            <v>Sub-transmission lines</v>
          </cell>
        </row>
        <row r="577">
          <cell r="I577">
            <v>48638</v>
          </cell>
          <cell r="J577" t="str">
            <v>Augmentation of Supply to Ooralea</v>
          </cell>
          <cell r="K577" t="str">
            <v>Substation, Ooralea, Modular, Network, Mackay</v>
          </cell>
          <cell r="L577" t="str">
            <v>Zone substations</v>
          </cell>
        </row>
        <row r="578">
          <cell r="I578">
            <v>183596</v>
          </cell>
          <cell r="J578" t="str">
            <v>Reinforce Supply to Gayndah (66kV Network)</v>
          </cell>
          <cell r="K578" t="str">
            <v>SPD WB AT ISIS T131 OH New to Dallarnil New 37km 132kV SCCP (Energised at 66kV)</v>
          </cell>
          <cell r="L578" t="str">
            <v>Sub-transmission lines</v>
          </cell>
        </row>
        <row r="579">
          <cell r="I579">
            <v>48841</v>
          </cell>
          <cell r="J579" t="str">
            <v>Refurbish Zone Substation Tennyson St</v>
          </cell>
          <cell r="K579" t="str">
            <v>Substation, Tennyson St, Refurb, 11/33kV, 2 x 12.5MVA, Network, Mackay</v>
          </cell>
          <cell r="L579" t="str">
            <v>Zone substations</v>
          </cell>
        </row>
        <row r="580">
          <cell r="I580">
            <v>147000</v>
          </cell>
          <cell r="J580" t="str">
            <v>Reinforce Supply to Smithfield</v>
          </cell>
          <cell r="K580" t="str">
            <v>Smithfield-132/22kV ZS                  Establish 132/22kV ZS @ Smithfield</v>
          </cell>
          <cell r="L580" t="str">
            <v>Zone substations</v>
          </cell>
        </row>
        <row r="581">
          <cell r="I581" t="str">
            <v>DCP6669</v>
          </cell>
          <cell r="J581" t="str">
            <v>Augmentation of Supply to Walkerston</v>
          </cell>
          <cell r="K581" t="str">
            <v>Walkerston 66/11kV ZS                   Establish 66/11kV ZS at Walkerston</v>
          </cell>
          <cell r="L581" t="str">
            <v>Zone substations</v>
          </cell>
        </row>
        <row r="582">
          <cell r="I582">
            <v>140221</v>
          </cell>
          <cell r="J582" t="str">
            <v>Redevelop Central Toowoomba ZS</v>
          </cell>
          <cell r="K582" t="str">
            <v>Line, South Toowoomba Sub to Central Toowoomba Sub, 110kV, South West</v>
          </cell>
          <cell r="L582" t="str">
            <v>Sub-transmission lines</v>
          </cell>
        </row>
        <row r="583">
          <cell r="I583">
            <v>340175</v>
          </cell>
          <cell r="J583" t="str">
            <v>Reinforce Bundaberg 66kV Ring (BARG)</v>
          </cell>
          <cell r="K583" t="str">
            <v>Line, East Bundaberg to Bargara, New Standard, 66kV, Network, Wide Bay</v>
          </cell>
          <cell r="L583" t="str">
            <v>Sub-transmission lines</v>
          </cell>
        </row>
        <row r="584">
          <cell r="I584" t="str">
            <v>DCP18260</v>
          </cell>
          <cell r="J584" t="str">
            <v>Reinforce Supply to Planella ZS</v>
          </cell>
          <cell r="K584" t="str">
            <v>Line, Glenella to Planella, New Standard, 66kV, Network, Central</v>
          </cell>
          <cell r="L584" t="str">
            <v>Sub-transmission lines</v>
          </cell>
        </row>
        <row r="585">
          <cell r="I585">
            <v>231429</v>
          </cell>
          <cell r="J585" t="str">
            <v>Reinforce Supply to Pt Vernon ZS</v>
          </cell>
          <cell r="K585" t="str">
            <v>Line, Pt Vernon to Toogoom, New Standard, 66kV, Network, Wide Bay</v>
          </cell>
          <cell r="L585" t="str">
            <v>Sub-transmission lines</v>
          </cell>
        </row>
        <row r="586">
          <cell r="I586">
            <v>97203</v>
          </cell>
          <cell r="J586" t="str">
            <v>Reinforce Supply to Kingaroy South</v>
          </cell>
          <cell r="K586" t="str">
            <v>Kingaroy South ZS establishment         Establish Z6-20 on site acquired</v>
          </cell>
          <cell r="L586" t="str">
            <v>Zone substations</v>
          </cell>
        </row>
        <row r="587">
          <cell r="I587">
            <v>316460</v>
          </cell>
          <cell r="J587" t="str">
            <v>Reinforce Supply to Mitchell</v>
          </cell>
          <cell r="K587" t="str">
            <v>Mitchell 66/33kV Substation             connect to Roma-Charleville 66kV line</v>
          </cell>
          <cell r="L587" t="str">
            <v>Sub-transmission lines</v>
          </cell>
        </row>
        <row r="588">
          <cell r="I588">
            <v>822508</v>
          </cell>
          <cell r="J588">
            <v>0</v>
          </cell>
          <cell r="K588" t="str">
            <v>RSW TO FIP NOST01 FIP Rplc North St 33kVReplace 33kV North St feeder</v>
          </cell>
          <cell r="L588" t="str">
            <v>Sub-transmission lines</v>
          </cell>
        </row>
        <row r="589">
          <cell r="I589">
            <v>313642</v>
          </cell>
          <cell r="J589" t="str">
            <v>Augmentation of Supply to West Townsville</v>
          </cell>
          <cell r="K589" t="str">
            <v>Bohle Plains Zone Substation            Establish new Z6-32 sub</v>
          </cell>
          <cell r="L589" t="str">
            <v>Zone substations</v>
          </cell>
        </row>
        <row r="590">
          <cell r="I590">
            <v>311743</v>
          </cell>
          <cell r="J590" t="str">
            <v>Reinforce Supply to Boyne Res ZS</v>
          </cell>
          <cell r="K590" t="str">
            <v>Boyne Res redevelop switchyard &amp; aug TF Install 66kV bays &amp; larger TFs</v>
          </cell>
          <cell r="L590" t="str">
            <v>Zone substations</v>
          </cell>
        </row>
        <row r="591">
          <cell r="I591">
            <v>552296</v>
          </cell>
          <cell r="J591" t="str">
            <v>Augmentation of Supply to Dysart</v>
          </cell>
          <cell r="K591" t="str">
            <v>Dysart 66/22kV TFs                      Install 20MVA 66/22kV TFs</v>
          </cell>
          <cell r="L591" t="str">
            <v>Zone substations</v>
          </cell>
        </row>
        <row r="592">
          <cell r="I592">
            <v>301663</v>
          </cell>
          <cell r="J592" t="str">
            <v>Redevelop Central Toowoomba ZS</v>
          </cell>
          <cell r="K592" t="str">
            <v>Substation, South Toowoomba, Refurb, 110kV Bays, Network, South West</v>
          </cell>
          <cell r="L592" t="str">
            <v>Zone substations</v>
          </cell>
        </row>
        <row r="593">
          <cell r="I593">
            <v>316573</v>
          </cell>
          <cell r="J593" t="str">
            <v>Redevelop Broxburn Sub</v>
          </cell>
          <cell r="K593" t="str">
            <v>Broxburn Sub Rebuild                    Rebuild as 110/11kV</v>
          </cell>
          <cell r="L593" t="str">
            <v>Zone substations</v>
          </cell>
        </row>
        <row r="594">
          <cell r="I594">
            <v>399488</v>
          </cell>
          <cell r="J594" t="str">
            <v>Reinforce Supply to Airlie Beach (Riordanvale)</v>
          </cell>
          <cell r="K594" t="str">
            <v>Riordanvale ZS establishment            Establish 66/11kV ZS</v>
          </cell>
          <cell r="L594" t="str">
            <v>Zone substations</v>
          </cell>
        </row>
        <row r="595">
          <cell r="I595">
            <v>808764</v>
          </cell>
          <cell r="J595" t="str">
            <v>Augmentation of Supply to Ooralea</v>
          </cell>
          <cell r="K595" t="str">
            <v>Ooralea - Redevelop as 1x20MVA ZS       Redevelop 66/11kV ZS</v>
          </cell>
          <cell r="L595" t="str">
            <v>Zone substations</v>
          </cell>
        </row>
        <row r="596">
          <cell r="I596">
            <v>735074</v>
          </cell>
          <cell r="J596" t="str">
            <v>Augmentation of Supply to Lower Burnett</v>
          </cell>
          <cell r="K596" t="str">
            <v>South Kolan-Bullyard 2nd 66kV line      Build 13km 66kV SCCP line</v>
          </cell>
          <cell r="L596" t="str">
            <v>Sub-transmission lines</v>
          </cell>
        </row>
        <row r="597">
          <cell r="I597">
            <v>48598</v>
          </cell>
          <cell r="J597" t="str">
            <v>Reinforce Supply to Planella ZS</v>
          </cell>
          <cell r="K597" t="str">
            <v>Planella - Convert to 66/11kV           Design and re-construct</v>
          </cell>
          <cell r="L597" t="str">
            <v>Zone substations</v>
          </cell>
        </row>
        <row r="598">
          <cell r="I598">
            <v>744229</v>
          </cell>
          <cell r="J598" t="str">
            <v>Augmentation of Supply to Lower Burnett</v>
          </cell>
          <cell r="K598" t="str">
            <v>Bullyard - Install New 66kV Fdr Bay (SE)</v>
          </cell>
          <cell r="L598" t="str">
            <v>Zone substations</v>
          </cell>
        </row>
        <row r="599">
          <cell r="I599">
            <v>48358</v>
          </cell>
          <cell r="J599" t="str">
            <v>Augmentation of Supply to Rosella</v>
          </cell>
          <cell r="K599" t="str">
            <v>Rosella  ZS TF Augmentation             Design &amp; Construct TF Augmentation</v>
          </cell>
          <cell r="L599" t="str">
            <v>Zone substations</v>
          </cell>
        </row>
        <row r="600">
          <cell r="I600">
            <v>141629</v>
          </cell>
          <cell r="J600" t="str">
            <v>Reinforce Supply to Kumbia</v>
          </cell>
          <cell r="K600" t="str">
            <v>Kumbia 66/11kV ZS Establishment         Establish Kumbia 66/11kV ZS</v>
          </cell>
          <cell r="L600" t="str">
            <v>Zone substations</v>
          </cell>
        </row>
        <row r="601">
          <cell r="I601">
            <v>575416</v>
          </cell>
          <cell r="J601" t="str">
            <v>Reinforce Supply to Gracemere</v>
          </cell>
          <cell r="K601" t="str">
            <v>Line, Egans Hill to Gracemere, New Standard, 66kV, Network, Capricornia</v>
          </cell>
          <cell r="L601" t="str">
            <v>Sub-transmission lines</v>
          </cell>
        </row>
        <row r="602">
          <cell r="I602">
            <v>48824</v>
          </cell>
          <cell r="J602" t="str">
            <v>Moranbah Supply Augmentation</v>
          </cell>
          <cell r="K602" t="str">
            <v>Substation, Moranbah, Refurb, 66kV, 32MVA, Network, Central</v>
          </cell>
          <cell r="L602" t="str">
            <v>Sub-transmission substations</v>
          </cell>
        </row>
        <row r="603">
          <cell r="I603">
            <v>266076</v>
          </cell>
          <cell r="J603" t="str">
            <v>Redevelop Meadowvale ZS</v>
          </cell>
          <cell r="K603" t="str">
            <v>Meadowvale TF Augmentation              Replace TFS at Meadowvale ZS</v>
          </cell>
          <cell r="L603" t="str">
            <v>Zone substations</v>
          </cell>
        </row>
        <row r="604">
          <cell r="I604">
            <v>508875</v>
          </cell>
          <cell r="J604">
            <v>0</v>
          </cell>
          <cell r="K604" t="str">
            <v>Broadlea - Install two 132kV feeder bays</v>
          </cell>
          <cell r="L604" t="str">
            <v>Sub-transmission substations</v>
          </cell>
        </row>
        <row r="605">
          <cell r="I605">
            <v>196710</v>
          </cell>
          <cell r="J605" t="str">
            <v>Reinforce Supply to Toogoom</v>
          </cell>
          <cell r="K605" t="str">
            <v>Construct DCCP to Toogoom 66/11kV ZS    Construct DCCP Ln from Howard-Pialba Ln</v>
          </cell>
          <cell r="L605" t="str">
            <v>Sub-transmission lines</v>
          </cell>
        </row>
        <row r="606">
          <cell r="I606">
            <v>48592</v>
          </cell>
          <cell r="J606" t="str">
            <v>Augmentation of Supply to Walkerston</v>
          </cell>
          <cell r="K606" t="str">
            <v>T141 P /Valley - Walkerston 66kV line   Design and Construct 66kV Line</v>
          </cell>
          <cell r="L606" t="str">
            <v>Sub-transmission lines</v>
          </cell>
        </row>
        <row r="607">
          <cell r="I607">
            <v>614854</v>
          </cell>
          <cell r="J607" t="str">
            <v>Moranbah Supply Augmentation</v>
          </cell>
          <cell r="K607" t="str">
            <v>T34 Moranbah - Install 66kV cap bank</v>
          </cell>
          <cell r="L607" t="str">
            <v>Sub-transmission substations</v>
          </cell>
        </row>
        <row r="608">
          <cell r="I608">
            <v>419495</v>
          </cell>
          <cell r="J608" t="str">
            <v>Redevelop Roma West ZS</v>
          </cell>
          <cell r="K608" t="str">
            <v>Roma West 33/11kV TF &amp; 11kV Switchgr AugReplace existing TFs &amp; 11kV swyd</v>
          </cell>
          <cell r="L608" t="str">
            <v>Zone substations</v>
          </cell>
        </row>
        <row r="609">
          <cell r="I609" t="str">
            <v>CPMNN00130</v>
          </cell>
          <cell r="J609" t="str">
            <v>Reinforce Supply to Planella ZS</v>
          </cell>
          <cell r="K609" t="str">
            <v>Planella - Line route acquisition        2nd (66kV) subtransmission feeder</v>
          </cell>
          <cell r="L609" t="str">
            <v>Sub-transmission lines</v>
          </cell>
        </row>
        <row r="610">
          <cell r="I610">
            <v>834067</v>
          </cell>
          <cell r="J610">
            <v>0</v>
          </cell>
          <cell r="K610" t="str">
            <v>Inc 66kV Line to 60C Op Temp CLSO - WOOD</v>
          </cell>
          <cell r="L610" t="str">
            <v>Sub-transmission lines</v>
          </cell>
        </row>
        <row r="611">
          <cell r="I611" t="str">
            <v>DCP16183</v>
          </cell>
          <cell r="J611" t="str">
            <v>Reinforce Supply to Planella ZS</v>
          </cell>
          <cell r="K611" t="str">
            <v>Glenella - Install 66kV fdr bays        Install 2 x 66kV fdr bays for Planella</v>
          </cell>
          <cell r="L611" t="str">
            <v>Zone substations</v>
          </cell>
        </row>
        <row r="612">
          <cell r="I612">
            <v>139897</v>
          </cell>
          <cell r="J612" t="str">
            <v>Reinforce Supply to Stanthorpe BSP</v>
          </cell>
          <cell r="K612" t="str">
            <v>Stanthorpe 33kV S'yard Development   33kV CBs - 2*Tx, Load Mang, Ballandean</v>
          </cell>
          <cell r="L612" t="str">
            <v>Zone substations</v>
          </cell>
        </row>
        <row r="613">
          <cell r="I613">
            <v>48141</v>
          </cell>
          <cell r="J613" t="str">
            <v>Augmentation of Supply to Ooralea</v>
          </cell>
          <cell r="K613" t="str">
            <v>Property, Walkerston to Ooralea, Line, Acquisition, Central</v>
          </cell>
          <cell r="L613" t="str">
            <v>Sub-transmission lines</v>
          </cell>
        </row>
        <row r="614">
          <cell r="I614" t="str">
            <v>DCP18259</v>
          </cell>
          <cell r="J614" t="str">
            <v>Redevelop Sarina ZS</v>
          </cell>
          <cell r="K614" t="str">
            <v>Sarina TF &amp; 33kV Switchboard Replace with 2x 20MVA TFs &amp; 33kV Indoor Board</v>
          </cell>
          <cell r="L614" t="str">
            <v>Zone substations</v>
          </cell>
        </row>
        <row r="615">
          <cell r="I615">
            <v>312892</v>
          </cell>
          <cell r="J615" t="str">
            <v>Augmentation of Supply to Wandal</v>
          </cell>
          <cell r="K615" t="str">
            <v>Line, Rockhampton City to Canning St, New Standard, 66kV, Network, Capricornia</v>
          </cell>
          <cell r="L615" t="str">
            <v>Sub-transmission lines</v>
          </cell>
        </row>
        <row r="616">
          <cell r="I616">
            <v>511757</v>
          </cell>
          <cell r="J616" t="str">
            <v>Reinforce supply to Pialba CBD</v>
          </cell>
          <cell r="K616" t="str">
            <v>Property, Pialba, Substation, Acquisition, Wide Bay</v>
          </cell>
          <cell r="L616" t="str">
            <v>Zone substations</v>
          </cell>
        </row>
        <row r="617">
          <cell r="I617">
            <v>770427</v>
          </cell>
          <cell r="J617" t="str">
            <v>Reinforce Supply to Pt Vernon ZS</v>
          </cell>
          <cell r="K617" t="str">
            <v>Substation, Toogoom Sub, Refurb, 66kV Bay, Network, Wide Bay</v>
          </cell>
          <cell r="L617" t="str">
            <v>Zone substations</v>
          </cell>
        </row>
        <row r="618">
          <cell r="I618">
            <v>349286</v>
          </cell>
          <cell r="J618" t="str">
            <v>Reinforce Supply to Pt Vernon ZS</v>
          </cell>
          <cell r="K618" t="str">
            <v>Substation, Pt Vernon, Refurb, Network, Wide Bay</v>
          </cell>
          <cell r="L618" t="str">
            <v>Zone substations</v>
          </cell>
        </row>
        <row r="619">
          <cell r="I619">
            <v>284072</v>
          </cell>
          <cell r="J619" t="str">
            <v>Reinforce Supply to North Toowoomba</v>
          </cell>
          <cell r="K619" t="str">
            <v>Property, Postman's Ridge to North Street, Line, Acquisition, South West</v>
          </cell>
          <cell r="L619" t="str">
            <v>Sub-transmission lines</v>
          </cell>
        </row>
        <row r="620">
          <cell r="I620">
            <v>616381</v>
          </cell>
          <cell r="J620" t="str">
            <v>Reinforce supply to Mt Peter</v>
          </cell>
          <cell r="K620" t="str">
            <v>Edmonton South ZS site acquisition</v>
          </cell>
          <cell r="L620" t="str">
            <v>Zone substations</v>
          </cell>
        </row>
        <row r="621">
          <cell r="I621">
            <v>168285</v>
          </cell>
          <cell r="J621" t="str">
            <v>Aug - Subtransmission</v>
          </cell>
          <cell r="K621" t="str">
            <v>RSW SW DA AD DAAN OH New 33kV                  SWDD: TARA Feeder ex Daandine</v>
          </cell>
          <cell r="L621" t="str">
            <v>Sub-transmission lines</v>
          </cell>
        </row>
        <row r="622">
          <cell r="I622">
            <v>760213</v>
          </cell>
          <cell r="J622">
            <v>0</v>
          </cell>
          <cell r="K622" t="str">
            <v>Dysart 66kV TF Bay                      install 66kV TF bay for Powerlink 3rd TF</v>
          </cell>
          <cell r="L622" t="str">
            <v>Sub-transmission substations</v>
          </cell>
        </row>
        <row r="623">
          <cell r="I623">
            <v>682291</v>
          </cell>
          <cell r="J623">
            <v>0</v>
          </cell>
          <cell r="K623" t="str">
            <v>NQ ASEA 11kV Cap Bank Stage 1</v>
          </cell>
          <cell r="L623" t="str">
            <v>Zone substations</v>
          </cell>
        </row>
        <row r="624">
          <cell r="I624">
            <v>653513</v>
          </cell>
          <cell r="J624" t="str">
            <v>Augmentation of Supply to Lower Burnett</v>
          </cell>
          <cell r="K624" t="str">
            <v>South Kolan 66kV Switchyard Expansion   Install a feeder bay &amp; Upgrade two</v>
          </cell>
          <cell r="L624" t="str">
            <v>Zone substations</v>
          </cell>
        </row>
        <row r="625">
          <cell r="I625">
            <v>306794</v>
          </cell>
          <cell r="J625" t="str">
            <v>Reinforce Supply to Gayndah (66kV Network)</v>
          </cell>
          <cell r="K625" t="str">
            <v>T131 Isis new 66kV feeder bay           to connect new Isis-Dallarnil line</v>
          </cell>
          <cell r="L625" t="str">
            <v>Sub-transmission substations</v>
          </cell>
        </row>
        <row r="626">
          <cell r="I626">
            <v>788832</v>
          </cell>
          <cell r="J626" t="str">
            <v>Augmentation of Supply to Maryborough</v>
          </cell>
          <cell r="K626" t="str">
            <v>T59 Maryborough - Install 132kV fdr bay</v>
          </cell>
          <cell r="L626" t="str">
            <v>Zone substations</v>
          </cell>
        </row>
        <row r="627">
          <cell r="I627">
            <v>616932</v>
          </cell>
          <cell r="J627" t="str">
            <v>Replace Feeder 33kV Carmila</v>
          </cell>
          <cell r="K627" t="str">
            <v>Property, IIbilbie to Carmila, Line, Acquisition, Mackay</v>
          </cell>
          <cell r="L627" t="str">
            <v>Sub-transmission lines</v>
          </cell>
        </row>
        <row r="628">
          <cell r="I628">
            <v>431150</v>
          </cell>
          <cell r="J628" t="str">
            <v>Reinforce Supply to Kumbia</v>
          </cell>
          <cell r="K628" t="str">
            <v>Kumbia Fdr - Re-energise at 66kV        Feed from 66kV fdr bay at Kingaroy</v>
          </cell>
          <cell r="L628" t="str">
            <v>Sub-transmission lines</v>
          </cell>
        </row>
        <row r="629">
          <cell r="I629">
            <v>160900</v>
          </cell>
          <cell r="J629" t="str">
            <v>Aug - Subtransmission</v>
          </cell>
          <cell r="K629" t="str">
            <v>TRG 33-DALB-DAWE reliable 10 km 30MVA   TRGP-D04.4</v>
          </cell>
          <cell r="L629" t="str">
            <v>Sub-transmission lines</v>
          </cell>
        </row>
        <row r="630">
          <cell r="I630">
            <v>168194</v>
          </cell>
          <cell r="J630" t="str">
            <v>Aug - Subtransmission</v>
          </cell>
          <cell r="K630" t="str">
            <v>Garbutt 66kV Reinforcement              Install 66kV bay to connect Powerlinks</v>
          </cell>
          <cell r="L630" t="str">
            <v>Zone substations</v>
          </cell>
        </row>
        <row r="631">
          <cell r="I631">
            <v>48647</v>
          </cell>
          <cell r="J631" t="str">
            <v>Augmentation of Supply to Ooralea</v>
          </cell>
          <cell r="K631" t="str">
            <v>Ooralea  SCCP 66kV Line Construction    Design and construct</v>
          </cell>
          <cell r="L631" t="str">
            <v>Zone substations</v>
          </cell>
        </row>
        <row r="632">
          <cell r="I632">
            <v>308750</v>
          </cell>
          <cell r="J632" t="str">
            <v>Reinforce Supply to Bundaberg North</v>
          </cell>
          <cell r="K632" t="str">
            <v>West Bundaberg - Install 66kV feeder bay66kV bay for 2nd Meadowvale line</v>
          </cell>
          <cell r="L632" t="str">
            <v>Zone substations</v>
          </cell>
        </row>
        <row r="633">
          <cell r="I633">
            <v>48238</v>
          </cell>
          <cell r="J633" t="str">
            <v>Augmentation of Supply to Mackay Harbour</v>
          </cell>
          <cell r="K633" t="str">
            <v>Mackay Harbour ZS Site Acquisition      Investigate &amp; Acquire ZS</v>
          </cell>
          <cell r="L633" t="str">
            <v>Zone substations</v>
          </cell>
        </row>
        <row r="634">
          <cell r="I634">
            <v>744210</v>
          </cell>
          <cell r="J634" t="str">
            <v>Augmentation of Supply to Lower Burnett</v>
          </cell>
          <cell r="K634" t="str">
            <v>South Kolan - Install 66kV Feeder Bay   New 66kV Feeder Bay at South Kolan ZS</v>
          </cell>
          <cell r="L634" t="str">
            <v>Zone substations</v>
          </cell>
        </row>
        <row r="635">
          <cell r="I635">
            <v>501153</v>
          </cell>
          <cell r="J635" t="str">
            <v>Reinforce Supply to Airlie Beach (Riordanvale)</v>
          </cell>
          <cell r="K635" t="str">
            <v>Riordanvale ZS 66kV Connection          Connect new ZS to existing 66kV feeder</v>
          </cell>
          <cell r="L635" t="str">
            <v>Zone substations</v>
          </cell>
        </row>
        <row r="636">
          <cell r="I636">
            <v>444030</v>
          </cell>
          <cell r="J636" t="str">
            <v>Aug - Subtransmission</v>
          </cell>
          <cell r="K636" t="str">
            <v>Calliope 66kV Reinforcement             Install 66kV bay &amp; connect Beecher line</v>
          </cell>
          <cell r="L636" t="str">
            <v>Zone substations</v>
          </cell>
        </row>
        <row r="637">
          <cell r="I637">
            <v>141573</v>
          </cell>
          <cell r="J637" t="str">
            <v>Aug - Subtransmission</v>
          </cell>
          <cell r="K637" t="str">
            <v>Murgon - Replace 11kV SWBD              c/w new control building</v>
          </cell>
          <cell r="L637" t="str">
            <v>Zone substations</v>
          </cell>
        </row>
        <row r="638">
          <cell r="I638">
            <v>653532</v>
          </cell>
          <cell r="J638" t="str">
            <v>Augmentation of Supply to Lower Burnett</v>
          </cell>
          <cell r="K638" t="str">
            <v>Rebuild Sth Kolan Tee-Sth Kolan 66kV ln</v>
          </cell>
          <cell r="L638" t="str">
            <v>Sub-transmission lines</v>
          </cell>
        </row>
        <row r="639">
          <cell r="I639">
            <v>723004</v>
          </cell>
          <cell r="J639" t="str">
            <v>Augmentation of Supply to T20 Bundaberg</v>
          </cell>
          <cell r="K639" t="str">
            <v>T20 Bundaberg 66kV transfer capacity</v>
          </cell>
          <cell r="L639" t="str">
            <v>Sub-transmission lines</v>
          </cell>
        </row>
        <row r="640">
          <cell r="I640">
            <v>733325</v>
          </cell>
          <cell r="J640" t="str">
            <v>Augmentation of Supply to Mareeba</v>
          </cell>
          <cell r="K640" t="str">
            <v>66kV Mareeba Feeder Rating Increase     Increase max operating temp to 65C</v>
          </cell>
          <cell r="L640" t="str">
            <v>Sub-transmission lines</v>
          </cell>
        </row>
        <row r="641">
          <cell r="I641">
            <v>626232</v>
          </cell>
          <cell r="J641" t="str">
            <v>Augmentation of Supply to Kingaroy</v>
          </cell>
          <cell r="K641" t="str">
            <v>Kingaroy - Install one 5MVAr cap bank</v>
          </cell>
          <cell r="L641" t="str">
            <v>Zone substations</v>
          </cell>
        </row>
        <row r="642">
          <cell r="I642">
            <v>492389</v>
          </cell>
          <cell r="J642" t="str">
            <v>Reinforce Supply to Smithfield</v>
          </cell>
          <cell r="K642" t="str">
            <v>Kamerunga Install ALFC                  Install ALFC injection equipment</v>
          </cell>
          <cell r="L642" t="str">
            <v>Zone substations</v>
          </cell>
        </row>
        <row r="643">
          <cell r="I643">
            <v>289250</v>
          </cell>
          <cell r="J643" t="str">
            <v>Redevelop Central Toowoomba ZS</v>
          </cell>
          <cell r="K643" t="str">
            <v>Property, South Toowoomba to Central Toowoomba, Line, Acquisition, South West</v>
          </cell>
          <cell r="L643" t="str">
            <v>Sub-transmission lines</v>
          </cell>
        </row>
        <row r="644">
          <cell r="I644">
            <v>132601</v>
          </cell>
          <cell r="J644" t="str">
            <v>Aug - Subtransmission</v>
          </cell>
          <cell r="K644" t="str">
            <v>RSW SW RA AD SAGT Refurb 33KV bus       TRG SAGT refurb 33kV bus -TRGP-M13.1</v>
          </cell>
          <cell r="L644" t="str">
            <v>Zone substations</v>
          </cell>
        </row>
        <row r="645">
          <cell r="I645">
            <v>415632</v>
          </cell>
          <cell r="J645" t="str">
            <v>Reinforce Bundaberg 66kV Ring (BARG)</v>
          </cell>
          <cell r="K645" t="str">
            <v>Substation, Bargara, Refurb, 45MVA, 66kV, Network, Wide Bay</v>
          </cell>
          <cell r="L645" t="str">
            <v>Zone substations</v>
          </cell>
        </row>
        <row r="646">
          <cell r="I646">
            <v>48240</v>
          </cell>
          <cell r="J646" t="str">
            <v>Augmentation of Supply to Mackay Harbour</v>
          </cell>
          <cell r="K646" t="str">
            <v>Nth Mackay to Harbour 66kV line route   Investigate &amp; acquire DCCP 66kV Ln route</v>
          </cell>
          <cell r="L646" t="str">
            <v>Sub-transmission lines</v>
          </cell>
        </row>
        <row r="647">
          <cell r="I647">
            <v>48763</v>
          </cell>
          <cell r="J647" t="str">
            <v>Reinforce Supply to North Mackay</v>
          </cell>
          <cell r="K647" t="str">
            <v>North Mackay - Convert to 66/11kV       Design and re-construct</v>
          </cell>
          <cell r="L647" t="str">
            <v>Zone substations</v>
          </cell>
        </row>
        <row r="648">
          <cell r="I648">
            <v>653444</v>
          </cell>
          <cell r="J648" t="str">
            <v>Augmentation of Supply to Ooralea</v>
          </cell>
          <cell r="K648" t="str">
            <v>Racecourse Mill - Install 66kV fdr bay</v>
          </cell>
          <cell r="L648" t="str">
            <v>Zone substations</v>
          </cell>
        </row>
        <row r="649">
          <cell r="I649">
            <v>47822</v>
          </cell>
          <cell r="J649" t="str">
            <v>Reinforce supply to Mt Peter</v>
          </cell>
          <cell r="K649" t="str">
            <v>G-vale - Mt Peter 132/22kV ZS Site      Property Acquisition</v>
          </cell>
          <cell r="L649" t="str">
            <v>Zone substations</v>
          </cell>
        </row>
        <row r="650">
          <cell r="I650">
            <v>49086</v>
          </cell>
          <cell r="J650" t="str">
            <v>Reinforce Supply to Howard</v>
          </cell>
          <cell r="K650" t="str">
            <v>Howard ZS site expansion                Investigate &amp; acquire additional land</v>
          </cell>
          <cell r="L650" t="str">
            <v>Zone substations</v>
          </cell>
        </row>
        <row r="651">
          <cell r="I651">
            <v>723554</v>
          </cell>
          <cell r="J651">
            <v>0</v>
          </cell>
          <cell r="K651" t="str">
            <v>Kamerunga - New 22kV feeder bays        Install two  fdr bays,one RMU &amp; 22kV cab</v>
          </cell>
          <cell r="L651" t="str">
            <v>Zone substations</v>
          </cell>
        </row>
        <row r="652">
          <cell r="I652">
            <v>432340</v>
          </cell>
          <cell r="J652" t="str">
            <v>Reinforce Supply to Kumbia</v>
          </cell>
          <cell r="K652" t="str">
            <v>Kingaroy ZS - Install new 66kV fdr bay  For proposed Kumbia feeder</v>
          </cell>
          <cell r="L652" t="str">
            <v>Zone substations</v>
          </cell>
        </row>
        <row r="653">
          <cell r="I653">
            <v>666524</v>
          </cell>
          <cell r="J653" t="str">
            <v>Reinforce supply to Pialba CBD</v>
          </cell>
          <cell r="K653" t="str">
            <v>Pialba - Reconnect 66kV feeders</v>
          </cell>
          <cell r="L653" t="str">
            <v>Zone substations</v>
          </cell>
        </row>
        <row r="654">
          <cell r="I654">
            <v>310316</v>
          </cell>
          <cell r="J654" t="str">
            <v>Augmentation of Supply to North Rockhampton</v>
          </cell>
          <cell r="K654" t="str">
            <v>Property, Rockhampton, Substation, Acquisition, Capricornia</v>
          </cell>
          <cell r="L654" t="str">
            <v>Zone substations</v>
          </cell>
        </row>
        <row r="655">
          <cell r="I655">
            <v>682072</v>
          </cell>
          <cell r="J655">
            <v>0</v>
          </cell>
          <cell r="K655" t="str">
            <v>FNT MARE New Feeder Bay                 Construct new feeder bay at Mareeba ZS</v>
          </cell>
          <cell r="L655" t="str">
            <v>Zone substations</v>
          </cell>
        </row>
        <row r="656">
          <cell r="I656">
            <v>826494</v>
          </cell>
          <cell r="J656">
            <v>0</v>
          </cell>
          <cell r="K656" t="str">
            <v>Guthalungra TF Augmentation             Replace existing TF with 1.5MVA unit</v>
          </cell>
          <cell r="L656" t="str">
            <v>Zone substations</v>
          </cell>
        </row>
        <row r="657">
          <cell r="I657">
            <v>108151</v>
          </cell>
          <cell r="J657" t="str">
            <v>Redevelop Murgon ZS</v>
          </cell>
          <cell r="K657" t="str">
            <v>Murgon Substation 5 MVAr Capacitor Bank Install 5 MVAr Capacitor Bank</v>
          </cell>
          <cell r="L657" t="str">
            <v>Zone substations</v>
          </cell>
        </row>
        <row r="658">
          <cell r="I658">
            <v>160897</v>
          </cell>
          <cell r="J658" t="str">
            <v>Aug - Subtransmission</v>
          </cell>
          <cell r="K658" t="str">
            <v>TRG 33-DACE-DAWE reliable 1.5km 30MVA   TRGP-D04.2</v>
          </cell>
          <cell r="L658" t="str">
            <v>Sub-transmission lines</v>
          </cell>
        </row>
        <row r="659">
          <cell r="I659">
            <v>183582</v>
          </cell>
          <cell r="J659" t="str">
            <v>Reinforce Supply to Maryborough North</v>
          </cell>
          <cell r="K659" t="str">
            <v>Line, Maryborough North, New Non-Standard, 66kV, Network, Wide Bay</v>
          </cell>
          <cell r="L659" t="str">
            <v>Sub-transmission lines</v>
          </cell>
        </row>
        <row r="660">
          <cell r="I660">
            <v>47837</v>
          </cell>
          <cell r="J660" t="str">
            <v>Reinforce supply to Mt Peter</v>
          </cell>
          <cell r="K660" t="str">
            <v>G-vale - Mt Peter 132kV DCCP line route Property Acquisition</v>
          </cell>
          <cell r="L660" t="str">
            <v>Sub-transmission lines</v>
          </cell>
        </row>
        <row r="661">
          <cell r="I661">
            <v>733880</v>
          </cell>
          <cell r="J661">
            <v>0</v>
          </cell>
          <cell r="K661" t="str">
            <v>Edmonton-Install two new 22kV fdr bays  New 22kV feeder bays to connect new fdrs</v>
          </cell>
          <cell r="L661" t="str">
            <v>Zone substations</v>
          </cell>
        </row>
        <row r="662">
          <cell r="I662">
            <v>48136</v>
          </cell>
          <cell r="J662" t="str">
            <v>Augmentation of Supply to Walkerston</v>
          </cell>
          <cell r="K662" t="str">
            <v>Walkerston SCCP 66kV Line Acquisition   Line Route Acquisition</v>
          </cell>
          <cell r="L662" t="str">
            <v>Sub-transmission lines</v>
          </cell>
        </row>
        <row r="663">
          <cell r="I663">
            <v>147086</v>
          </cell>
          <cell r="J663" t="str">
            <v>Aug - Subtransmission</v>
          </cell>
          <cell r="K663" t="str">
            <v>Nanango 11kV TF Cable upgrade           Upgrade 11kV TF cables</v>
          </cell>
          <cell r="L663" t="str">
            <v>Zone substations</v>
          </cell>
        </row>
        <row r="664">
          <cell r="I664">
            <v>731320</v>
          </cell>
          <cell r="J664" t="str">
            <v>Reinforce Supply to Bundaberg North</v>
          </cell>
          <cell r="K664" t="str">
            <v>West Bberg-Meadowvale 66kV line route  Line route acquisition for 66kV SCCP</v>
          </cell>
          <cell r="L664" t="str">
            <v>Sub-transmission lines</v>
          </cell>
        </row>
        <row r="665">
          <cell r="I665">
            <v>494193</v>
          </cell>
          <cell r="J665" t="str">
            <v>Reinforce Supply to Burnett Heads</v>
          </cell>
          <cell r="K665" t="str">
            <v>Burnett Heads ZS                        Establish Burnett Heads ZS</v>
          </cell>
          <cell r="L665" t="str">
            <v>Zone substations</v>
          </cell>
        </row>
        <row r="666">
          <cell r="I666">
            <v>316641</v>
          </cell>
          <cell r="J666" t="str">
            <v>Augmentation of Supply to Stanthorpe</v>
          </cell>
          <cell r="K666" t="str">
            <v>Stanthorpe 33kV Fdr Cable Augmentation</v>
          </cell>
          <cell r="L666" t="str">
            <v>Sub-transmission lines</v>
          </cell>
        </row>
        <row r="667">
          <cell r="I667">
            <v>48249</v>
          </cell>
          <cell r="J667" t="str">
            <v>Reinforce Supply to Airlie Beach (Riordanvale)</v>
          </cell>
          <cell r="K667" t="str">
            <v>Riordonvale - Cannonvale 66kV Ln route  Investigate 66kV route for rebuild</v>
          </cell>
          <cell r="L667" t="str">
            <v>Sub-transmission lines</v>
          </cell>
        </row>
        <row r="668">
          <cell r="I668">
            <v>168179</v>
          </cell>
          <cell r="J668" t="str">
            <v>Aug - Subtransmission</v>
          </cell>
          <cell r="K668" t="str">
            <v>Ingham sub  2 x 11kV Feeder Bays        Install additional 2 x 11kV feeder CB ba</v>
          </cell>
          <cell r="L668" t="str">
            <v>Zone substations</v>
          </cell>
        </row>
        <row r="669">
          <cell r="I669">
            <v>266087</v>
          </cell>
          <cell r="J669" t="str">
            <v>Reinforce Bundaberg 66kV Ring (BARG)</v>
          </cell>
          <cell r="K669" t="str">
            <v>Substation, East Bundaberg, Refurb, 66kV, Network, Wide Bay</v>
          </cell>
          <cell r="L669" t="str">
            <v>Zone substations</v>
          </cell>
        </row>
        <row r="670">
          <cell r="I670">
            <v>443784</v>
          </cell>
          <cell r="J670">
            <v>0</v>
          </cell>
          <cell r="K670" t="str">
            <v>Cloncurry 66 kV Reinforcement           Install 2nd DURO 11/66 TF</v>
          </cell>
          <cell r="L670" t="str">
            <v>Zone substations</v>
          </cell>
        </row>
        <row r="671">
          <cell r="I671">
            <v>168182</v>
          </cell>
          <cell r="J671" t="str">
            <v>Aug - Subtransmission</v>
          </cell>
          <cell r="K671" t="str">
            <v>Bowen sub  2 x 11kV Feeder Bays         Install additional 2 x 11kV feeder CB ba</v>
          </cell>
          <cell r="L671" t="str">
            <v>Zone substations</v>
          </cell>
        </row>
        <row r="672">
          <cell r="I672" t="str">
            <v>CPMNS00402</v>
          </cell>
          <cell r="J672" t="str">
            <v>Redevelop Chinchilla BSP</v>
          </cell>
          <cell r="K672" t="str">
            <v>Augment 110/33kV TX at T013 Chinchilla  Chinchilla</v>
          </cell>
          <cell r="L672" t="str">
            <v>Sub-transmission substations</v>
          </cell>
        </row>
        <row r="673">
          <cell r="I673">
            <v>139899</v>
          </cell>
          <cell r="J673" t="str">
            <v>Reinforce Supply to Bundaberg North</v>
          </cell>
          <cell r="K673" t="str">
            <v>Property, Bundaberg North, Substation, Acquisition, Wide Bay</v>
          </cell>
          <cell r="L673" t="str">
            <v>Zone substations</v>
          </cell>
        </row>
        <row r="674">
          <cell r="I674">
            <v>645934</v>
          </cell>
          <cell r="J674" t="str">
            <v>Refurbish Feeder 66kV Ingham to Macknade FD-6152</v>
          </cell>
          <cell r="K674" t="str">
            <v>Property, Ingham-Macknade 66kV, Line, Easement, North QLD</v>
          </cell>
          <cell r="L674" t="str">
            <v>Sub-transmission lines</v>
          </cell>
        </row>
        <row r="675">
          <cell r="I675">
            <v>645950</v>
          </cell>
          <cell r="J675">
            <v>0</v>
          </cell>
          <cell r="K675" t="str">
            <v>ARI WB BU AARP WEBU-MEAD66 Line Route   Easement Required for Approx 2.7km</v>
          </cell>
          <cell r="L675" t="str">
            <v>Sub-transmission lines</v>
          </cell>
        </row>
        <row r="676">
          <cell r="I676">
            <v>646047</v>
          </cell>
          <cell r="J676" t="str">
            <v>Refurbish Feeder 66kV Clare to Merinda FD-6270</v>
          </cell>
          <cell r="K676" t="str">
            <v>ARI NQ AARP CLAR-MERI66 Line Route      Easement required for a line rebuild</v>
          </cell>
          <cell r="L676" t="str">
            <v>Sub-transmission lines</v>
          </cell>
        </row>
        <row r="677">
          <cell r="I677">
            <v>782822</v>
          </cell>
          <cell r="J677">
            <v>0</v>
          </cell>
          <cell r="K677" t="str">
            <v>RCA MK AST Line Route Planella Bucasia</v>
          </cell>
          <cell r="L677" t="str">
            <v>Sub-transmission lines</v>
          </cell>
        </row>
        <row r="678">
          <cell r="I678">
            <v>48769</v>
          </cell>
          <cell r="J678" t="str">
            <v>Reinforce Supply to North Mackay</v>
          </cell>
          <cell r="K678" t="str">
            <v>Glenella- Install two 66kV feeder bays  Design and Construct</v>
          </cell>
          <cell r="L678" t="str">
            <v>Zone substations</v>
          </cell>
        </row>
        <row r="679">
          <cell r="I679">
            <v>760627</v>
          </cell>
          <cell r="J679">
            <v>0</v>
          </cell>
          <cell r="K679" t="str">
            <v>Rocky Glenmore 66kV CT Upgrade          Replace Lakes Ck fdr 66kV CT</v>
          </cell>
          <cell r="L679" t="str">
            <v>Zone substations</v>
          </cell>
        </row>
        <row r="680">
          <cell r="I680" t="str">
            <v>DCP4150</v>
          </cell>
          <cell r="J680" t="str">
            <v>Aug - Subtransmission</v>
          </cell>
          <cell r="K680" t="str">
            <v>Wallaville - Install addl 11kV feeder  Install addl 11kV feeder bay to connect</v>
          </cell>
          <cell r="L680" t="str">
            <v>Zone substations</v>
          </cell>
        </row>
        <row r="681">
          <cell r="I681">
            <v>832068</v>
          </cell>
          <cell r="J681">
            <v>0</v>
          </cell>
          <cell r="K681" t="str">
            <v>Baralaba Central/South Mine Develop SCS Cockatoo Coal Limited</v>
          </cell>
          <cell r="L681" t="str">
            <v>Zone substations</v>
          </cell>
        </row>
        <row r="682">
          <cell r="I682">
            <v>316490</v>
          </cell>
          <cell r="J682" t="str">
            <v>Aug - Subtransmission</v>
          </cell>
          <cell r="K682" t="str">
            <v>West Warwick Sub 11kV Feeder bay        install additional CB on 11kV swboard</v>
          </cell>
          <cell r="L682" t="str">
            <v>Zone substations</v>
          </cell>
        </row>
        <row r="683">
          <cell r="I683">
            <v>655377</v>
          </cell>
          <cell r="J683">
            <v>0</v>
          </cell>
          <cell r="K683" t="str">
            <v>FNT HELE New Feeder bay                 Install recloser for new Feeder</v>
          </cell>
          <cell r="L683" t="str">
            <v>Zone substations</v>
          </cell>
        </row>
        <row r="684">
          <cell r="I684">
            <v>48766</v>
          </cell>
          <cell r="J684" t="str">
            <v>Reinforce Supply to North Mackay</v>
          </cell>
          <cell r="K684" t="str">
            <v>Glenella- Nth Mackay Re-energise at 66kVDesign and Re-Build.</v>
          </cell>
          <cell r="L684" t="str">
            <v>Sub-transmission lines</v>
          </cell>
        </row>
        <row r="685">
          <cell r="I685">
            <v>655374</v>
          </cell>
          <cell r="J685">
            <v>0</v>
          </cell>
          <cell r="K685" t="str">
            <v>FNT HELE New OH Feeder                  Build new line from ZS to 66C657A</v>
          </cell>
          <cell r="L685" t="str">
            <v>Sub-transmission lines</v>
          </cell>
        </row>
        <row r="686">
          <cell r="I686">
            <v>455124</v>
          </cell>
          <cell r="J686" t="str">
            <v>Replace Childers to Givelda tee 66kV line</v>
          </cell>
          <cell r="K686" t="str">
            <v>Childers To Givelda Ln Route            Investigate existing Ln and confirm</v>
          </cell>
          <cell r="L686" t="str">
            <v>Sub-transmission lines</v>
          </cell>
        </row>
        <row r="687">
          <cell r="I687">
            <v>436900</v>
          </cell>
          <cell r="J687" t="str">
            <v>Reinforce Supply to Smithfield</v>
          </cell>
          <cell r="K687" t="str">
            <v>Property, Smithfield Zone, Substation, Acquisition, Far North</v>
          </cell>
          <cell r="L687" t="str">
            <v>Zone substations</v>
          </cell>
        </row>
        <row r="688">
          <cell r="I688">
            <v>448012</v>
          </cell>
          <cell r="J688" t="str">
            <v>Reinforce Bundaberg 66kV Ring (SOBU)</v>
          </cell>
          <cell r="K688" t="str">
            <v>T20 Bberg-South Bberg 2nd 66kV line   Extend off T20-T131 66kV feeder</v>
          </cell>
          <cell r="L688" t="str">
            <v>Sub-transmission lines</v>
          </cell>
        </row>
        <row r="689">
          <cell r="I689">
            <v>140367</v>
          </cell>
          <cell r="J689" t="str">
            <v>Reinforce Supply to Tinana Creek</v>
          </cell>
          <cell r="K689" t="str">
            <v>Property, Tinana Creek, Substation, Acquisition, Wide Bay</v>
          </cell>
          <cell r="L689" t="str">
            <v>Zone substations</v>
          </cell>
        </row>
        <row r="690">
          <cell r="I690">
            <v>830023</v>
          </cell>
          <cell r="J690" t="str">
            <v>Reinforce Supply to Gladstone (Tannum Sands)</v>
          </cell>
          <cell r="K690" t="str">
            <v>Tannum Sands 11kV Easement Compensation</v>
          </cell>
          <cell r="L690" t="str">
            <v>Sub-transmission lines</v>
          </cell>
        </row>
        <row r="691">
          <cell r="I691">
            <v>405603</v>
          </cell>
          <cell r="J691" t="str">
            <v>SWER</v>
          </cell>
          <cell r="K691" t="str">
            <v>SW DP,WAND,Taroom Fd,EurombahSWER       Eurombah SWER - 3phase 24km of backbone</v>
          </cell>
          <cell r="L691" t="str">
            <v>LR</v>
          </cell>
        </row>
        <row r="692">
          <cell r="I692">
            <v>642058</v>
          </cell>
          <cell r="J692">
            <v>0</v>
          </cell>
          <cell r="K692" t="str">
            <v>CA DP BORE New Wurdong Heights FDR</v>
          </cell>
          <cell r="L692" t="str">
            <v>UA</v>
          </cell>
        </row>
        <row r="693">
          <cell r="I693">
            <v>336062</v>
          </cell>
          <cell r="J693" t="str">
            <v>Aug - Distribution</v>
          </cell>
          <cell r="K693" t="str">
            <v>WB DP, BARG, create 4  new feeders</v>
          </cell>
          <cell r="L693" t="str">
            <v>SR</v>
          </cell>
        </row>
        <row r="694">
          <cell r="I694">
            <v>168413</v>
          </cell>
          <cell r="J694" t="str">
            <v>Reinforcement of Supply to Toowoomba (Kearney's)</v>
          </cell>
          <cell r="K694" t="str">
            <v>RSW SW TO DSA KESP 3 x Fdrs  New        Est 3 new dist fdrs out of KESP</v>
          </cell>
          <cell r="L694" t="str">
            <v>UR</v>
          </cell>
        </row>
        <row r="695">
          <cell r="I695">
            <v>328578</v>
          </cell>
          <cell r="J695" t="str">
            <v>Aug - Distribution</v>
          </cell>
          <cell r="K695" t="str">
            <v>MK DP JUPO Waterson Way New Fdr</v>
          </cell>
          <cell r="L695" t="str">
            <v>UA</v>
          </cell>
        </row>
        <row r="696">
          <cell r="I696">
            <v>329385</v>
          </cell>
          <cell r="J696" t="str">
            <v>Aug - Distribution</v>
          </cell>
          <cell r="K696" t="str">
            <v>CA DP PAND Glendale SS Establishment</v>
          </cell>
          <cell r="L696" t="str">
            <v>UA</v>
          </cell>
        </row>
        <row r="697">
          <cell r="I697">
            <v>667751</v>
          </cell>
          <cell r="J697" t="str">
            <v>RIP - ACRs</v>
          </cell>
          <cell r="K697" t="str">
            <v>Install 34 ACRs Stage 3 RAM Northern   Part of Circuit Recloser (ACR) Strategy</v>
          </cell>
          <cell r="L697" t="str">
            <v>UA</v>
          </cell>
        </row>
        <row r="698">
          <cell r="I698">
            <v>567976</v>
          </cell>
          <cell r="J698" t="str">
            <v>RIP - Feeder Ties</v>
          </cell>
          <cell r="K698" t="str">
            <v>NO BN MERI-03 &amp; MERI-03 Fdr Tie         Reliability feeder tie</v>
          </cell>
          <cell r="L698" t="str">
            <v>SR</v>
          </cell>
        </row>
        <row r="699">
          <cell r="I699">
            <v>335974</v>
          </cell>
          <cell r="J699" t="str">
            <v>Redevelop Rocky Street ZS</v>
          </cell>
          <cell r="K699" t="str">
            <v>WB DP, ROST, create 4 new feeders       and reconfig exiting feeders</v>
          </cell>
          <cell r="L699" t="str">
            <v>SR</v>
          </cell>
        </row>
        <row r="700">
          <cell r="I700">
            <v>328307</v>
          </cell>
          <cell r="J700" t="str">
            <v>Aug - Distribution</v>
          </cell>
          <cell r="K700" t="str">
            <v>CA DP LACR New Stenhouse St Fdr</v>
          </cell>
          <cell r="L700" t="str">
            <v>UR</v>
          </cell>
        </row>
        <row r="701">
          <cell r="I701">
            <v>654742</v>
          </cell>
          <cell r="J701" t="str">
            <v>RIP - ACRs</v>
          </cell>
          <cell r="K701" t="str">
            <v>Install 34 ACRs Stage 2 RAM Northern   Part of Circuit Recloser (ACR) Strategy</v>
          </cell>
          <cell r="L701" t="str">
            <v>UA</v>
          </cell>
        </row>
        <row r="702">
          <cell r="I702">
            <v>632823</v>
          </cell>
          <cell r="J702" t="str">
            <v>RIP - ACR Communications</v>
          </cell>
          <cell r="K702" t="str">
            <v>CS NO  RIRS Recloser Strategy Phase 2   NO  Recloser Strategy Phase 2</v>
          </cell>
          <cell r="L702" t="str">
            <v>UA</v>
          </cell>
        </row>
        <row r="703">
          <cell r="I703">
            <v>395181</v>
          </cell>
          <cell r="J703" t="str">
            <v>SWER</v>
          </cell>
          <cell r="K703" t="str">
            <v>WB DP, WOOG,Woodgate,Buxton SWER        Convert Buxton SWER to 3 phase.</v>
          </cell>
          <cell r="L703" t="str">
            <v>SR</v>
          </cell>
        </row>
        <row r="704">
          <cell r="I704">
            <v>675918</v>
          </cell>
          <cell r="J704" t="str">
            <v>SWER</v>
          </cell>
          <cell r="K704" t="str">
            <v>DPD WB AD OYAN Ferry Rd SWER conversion Convert Ferry Rd SWER to 3 phase backbon</v>
          </cell>
          <cell r="L704" t="str">
            <v>SR</v>
          </cell>
        </row>
        <row r="705">
          <cell r="I705">
            <v>132553</v>
          </cell>
          <cell r="J705" t="str">
            <v>Reinforce Supply to Dirranbandi</v>
          </cell>
          <cell r="K705" t="str">
            <v>TRG DIRR consolidate 33kV distribution  TRGP-M15.3</v>
          </cell>
          <cell r="L705" t="str">
            <v>SR</v>
          </cell>
        </row>
        <row r="706">
          <cell r="I706" t="str">
            <v>DCP15713</v>
          </cell>
          <cell r="J706">
            <v>0</v>
          </cell>
          <cell r="K706" t="str">
            <v>SW,Crows Nest (ME032),New Feeder,New,11kNew feeder</v>
          </cell>
          <cell r="L706" t="str">
            <v>SR</v>
          </cell>
        </row>
        <row r="707">
          <cell r="I707">
            <v>676923</v>
          </cell>
          <cell r="J707" t="str">
            <v>SWER</v>
          </cell>
          <cell r="K707" t="str">
            <v>DPD WB AD OYAN Graham Ck SWER conversionConvert part of Graham Ck to 3 phase</v>
          </cell>
          <cell r="L707" t="str">
            <v>SR</v>
          </cell>
        </row>
        <row r="708">
          <cell r="I708">
            <v>396582</v>
          </cell>
          <cell r="J708" t="str">
            <v>SWER</v>
          </cell>
          <cell r="K708" t="str">
            <v>CA DP SOBL Rolleston Nth SWER Upgrade</v>
          </cell>
          <cell r="L708" t="str">
            <v>LR</v>
          </cell>
        </row>
        <row r="709">
          <cell r="I709">
            <v>629793</v>
          </cell>
          <cell r="J709">
            <v>0</v>
          </cell>
          <cell r="K709" t="str">
            <v>CA DP YEPP New Queen St FDR</v>
          </cell>
          <cell r="L709" t="str">
            <v>UR</v>
          </cell>
        </row>
        <row r="710">
          <cell r="I710">
            <v>633691</v>
          </cell>
          <cell r="J710" t="str">
            <v>SWER</v>
          </cell>
          <cell r="K710" t="str">
            <v>CA DP CLER Vincenza SWER Split</v>
          </cell>
          <cell r="L710" t="str">
            <v>LR</v>
          </cell>
        </row>
        <row r="711">
          <cell r="I711">
            <v>404792</v>
          </cell>
          <cell r="J711" t="str">
            <v>SWER</v>
          </cell>
          <cell r="K711" t="str">
            <v>SW DP, WEDA,Jandowae, Jandowae Est SWER Isolate Jandowar Est SWER</v>
          </cell>
          <cell r="L711" t="str">
            <v>LR</v>
          </cell>
        </row>
        <row r="712">
          <cell r="I712" t="str">
            <v>DCP15772</v>
          </cell>
          <cell r="J712">
            <v>0</v>
          </cell>
          <cell r="K712" t="str">
            <v>SW,Crows Nest (ME032),Creek St,F2645,11kReconductor initial feeder backbo</v>
          </cell>
          <cell r="L712" t="str">
            <v>SR</v>
          </cell>
        </row>
        <row r="713">
          <cell r="I713" t="str">
            <v>DCP16279</v>
          </cell>
          <cell r="J713" t="str">
            <v>Aug - Distribution</v>
          </cell>
          <cell r="K713" t="str">
            <v>NO,Neil Smith S/S (66/11kV),New,New,11kVNew feeder to supply 1km 240mm Cu cable</v>
          </cell>
          <cell r="L713" t="str">
            <v>UR</v>
          </cell>
        </row>
        <row r="714">
          <cell r="I714">
            <v>328548</v>
          </cell>
          <cell r="J714" t="str">
            <v>Aug - Distribution</v>
          </cell>
          <cell r="K714" t="str">
            <v>NOBN DPN BOWE New fder 11kV Augm        New feeder to unload network- 7th feeder</v>
          </cell>
          <cell r="L714" t="str">
            <v>SR</v>
          </cell>
        </row>
        <row r="715">
          <cell r="I715">
            <v>667588</v>
          </cell>
          <cell r="J715" t="str">
            <v>RIP - Gas Switches</v>
          </cell>
          <cell r="K715" t="str">
            <v>Install 25 Gas SW Stage 2 RAM Northern  Part Remote Control Switching Strategy</v>
          </cell>
          <cell r="L715" t="str">
            <v>UA</v>
          </cell>
        </row>
        <row r="716">
          <cell r="I716">
            <v>172681</v>
          </cell>
          <cell r="J716" t="str">
            <v>Aug - Distribution</v>
          </cell>
          <cell r="K716" t="str">
            <v>RSW SW TO DSA CEPL FIP ASCR Cond Rplc   Reconstruct OH to @75degC Cecil Plains</v>
          </cell>
          <cell r="L716" t="str">
            <v>SR</v>
          </cell>
        </row>
        <row r="717">
          <cell r="I717" t="str">
            <v>DCP15337</v>
          </cell>
          <cell r="J717" t="str">
            <v>Reinforce Supply to Malanda</v>
          </cell>
          <cell r="K717" t="str">
            <v>FN,Atherton 66/22kV,Peeramon,2PEE,22kV  New 22Kv feeder to supply 2PEE</v>
          </cell>
          <cell r="L717" t="str">
            <v>LR</v>
          </cell>
        </row>
        <row r="718">
          <cell r="I718">
            <v>172878</v>
          </cell>
          <cell r="J718" t="str">
            <v>SWER</v>
          </cell>
          <cell r="K718" t="str">
            <v>SW DP,PAMP,Lemontree,karara SWER        Convert start  Backbone to 3phase</v>
          </cell>
          <cell r="L718" t="str">
            <v>LR</v>
          </cell>
        </row>
        <row r="719">
          <cell r="I719">
            <v>409157</v>
          </cell>
          <cell r="J719" t="str">
            <v>SWER</v>
          </cell>
          <cell r="K719" t="str">
            <v>WB DP, MUND,Riverleigh,Narayan SWER     Convert Narayan SWER to 19.1kV</v>
          </cell>
          <cell r="L719" t="str">
            <v>SR</v>
          </cell>
        </row>
        <row r="720">
          <cell r="I720">
            <v>409166</v>
          </cell>
          <cell r="J720" t="str">
            <v>SWER</v>
          </cell>
          <cell r="K720" t="str">
            <v>WB DP, MUND,Riverleigh,Narayan SWER     Convert Narayan SWER to 19.1kV</v>
          </cell>
          <cell r="L720" t="str">
            <v>SR</v>
          </cell>
        </row>
        <row r="721">
          <cell r="I721" t="str">
            <v>DCP15341</v>
          </cell>
          <cell r="J721" t="str">
            <v>Reinforce Supply to Malanda</v>
          </cell>
          <cell r="K721" t="str">
            <v>FN,Atherton 66/22kV,Tarzali,2TAR,22kV   New 22KV feeder to 2TAR</v>
          </cell>
          <cell r="L721" t="str">
            <v>LR</v>
          </cell>
        </row>
        <row r="722">
          <cell r="I722">
            <v>619425</v>
          </cell>
          <cell r="J722">
            <v>0</v>
          </cell>
          <cell r="K722" t="str">
            <v>DPD WB AD MEAD MV-D reconductor         recoductor weak OH poles 3005095-6026467</v>
          </cell>
          <cell r="L722" t="str">
            <v>SR</v>
          </cell>
        </row>
        <row r="723">
          <cell r="I723" t="str">
            <v>DCP15735</v>
          </cell>
          <cell r="J723">
            <v>0</v>
          </cell>
          <cell r="K723" t="str">
            <v>SW,St. George Town (MC053),Alfred St Ea.Reconductor approximately 1.5km</v>
          </cell>
          <cell r="L723" t="str">
            <v>UR</v>
          </cell>
        </row>
        <row r="724">
          <cell r="I724" t="str">
            <v>DCP15700</v>
          </cell>
          <cell r="J724">
            <v>0</v>
          </cell>
          <cell r="K724" t="str">
            <v>SW,Mitchell (MW006),Mitchell Hospital,F3reconductor backbone</v>
          </cell>
          <cell r="L724" t="str">
            <v>SR</v>
          </cell>
        </row>
        <row r="725">
          <cell r="I725">
            <v>172925</v>
          </cell>
          <cell r="J725" t="str">
            <v>SWER</v>
          </cell>
          <cell r="K725" t="str">
            <v>SW DP,CHIN,Rywung,North Rywung SWER  North Rywung SWER split</v>
          </cell>
          <cell r="L725" t="str">
            <v>LR</v>
          </cell>
        </row>
        <row r="726">
          <cell r="I726">
            <v>328634</v>
          </cell>
          <cell r="J726" t="str">
            <v>Aug - Distribution</v>
          </cell>
          <cell r="K726" t="str">
            <v>NOBD DPN HOHI HH06 11kV AUGM            New 11kV feeder- rating and extremity</v>
          </cell>
          <cell r="L726" t="str">
            <v>SR</v>
          </cell>
        </row>
        <row r="727">
          <cell r="I727" t="str">
            <v>DCP16904</v>
          </cell>
          <cell r="J727" t="str">
            <v>Aug - Distribution</v>
          </cell>
          <cell r="K727" t="str">
            <v>WB DP,KING,Coolabunia,KR-D,11kV augm,   Reconductor 5km of feeder backbone with</v>
          </cell>
          <cell r="L727" t="str">
            <v>LR</v>
          </cell>
        </row>
        <row r="728">
          <cell r="I728">
            <v>567969</v>
          </cell>
          <cell r="J728" t="str">
            <v>RIP - Feeder Ties</v>
          </cell>
          <cell r="K728" t="str">
            <v>NO IN LA-02 &amp; LA-04 Fdr Tie             Reliability feeder tie</v>
          </cell>
          <cell r="L728" t="str">
            <v>UA</v>
          </cell>
        </row>
        <row r="729">
          <cell r="I729">
            <v>425689</v>
          </cell>
          <cell r="J729" t="str">
            <v>Aug - Distribution</v>
          </cell>
          <cell r="K729" t="str">
            <v>MI AUG DR-26 FRANCES ST</v>
          </cell>
          <cell r="L729" t="str">
            <v>UR</v>
          </cell>
        </row>
        <row r="730">
          <cell r="I730">
            <v>747097</v>
          </cell>
          <cell r="J730" t="str">
            <v>SWER</v>
          </cell>
          <cell r="K730" t="str">
            <v>NO COL ZSB 66/11CO-01 Isolate Uniso SWERIsolate or remove unisolated SWERCol Sub</v>
          </cell>
          <cell r="L730" t="str">
            <v>UA</v>
          </cell>
        </row>
        <row r="731">
          <cell r="I731" t="str">
            <v>DCP15673</v>
          </cell>
          <cell r="J731">
            <v>0</v>
          </cell>
          <cell r="K731" t="str">
            <v>SW,Allora (ME037),Hendon,F3085,11kV augmVoltage regulatation and tie</v>
          </cell>
          <cell r="L731" t="str">
            <v>SR</v>
          </cell>
        </row>
        <row r="732">
          <cell r="I732" t="str">
            <v>DCP15486</v>
          </cell>
          <cell r="J732" t="str">
            <v>Aug - Distribution</v>
          </cell>
          <cell r="K732" t="str">
            <v>WB DP,WALL ,Drinan,WV-D,11kV augm,      Increase Design Temp of 3.7 km Dog, up</v>
          </cell>
          <cell r="L732" t="str">
            <v>SR</v>
          </cell>
        </row>
        <row r="733">
          <cell r="I733">
            <v>713467</v>
          </cell>
          <cell r="J733" t="str">
            <v>Reinforce Supply to Malanda</v>
          </cell>
          <cell r="K733" t="str">
            <v>FN,Atherton 66/22kV,Malanda,2MAL,22kV   New 22Kv feeder to supply 2MAL</v>
          </cell>
          <cell r="L733" t="str">
            <v>SR</v>
          </cell>
        </row>
        <row r="734">
          <cell r="I734">
            <v>337408</v>
          </cell>
          <cell r="J734" t="str">
            <v>Aug - Distribution</v>
          </cell>
          <cell r="K734" t="str">
            <v>WB DP, NANA, Brooklands feeder          ronductor first 1.6km of 0.80 CU</v>
          </cell>
          <cell r="L734" t="str">
            <v>SR</v>
          </cell>
        </row>
        <row r="735">
          <cell r="I735">
            <v>327925</v>
          </cell>
          <cell r="J735" t="str">
            <v>SWER</v>
          </cell>
          <cell r="K735" t="str">
            <v>CA DP Mistake Ck Sth SWER Split         CLER Clermont</v>
          </cell>
          <cell r="L735" t="str">
            <v>LR</v>
          </cell>
        </row>
        <row r="736">
          <cell r="I736">
            <v>567965</v>
          </cell>
          <cell r="J736" t="str">
            <v>RIP - Feeder Ties</v>
          </cell>
          <cell r="K736" t="str">
            <v>NO BN MERI-03 &amp; MERI-04 Fdr Tie         Reliability Feeder tie</v>
          </cell>
          <cell r="L736" t="str">
            <v>SR</v>
          </cell>
        </row>
        <row r="737">
          <cell r="I737" t="str">
            <v>DCP17772</v>
          </cell>
          <cell r="J737" t="str">
            <v>Aug - Distribution</v>
          </cell>
          <cell r="K737" t="str">
            <v>WB DP,WALL ,New Feeder,11kV augm,       Establish New Feeder</v>
          </cell>
          <cell r="L737" t="str">
            <v>SR</v>
          </cell>
        </row>
        <row r="738">
          <cell r="I738" t="str">
            <v>DCP15774</v>
          </cell>
          <cell r="J738">
            <v>0</v>
          </cell>
          <cell r="K738" t="str">
            <v>SW,Pozieres (ME117),Passchendaele,F3890,Retnsion to design tem 65 degrees</v>
          </cell>
          <cell r="L738" t="str">
            <v>SR</v>
          </cell>
        </row>
        <row r="739">
          <cell r="I739">
            <v>171785</v>
          </cell>
          <cell r="J739" t="str">
            <v>Aug - Subtransmission</v>
          </cell>
          <cell r="K739" t="str">
            <v>Convert PITT 33kV fdrto an 11kV fdr</v>
          </cell>
          <cell r="L739" t="str">
            <v>UA</v>
          </cell>
        </row>
        <row r="740">
          <cell r="I740">
            <v>642039</v>
          </cell>
          <cell r="J740">
            <v>0</v>
          </cell>
          <cell r="K740" t="str">
            <v>CA DP BORE Industrial FDR Tie</v>
          </cell>
          <cell r="L740" t="str">
            <v>SR</v>
          </cell>
        </row>
        <row r="741">
          <cell r="I741" t="str">
            <v>DCP15703</v>
          </cell>
          <cell r="J741">
            <v>0</v>
          </cell>
          <cell r="K741" t="str">
            <v>SW,Charleville (MW007),Morven,F3605,22kVVoltage regulator 22kV</v>
          </cell>
          <cell r="L741" t="str">
            <v>LR</v>
          </cell>
        </row>
        <row r="742">
          <cell r="I742" t="str">
            <v>DCP15456</v>
          </cell>
          <cell r="J742" t="str">
            <v>Aug - Distribution</v>
          </cell>
          <cell r="K742" t="str">
            <v>WB DP,NANA ,South Nanango,NN-E,11kV augmReconductor and Increase Temp design</v>
          </cell>
          <cell r="L742" t="str">
            <v>SR</v>
          </cell>
        </row>
        <row r="743">
          <cell r="I743">
            <v>173022</v>
          </cell>
          <cell r="J743" t="str">
            <v>SWER</v>
          </cell>
          <cell r="K743" t="str">
            <v>U/g Augathalla Nth 22/19.1kV SWER Isol</v>
          </cell>
          <cell r="L743" t="str">
            <v>LR</v>
          </cell>
        </row>
        <row r="744">
          <cell r="I744">
            <v>172992</v>
          </cell>
          <cell r="J744" t="str">
            <v>SWER</v>
          </cell>
          <cell r="K744" t="str">
            <v>Voltage reg- or new tech- on Coona SWER</v>
          </cell>
          <cell r="L744" t="str">
            <v>LR</v>
          </cell>
        </row>
        <row r="745">
          <cell r="I745">
            <v>633587</v>
          </cell>
          <cell r="J745" t="str">
            <v>SWER</v>
          </cell>
          <cell r="K745" t="str">
            <v>CA DP TANB Cooroman SWER                Upgrade SWER Isolator</v>
          </cell>
          <cell r="L745" t="str">
            <v>LR</v>
          </cell>
        </row>
        <row r="746">
          <cell r="I746">
            <v>654171</v>
          </cell>
          <cell r="J746">
            <v>0</v>
          </cell>
          <cell r="K746" t="str">
            <v>FNC 2HAM Hambledon Fdr Edmonton         New Clinic Feeder Tie Hambledon Road</v>
          </cell>
          <cell r="L746" t="str">
            <v>SR</v>
          </cell>
        </row>
        <row r="747">
          <cell r="I747" t="str">
            <v>DCP15064</v>
          </cell>
          <cell r="J747" t="str">
            <v>CARE</v>
          </cell>
          <cell r="K747" t="str">
            <v>Ingham Zone S/S (66/11kV),IN05,E252,C   CARE Supermarkets. Upgrade 3km 11kV feed</v>
          </cell>
          <cell r="L747" t="str">
            <v>UR</v>
          </cell>
        </row>
        <row r="748">
          <cell r="I748">
            <v>656602</v>
          </cell>
          <cell r="J748" t="str">
            <v>SWER</v>
          </cell>
          <cell r="K748" t="str">
            <v>NQ HU Prairie South &amp; East SWER VRs</v>
          </cell>
          <cell r="L748" t="str">
            <v>LR</v>
          </cell>
        </row>
        <row r="749">
          <cell r="I749">
            <v>742461</v>
          </cell>
          <cell r="J749">
            <v>0</v>
          </cell>
          <cell r="K749" t="str">
            <v>MK DP PLAN Chenoweth Drive FDR - Stage 2</v>
          </cell>
          <cell r="L749" t="str">
            <v>UR</v>
          </cell>
        </row>
        <row r="750">
          <cell r="I750">
            <v>173004</v>
          </cell>
          <cell r="J750" t="str">
            <v>SWER</v>
          </cell>
          <cell r="K750" t="str">
            <v>Split Wiembilla SWER into two SWER sys</v>
          </cell>
          <cell r="L750" t="str">
            <v>LR</v>
          </cell>
        </row>
        <row r="751">
          <cell r="I751">
            <v>327664</v>
          </cell>
          <cell r="J751" t="str">
            <v>Aug - Distribution</v>
          </cell>
          <cell r="K751" t="str">
            <v>CA DP New Regulator LONG Longreach      Isisford FDR</v>
          </cell>
          <cell r="L751" t="str">
            <v>LR</v>
          </cell>
        </row>
        <row r="752">
          <cell r="I752">
            <v>329242</v>
          </cell>
          <cell r="J752" t="str">
            <v>Aug - Distribution</v>
          </cell>
          <cell r="K752" t="str">
            <v>CA DP ROGL OH Upgrade Charles St</v>
          </cell>
          <cell r="L752" t="str">
            <v>UR</v>
          </cell>
        </row>
        <row r="753">
          <cell r="I753">
            <v>172921</v>
          </cell>
          <cell r="J753" t="str">
            <v>SWER</v>
          </cell>
          <cell r="K753" t="str">
            <v>SW DP,CHIN,Rywung,Baking Board SWER  Baking Board SWER split</v>
          </cell>
          <cell r="L753" t="str">
            <v>LR</v>
          </cell>
        </row>
        <row r="754">
          <cell r="I754">
            <v>172996</v>
          </cell>
          <cell r="J754" t="str">
            <v>SWER</v>
          </cell>
          <cell r="K754" t="str">
            <v>Mt Elliot SWER - improve VR</v>
          </cell>
          <cell r="L754" t="str">
            <v>LR</v>
          </cell>
        </row>
        <row r="755">
          <cell r="I755">
            <v>643080</v>
          </cell>
          <cell r="J755" t="str">
            <v>SWER</v>
          </cell>
          <cell r="K755" t="str">
            <v>CA DP BLAK Terrick SWER Regulator</v>
          </cell>
          <cell r="L755" t="str">
            <v>LR</v>
          </cell>
        </row>
        <row r="756">
          <cell r="I756">
            <v>567944</v>
          </cell>
          <cell r="J756" t="str">
            <v>RIP - Feeder Ties</v>
          </cell>
          <cell r="K756" t="str">
            <v>NO BD JA-04 &amp; JA-04 Fdr Tie</v>
          </cell>
          <cell r="L756" t="str">
            <v>SR</v>
          </cell>
        </row>
        <row r="757">
          <cell r="I757">
            <v>336962</v>
          </cell>
          <cell r="J757" t="str">
            <v>Aug - Distribution</v>
          </cell>
          <cell r="K757" t="str">
            <v>WB DP, YARR, BLackbutt, new reg</v>
          </cell>
          <cell r="L757" t="str">
            <v>SR</v>
          </cell>
        </row>
        <row r="758">
          <cell r="I758">
            <v>327842</v>
          </cell>
          <cell r="J758" t="str">
            <v>SWER</v>
          </cell>
          <cell r="K758" t="str">
            <v>MK DP MORA Vermont Park SWER Isolator</v>
          </cell>
          <cell r="L758" t="str">
            <v>UR</v>
          </cell>
        </row>
        <row r="759">
          <cell r="I759">
            <v>328807</v>
          </cell>
          <cell r="J759" t="str">
            <v>Aug - Distribution</v>
          </cell>
          <cell r="K759" t="str">
            <v>NOTV DPN STUA ST04 11kV AUGM            Extend ST01 into ST04 area to unload fee</v>
          </cell>
          <cell r="L759" t="str">
            <v>SR</v>
          </cell>
        </row>
        <row r="760">
          <cell r="I760">
            <v>328282</v>
          </cell>
          <cell r="J760" t="str">
            <v>Aug - Distribution</v>
          </cell>
          <cell r="K760" t="str">
            <v>CA DP New Regulator Stanwell FDR        MALC Malchi</v>
          </cell>
          <cell r="L760" t="str">
            <v>LR</v>
          </cell>
        </row>
        <row r="761">
          <cell r="I761" t="str">
            <v>DCP16578</v>
          </cell>
          <cell r="J761">
            <v>0</v>
          </cell>
          <cell r="K761" t="str">
            <v>DPD TO DSA SAGT FIP Alfred st west      Reconductor 3.3km and create tie</v>
          </cell>
          <cell r="L761" t="str">
            <v>SR</v>
          </cell>
        </row>
        <row r="762">
          <cell r="I762">
            <v>172941</v>
          </cell>
          <cell r="J762" t="str">
            <v>SWER</v>
          </cell>
          <cell r="K762" t="str">
            <v>u/g Mucka SWER IT to 200kVA&amp; Ins VR</v>
          </cell>
          <cell r="L762" t="str">
            <v>LR</v>
          </cell>
        </row>
        <row r="763">
          <cell r="I763" t="str">
            <v>DCP16931</v>
          </cell>
          <cell r="J763" t="str">
            <v>Aug - Distribution</v>
          </cell>
          <cell r="K763" t="str">
            <v>WB SP,PROT,Proston,PT-A,11kV augm,      Erect Voltage Regulator</v>
          </cell>
          <cell r="L763" t="str">
            <v>SR</v>
          </cell>
        </row>
        <row r="764">
          <cell r="I764" t="str">
            <v>DCP15679</v>
          </cell>
          <cell r="J764">
            <v>0</v>
          </cell>
          <cell r="K764" t="str">
            <v>SW,Killarney (ME063),Border Road,F2260,1Voltage regulator</v>
          </cell>
          <cell r="L764" t="str">
            <v>SR</v>
          </cell>
        </row>
        <row r="765">
          <cell r="I765">
            <v>640084</v>
          </cell>
          <cell r="J765">
            <v>0</v>
          </cell>
          <cell r="K765" t="str">
            <v>CA DP BORE Feeder Exit Upgrades         Tannum Sands and Tarcoola FDRs</v>
          </cell>
          <cell r="L765" t="str">
            <v>SR</v>
          </cell>
        </row>
        <row r="766">
          <cell r="I766">
            <v>328901</v>
          </cell>
          <cell r="J766" t="str">
            <v>Aug - Distribution</v>
          </cell>
          <cell r="K766" t="str">
            <v>NOTV DPN BOHL 11kV Feeder Exit Augm     Upgrade BO-4 &amp; BO-10 Fdr Exit Cables</v>
          </cell>
          <cell r="L766" t="str">
            <v>UR</v>
          </cell>
        </row>
        <row r="767">
          <cell r="I767" t="str">
            <v>DCP15397</v>
          </cell>
          <cell r="J767" t="str">
            <v>Aug - Distribution</v>
          </cell>
          <cell r="K767" t="str">
            <v>WB DP,OWAN,Bidwill,OY-B,11kV augm,      Erect Voltage regulator</v>
          </cell>
          <cell r="L767" t="str">
            <v>SR</v>
          </cell>
        </row>
        <row r="768">
          <cell r="I768">
            <v>337387</v>
          </cell>
          <cell r="J768" t="str">
            <v>Aug - Distribution</v>
          </cell>
          <cell r="K768" t="str">
            <v>WB DP, WALL, Gin Gin                    upgrade UG cable  Gin Gin</v>
          </cell>
          <cell r="L768" t="str">
            <v>SR</v>
          </cell>
        </row>
        <row r="769">
          <cell r="I769">
            <v>740739</v>
          </cell>
          <cell r="J769">
            <v>0</v>
          </cell>
          <cell r="K769" t="str">
            <v>CA DP MONT Moonford FDR Regulation</v>
          </cell>
          <cell r="L769" t="str">
            <v>SR</v>
          </cell>
        </row>
        <row r="770">
          <cell r="I770" t="str">
            <v>Distribution Transformer Upgrade Programme</v>
          </cell>
          <cell r="J770" t="str">
            <v>Distribution Transformer Upgrade Programme</v>
          </cell>
          <cell r="L770" t="str">
            <v>Ergon - Distribution Transformers</v>
          </cell>
        </row>
        <row r="831">
          <cell r="I831">
            <v>50685</v>
          </cell>
          <cell r="J831" t="str">
            <v>Reinforce Supply to Avoca</v>
          </cell>
          <cell r="K831" t="str">
            <v>Establish Avoca 66/11kV Zone Substation Establish a new ZS at Avoca</v>
          </cell>
          <cell r="L831">
            <v>2009</v>
          </cell>
        </row>
        <row r="832">
          <cell r="I832">
            <v>196687</v>
          </cell>
          <cell r="J832" t="str">
            <v>Reinforce Supply to Toogoom</v>
          </cell>
          <cell r="K832" t="str">
            <v>Toogoom - Establish 66/11kV ZS          Establish ZS6-20 Zone Sub @ Toogoom Site</v>
          </cell>
          <cell r="L832">
            <v>2009</v>
          </cell>
        </row>
        <row r="833">
          <cell r="I833">
            <v>154826</v>
          </cell>
          <cell r="J833" t="str">
            <v>Reinforce Supply to Airlie Beach (Cannonvale)</v>
          </cell>
          <cell r="K833" t="str">
            <v>Cannonvale Sub 66kV sw-yard             Cannonvale 66kV Sw/Yard</v>
          </cell>
          <cell r="L833">
            <v>2008</v>
          </cell>
        </row>
        <row r="834">
          <cell r="I834" t="str">
            <v>DCP18258</v>
          </cell>
          <cell r="J834" t="str">
            <v>Reinforce Supply to Bowen Basin (Broadlea)</v>
          </cell>
          <cell r="K834" t="str">
            <v>MK Broadlea - Establish 132/66kV BSP    Establish new 132/66kV substation</v>
          </cell>
          <cell r="L834">
            <v>2008</v>
          </cell>
        </row>
        <row r="835">
          <cell r="I835" t="str">
            <v>DCP16166</v>
          </cell>
          <cell r="J835" t="str">
            <v>Reinforce Supply to Marian South</v>
          </cell>
          <cell r="K835" t="str">
            <v>Marian South Zone Sub Establishment     Establish new rural zone sub</v>
          </cell>
          <cell r="L835">
            <v>2007</v>
          </cell>
        </row>
        <row r="836">
          <cell r="I836">
            <v>311730</v>
          </cell>
          <cell r="J836" t="str">
            <v>Reinforce Supply to Boyne Res ZS</v>
          </cell>
          <cell r="K836" t="str">
            <v>Boyne Res sub 2nd 66kV Infeed           install addit 66kV line from tee to sub</v>
          </cell>
          <cell r="L836">
            <v>2009</v>
          </cell>
        </row>
        <row r="837">
          <cell r="I837">
            <v>311682</v>
          </cell>
          <cell r="J837" t="str">
            <v>Redevelop Parkhurst ZS</v>
          </cell>
          <cell r="K837" t="str">
            <v>Parkhurst Sub 11kV swboard replacement Replace with new higher capacity board</v>
          </cell>
          <cell r="L837">
            <v>2009</v>
          </cell>
        </row>
        <row r="838">
          <cell r="I838">
            <v>183515</v>
          </cell>
          <cell r="J838" t="str">
            <v>Reinforce Bundaberg 66kV Ring (SOBU)</v>
          </cell>
          <cell r="K838" t="str">
            <v>Sth Bundaberg ZS                        Install 66kV Feeder Bay</v>
          </cell>
          <cell r="L838">
            <v>2010</v>
          </cell>
        </row>
        <row r="839">
          <cell r="I839">
            <v>102459</v>
          </cell>
          <cell r="J839" t="str">
            <v>Aug - Subtransmission</v>
          </cell>
          <cell r="K839" t="str">
            <v>Black River Sub 2nd 20MVA TF            Replace 10MVA TF with a 20MVA unit, cut</v>
          </cell>
          <cell r="L839">
            <v>2007</v>
          </cell>
        </row>
        <row r="840">
          <cell r="I840" t="str">
            <v>DCP3715</v>
          </cell>
          <cell r="J840" t="str">
            <v>Reinforce Supply to Ballandean</v>
          </cell>
          <cell r="K840" t="str">
            <v>Construct new Ballandean 33/11 kV Line</v>
          </cell>
          <cell r="L840">
            <v>2007</v>
          </cell>
        </row>
        <row r="841">
          <cell r="I841">
            <v>310246</v>
          </cell>
          <cell r="J841" t="str">
            <v>Aug - Subtransmission</v>
          </cell>
          <cell r="K841" t="str">
            <v>Egans Hill-Gavial 66kV Line AugmentationIncrease clearances for 75oC operation</v>
          </cell>
          <cell r="L841">
            <v>2009</v>
          </cell>
        </row>
        <row r="842">
          <cell r="I842">
            <v>473915</v>
          </cell>
          <cell r="J842" t="str">
            <v>Reinforce Supply to Wandoan</v>
          </cell>
          <cell r="K842" t="str">
            <v>Property, Wandoan, Line, Acquisition, South West</v>
          </cell>
          <cell r="L842">
            <v>2011</v>
          </cell>
        </row>
        <row r="843">
          <cell r="I843">
            <v>180641</v>
          </cell>
          <cell r="J843" t="str">
            <v>Aug - Subtransmission</v>
          </cell>
          <cell r="K843" t="str">
            <v>Mareeba-Install 2nd  25 MVA TF          Install 2nd 25MVA at Mareeba ZS</v>
          </cell>
          <cell r="L843">
            <v>2009</v>
          </cell>
        </row>
        <row r="844">
          <cell r="I844">
            <v>313265</v>
          </cell>
          <cell r="J844" t="str">
            <v>Reinforce Supply to Sunset</v>
          </cell>
          <cell r="K844" t="str">
            <v>Sunset Sub Site &amp; Line Route AcquisitionSite located on north side of Mt Isa</v>
          </cell>
          <cell r="L844">
            <v>2009</v>
          </cell>
        </row>
        <row r="845">
          <cell r="I845">
            <v>167950</v>
          </cell>
          <cell r="J845" t="str">
            <v>Aug - Subtransmission</v>
          </cell>
          <cell r="K845" t="str">
            <v>Collinsville Sub 33kV Upgrade Works     Upgrade works associated with Powerlink</v>
          </cell>
          <cell r="L845">
            <v>2009</v>
          </cell>
        </row>
        <row r="846">
          <cell r="I846">
            <v>48131</v>
          </cell>
          <cell r="J846" t="str">
            <v>Augmentation of Supply to Walkerston</v>
          </cell>
          <cell r="K846" t="str">
            <v>Property, Walkerston, Substation, Acquisition, Mackay</v>
          </cell>
          <cell r="L846">
            <v>2009</v>
          </cell>
        </row>
        <row r="847">
          <cell r="I847">
            <v>419713</v>
          </cell>
          <cell r="J847" t="str">
            <v>Reinforce Supply to Columboola (Miles)</v>
          </cell>
          <cell r="K847" t="str">
            <v>RSW SW DA AST COLU OH Rplc                 Establish Columboola to Miles 33kV Fdr</v>
          </cell>
          <cell r="L847">
            <v>2010</v>
          </cell>
        </row>
        <row r="848">
          <cell r="I848">
            <v>118032</v>
          </cell>
          <cell r="J848" t="str">
            <v>Reinforce Supply to Pt Vernon ZS</v>
          </cell>
          <cell r="K848" t="str">
            <v>Pt Vernon - TF augmentation             Replace existing TFs with 32MVA units</v>
          </cell>
          <cell r="L848">
            <v>2008</v>
          </cell>
        </row>
        <row r="849">
          <cell r="I849">
            <v>143615</v>
          </cell>
          <cell r="J849" t="str">
            <v>Augmentation of Supply to Farleigh</v>
          </cell>
          <cell r="K849" t="str">
            <v>Property, Glenella to Farleigh, Line, Acquisition, Mackay</v>
          </cell>
          <cell r="L849">
            <v>2009</v>
          </cell>
        </row>
        <row r="850">
          <cell r="I850" t="str">
            <v>DCP6663</v>
          </cell>
          <cell r="J850" t="str">
            <v>Aug - Subtransmission</v>
          </cell>
          <cell r="K850" t="str">
            <v>Mt Bassett ZS TF augmentation           Install 10MVA 33/11kV skidmount</v>
          </cell>
          <cell r="L850">
            <v>2009</v>
          </cell>
        </row>
        <row r="851">
          <cell r="I851">
            <v>353493</v>
          </cell>
          <cell r="J851" t="str">
            <v>Aug - Subtransmission</v>
          </cell>
          <cell r="K851" t="str">
            <v>Gootchie ZS Re-Development              Replace 2 x aged TFs with a T3-6.3</v>
          </cell>
          <cell r="L851">
            <v>2010</v>
          </cell>
        </row>
        <row r="852">
          <cell r="I852">
            <v>183364</v>
          </cell>
          <cell r="J852" t="str">
            <v>Augmentation of Supply to Maryborough</v>
          </cell>
          <cell r="K852" t="str">
            <v>Maryborough City ZS Expansion           Zone Substation Expansion</v>
          </cell>
          <cell r="L852">
            <v>2009</v>
          </cell>
        </row>
        <row r="853">
          <cell r="I853">
            <v>629142</v>
          </cell>
          <cell r="J853" t="str">
            <v>Upgrade T38 Mackay - PQ requirement</v>
          </cell>
          <cell r="K853" t="str">
            <v>T38 Mackay - Relocate 33kV Caps 1 &amp; 2</v>
          </cell>
          <cell r="L853">
            <v>2012</v>
          </cell>
        </row>
        <row r="854">
          <cell r="I854">
            <v>717427</v>
          </cell>
          <cell r="J854">
            <v>0</v>
          </cell>
          <cell r="K854" t="str">
            <v>AES SW AT St Georg Emerg Risk Replc NNA St George Land Purchase for SWANS</v>
          </cell>
          <cell r="L854">
            <v>2013</v>
          </cell>
        </row>
        <row r="855">
          <cell r="I855">
            <v>642007</v>
          </cell>
          <cell r="J855">
            <v>0</v>
          </cell>
          <cell r="K855" t="str">
            <v>MK DP PLAN New Feeder                   Split Blacks Beach and Eimeo FDRs</v>
          </cell>
          <cell r="L855">
            <v>2012</v>
          </cell>
        </row>
        <row r="856">
          <cell r="I856" t="str">
            <v>CPMNN01395</v>
          </cell>
          <cell r="J856" t="str">
            <v>Reinforce Supply to Highfields (Cawdor Rd)</v>
          </cell>
          <cell r="K856" t="str">
            <v>Establish Cawdor (Highfields) 33/11kV   Zone Sub</v>
          </cell>
          <cell r="L856">
            <v>2007</v>
          </cell>
        </row>
        <row r="857">
          <cell r="I857">
            <v>719743</v>
          </cell>
          <cell r="J857">
            <v>0</v>
          </cell>
          <cell r="K857" t="str">
            <v>AES SW AT Charl. Emerg Risk Replc NNA   Charleville Land Purchase SWANS</v>
          </cell>
          <cell r="L857">
            <v>2013</v>
          </cell>
        </row>
        <row r="858">
          <cell r="I858" t="str">
            <v>CPMNN00971</v>
          </cell>
          <cell r="J858" t="str">
            <v>Reinforce Supply to Burrum Heads</v>
          </cell>
          <cell r="K858" t="str">
            <v>Burrum Heads-Toogoom - Future 66kV line Acquire 66kV LN Route</v>
          </cell>
          <cell r="L858">
            <v>2007</v>
          </cell>
        </row>
        <row r="859">
          <cell r="I859">
            <v>716048</v>
          </cell>
          <cell r="J859" t="str">
            <v>Moranbah Supply Augmentation</v>
          </cell>
          <cell r="K859" t="str">
            <v>Moranbah Skid Transformer Install</v>
          </cell>
          <cell r="L859">
            <v>2013</v>
          </cell>
        </row>
        <row r="860">
          <cell r="I860">
            <v>47741</v>
          </cell>
          <cell r="J860" t="str">
            <v>Reinforce Supply to Smithfield</v>
          </cell>
          <cell r="K860" t="str">
            <v>Kamerunga-Kewarra Beach 132kV easement  Acquistion of 132kV Easement</v>
          </cell>
          <cell r="L860">
            <v>2009</v>
          </cell>
        </row>
        <row r="861">
          <cell r="I861">
            <v>316059</v>
          </cell>
          <cell r="J861" t="str">
            <v>Aug - Subtransmission</v>
          </cell>
          <cell r="K861" t="str">
            <v>SWRM CHAR Additional Indoor 11 kV Partridge CB linked to feeder project 168299</v>
          </cell>
          <cell r="L861">
            <v>2009</v>
          </cell>
        </row>
        <row r="862">
          <cell r="I862">
            <v>611528</v>
          </cell>
          <cell r="J862">
            <v>0</v>
          </cell>
          <cell r="K862" t="str">
            <v>T39 Prpine protection &amp; metering upgradAssociated with PQ sub redevelopment</v>
          </cell>
          <cell r="L862">
            <v>2012</v>
          </cell>
        </row>
        <row r="863">
          <cell r="I863">
            <v>132522</v>
          </cell>
          <cell r="J863" t="str">
            <v>Reinforce Supply to Mitchell</v>
          </cell>
          <cell r="K863" t="str">
            <v>Property, Mitchell, Substation, Acquisition, South West</v>
          </cell>
          <cell r="L863">
            <v>2008</v>
          </cell>
        </row>
        <row r="864">
          <cell r="I864">
            <v>310343</v>
          </cell>
          <cell r="J864" t="str">
            <v>Reinforce Supply to Gracemere</v>
          </cell>
          <cell r="K864" t="str">
            <v>Property, Gracemere, Substation and Line, Acquisition, Capricornia</v>
          </cell>
          <cell r="L864">
            <v>2009</v>
          </cell>
        </row>
        <row r="865">
          <cell r="I865">
            <v>464701</v>
          </cell>
          <cell r="J865">
            <v>0</v>
          </cell>
          <cell r="K865" t="str">
            <v>CA DP CAST 11kV TF CABLE UPGRADE        Upgrade TF Cables</v>
          </cell>
          <cell r="L865">
            <v>2011</v>
          </cell>
        </row>
        <row r="866">
          <cell r="I866">
            <v>485872</v>
          </cell>
          <cell r="J866" t="str">
            <v>Reinforce Supply to Marian South</v>
          </cell>
          <cell r="K866" t="str">
            <v>Marian South - 66kV line connection</v>
          </cell>
          <cell r="L866">
            <v>2011</v>
          </cell>
        </row>
        <row r="867">
          <cell r="I867" t="str">
            <v>CPMNN01224</v>
          </cell>
          <cell r="J867" t="str">
            <v>Reinforce Supply to Pt Vernon ZS</v>
          </cell>
          <cell r="K867" t="str">
            <v>Pt Vernon-Toogoom 66kV line route       investigation &amp; acquisition</v>
          </cell>
          <cell r="L867">
            <v>2007</v>
          </cell>
        </row>
        <row r="868">
          <cell r="I868">
            <v>566253</v>
          </cell>
          <cell r="J868" t="str">
            <v>Reinforce Supply to Keppel (new BSP)</v>
          </cell>
          <cell r="K868" t="str">
            <v>Pandoin Keppel 132kV Line Easement      &amp; Keppel Site Approval</v>
          </cell>
          <cell r="L868">
            <v>2011</v>
          </cell>
        </row>
        <row r="869">
          <cell r="I869">
            <v>686506</v>
          </cell>
          <cell r="J869" t="str">
            <v>Upgrade T38 Mackay - PQ requirement</v>
          </cell>
          <cell r="K869" t="str">
            <v>T38 Mackay - Ergon work - PQ redevt</v>
          </cell>
          <cell r="L869">
            <v>2012</v>
          </cell>
        </row>
        <row r="870">
          <cell r="I870" t="str">
            <v>CPMNN00969</v>
          </cell>
          <cell r="J870" t="str">
            <v>Reinforce Supply to Burrum Heads</v>
          </cell>
          <cell r="K870" t="str">
            <v>Burrum Head - Future substation site    Investigate and acquire 66kV ZS site</v>
          </cell>
          <cell r="L870">
            <v>2007</v>
          </cell>
        </row>
        <row r="871">
          <cell r="I871">
            <v>49089</v>
          </cell>
          <cell r="J871" t="str">
            <v>Reinforce Supply to Scarness</v>
          </cell>
          <cell r="K871" t="str">
            <v>Scarness ZS site acquisition            Investigate &amp; acquire ZSs in Hervey Bay</v>
          </cell>
          <cell r="L871">
            <v>2007</v>
          </cell>
        </row>
        <row r="872">
          <cell r="I872">
            <v>645074</v>
          </cell>
          <cell r="J872">
            <v>0</v>
          </cell>
          <cell r="K872" t="str">
            <v>Install two feeder bays at Edmonton ZS  New two feeder bays for Mann farm &amp; F/G</v>
          </cell>
          <cell r="L872">
            <v>2012</v>
          </cell>
        </row>
        <row r="873">
          <cell r="I873">
            <v>594744</v>
          </cell>
          <cell r="J873" t="str">
            <v>Augmentation of Supply to Farleigh</v>
          </cell>
          <cell r="K873" t="str">
            <v>Property, Farleigh, Substation, Acquisition, Mackay</v>
          </cell>
          <cell r="L873">
            <v>2012</v>
          </cell>
        </row>
        <row r="874">
          <cell r="I874">
            <v>462919</v>
          </cell>
          <cell r="J874" t="str">
            <v>Aug - Subtransmission</v>
          </cell>
          <cell r="K874" t="str">
            <v>MK-UPGRADE 66KV MT ROOPER               Replacing WR CPMNL06350</v>
          </cell>
          <cell r="L874">
            <v>2010</v>
          </cell>
        </row>
        <row r="875">
          <cell r="I875">
            <v>102638</v>
          </cell>
          <cell r="J875" t="str">
            <v>Redevelop Yarranlea BSP</v>
          </cell>
          <cell r="K875" t="str">
            <v>TRGSP-Y03.4 YARA 110/66kV substation    Construct new Yarranlea 110/66kV Substat</v>
          </cell>
          <cell r="L875">
            <v>2007</v>
          </cell>
        </row>
        <row r="876">
          <cell r="I876" t="str">
            <v>CPMNN00970</v>
          </cell>
          <cell r="J876" t="str">
            <v>Reinforce Supply to Toogoom</v>
          </cell>
          <cell r="K876" t="str">
            <v>Toogoom - Future 66kV line route        Investigate and acquire</v>
          </cell>
          <cell r="L876">
            <v>2007</v>
          </cell>
        </row>
        <row r="877">
          <cell r="I877" t="str">
            <v>AG-LS-LU-C-RC</v>
          </cell>
          <cell r="J877" t="str">
            <v>Aug - Subtransmission</v>
          </cell>
          <cell r="K877" t="str">
            <v>D-Augmentation-D-Lines - Subtransmission-OH/UG Line - Upgrade/Replace-Central-Regional Asset Management - Central</v>
          </cell>
          <cell r="L877">
            <v>2007</v>
          </cell>
        </row>
        <row r="878">
          <cell r="I878">
            <v>456135</v>
          </cell>
          <cell r="J878" t="str">
            <v>Aug - Subtransmission</v>
          </cell>
          <cell r="K878" t="str">
            <v>RSW SW RA AD STGE Meat33 OH Rplc Rerate                   ST George Meatworks Feeder Upgrade</v>
          </cell>
          <cell r="L878">
            <v>2010</v>
          </cell>
        </row>
        <row r="879">
          <cell r="I879">
            <v>493256</v>
          </cell>
          <cell r="J879" t="str">
            <v>Augmentation of Supply to Herberton</v>
          </cell>
          <cell r="K879" t="str">
            <v>Property, Herberton, Substation, Acquisition, Far North</v>
          </cell>
          <cell r="L879">
            <v>2011</v>
          </cell>
        </row>
        <row r="880">
          <cell r="I880" t="str">
            <v>CPMNS00658</v>
          </cell>
          <cell r="J880" t="str">
            <v>Reinforce Supply to Westbrook</v>
          </cell>
          <cell r="K880" t="str">
            <v>Westbrook Substation Site Acquisition</v>
          </cell>
          <cell r="L880">
            <v>2007</v>
          </cell>
        </row>
        <row r="881">
          <cell r="I881">
            <v>433144</v>
          </cell>
          <cell r="J881" t="str">
            <v>Aug - Subtransmission</v>
          </cell>
          <cell r="K881" t="str">
            <v>CA Frenchville ZSS Cable Upgrade</v>
          </cell>
          <cell r="L881">
            <v>2010</v>
          </cell>
        </row>
        <row r="882">
          <cell r="I882">
            <v>362256</v>
          </cell>
          <cell r="J882" t="str">
            <v>Reinforce Bundaberg 66kV Ring (SOBU)</v>
          </cell>
          <cell r="K882" t="str">
            <v>T131 Isis 66kV fdr bay protn upgrade   66kV Isis-Bberg fdr bay protn relays</v>
          </cell>
          <cell r="L882">
            <v>2010</v>
          </cell>
        </row>
        <row r="883">
          <cell r="I883">
            <v>518894</v>
          </cell>
          <cell r="J883">
            <v>0</v>
          </cell>
          <cell r="K883" t="str">
            <v>RSW TO ASC PAMP Site Acquire Xtra land  Acquire xtra land to expand Pamapas Site</v>
          </cell>
          <cell r="L883">
            <v>2011</v>
          </cell>
        </row>
        <row r="884">
          <cell r="I884">
            <v>95950</v>
          </cell>
          <cell r="J884" t="str">
            <v>Reinforce Supply to Pt Vernon ZS</v>
          </cell>
          <cell r="K884" t="str">
            <v>Pt Vernon - Install four 11kV fdr bays</v>
          </cell>
          <cell r="L884">
            <v>2008</v>
          </cell>
        </row>
        <row r="885">
          <cell r="I885">
            <v>168293</v>
          </cell>
          <cell r="J885" t="str">
            <v>Augmentation of Supply North West Townsville</v>
          </cell>
          <cell r="K885" t="str">
            <v>Garbutt-Bohle 66kV Line Augmentation    Increase clearances on the Garb-Bohl 66k</v>
          </cell>
          <cell r="L885">
            <v>2009</v>
          </cell>
        </row>
        <row r="886">
          <cell r="I886">
            <v>321152</v>
          </cell>
          <cell r="J886" t="str">
            <v>Reinforce Bundaberg 66kV Ring (SOBU)</v>
          </cell>
          <cell r="K886" t="str">
            <v>T20 Bberg-South Bberg 66kV line route Line route acquisition for 2nd 66kV feed</v>
          </cell>
          <cell r="L886">
            <v>2009</v>
          </cell>
        </row>
        <row r="887">
          <cell r="I887">
            <v>95945</v>
          </cell>
          <cell r="J887" t="str">
            <v>Reinforce Supply to Kingaroy South</v>
          </cell>
          <cell r="K887" t="str">
            <v>Kingaroy South ZS site acquisition      Investigate &amp; acquire ZS site</v>
          </cell>
          <cell r="L887">
            <v>2009</v>
          </cell>
        </row>
        <row r="888">
          <cell r="I888">
            <v>667400</v>
          </cell>
          <cell r="J888" t="str">
            <v>Augmentation of Supply to Giru</v>
          </cell>
          <cell r="K888" t="str">
            <v>Giru Substation Land Aquisition</v>
          </cell>
          <cell r="L888">
            <v>2012</v>
          </cell>
        </row>
        <row r="889">
          <cell r="I889">
            <v>197856</v>
          </cell>
          <cell r="J889" t="str">
            <v>Reinforce Supply to Boyne Res ZS</v>
          </cell>
          <cell r="K889" t="str">
            <v>66KV Line Route Acq for 2nd FD into BRSSDuplicate 66KV FDR 6034 Boyne Res</v>
          </cell>
          <cell r="L889">
            <v>2008</v>
          </cell>
        </row>
        <row r="890">
          <cell r="I890">
            <v>310351</v>
          </cell>
          <cell r="J890" t="str">
            <v>Redevelop Yeppoon ZS</v>
          </cell>
          <cell r="K890" t="str">
            <v>Yeppoon sub 20MVA 3rd TF                &amp; 3rd 11kV switchboard section</v>
          </cell>
          <cell r="L890">
            <v>2009</v>
          </cell>
        </row>
        <row r="891">
          <cell r="I891" t="str">
            <v>DCP16424</v>
          </cell>
          <cell r="J891" t="str">
            <v>Aug - Subtransmission</v>
          </cell>
          <cell r="K891" t="str">
            <v>Gladstone-Friend St TF Augm &amp; RTU replacUpgrade 11KV board, oil pumps &amp; TX cable</v>
          </cell>
          <cell r="L891">
            <v>2007</v>
          </cell>
        </row>
        <row r="892">
          <cell r="I892" t="str">
            <v>DCP17765</v>
          </cell>
          <cell r="J892" t="str">
            <v>Aug - Subtransmission</v>
          </cell>
          <cell r="K892" t="str">
            <v>Torrington Sub - Add 4 x 11kV Fdr bays</v>
          </cell>
          <cell r="L892">
            <v>2007</v>
          </cell>
        </row>
        <row r="893">
          <cell r="I893">
            <v>98605</v>
          </cell>
          <cell r="J893" t="str">
            <v>Reinforce Supply to Pt Vernon ZS</v>
          </cell>
          <cell r="K893" t="str">
            <v>Pt Vernon - Install 2nd 5MVAr cap bank  Install new 11kV 5MVAr cap bank.</v>
          </cell>
          <cell r="L893">
            <v>2008</v>
          </cell>
        </row>
        <row r="894">
          <cell r="I894">
            <v>310295</v>
          </cell>
          <cell r="J894" t="str">
            <v>Reinforce Emerald to Blackwater 66kV Line</v>
          </cell>
          <cell r="K894" t="str">
            <v>Blackwater-Emerald 66kV Land Aquisition Aquire line route for DCCP 66kV rebuild</v>
          </cell>
          <cell r="L894">
            <v>2009</v>
          </cell>
        </row>
        <row r="895">
          <cell r="I895" t="str">
            <v>CPMNN01466</v>
          </cell>
          <cell r="J895" t="str">
            <v>Redevelop Gladstone South ZS</v>
          </cell>
          <cell r="K895" t="str">
            <v>Gladstone South Sub - Install 2x20MVA   Transformers and Replace 11kV</v>
          </cell>
          <cell r="L895">
            <v>2007</v>
          </cell>
        </row>
        <row r="896">
          <cell r="I896" t="str">
            <v>CPMNS00654</v>
          </cell>
          <cell r="J896" t="str">
            <v>Redevelop Kalamia</v>
          </cell>
          <cell r="K896" t="str">
            <v>Kalamia 2nd TF</v>
          </cell>
          <cell r="L896">
            <v>2007</v>
          </cell>
        </row>
        <row r="897">
          <cell r="I897">
            <v>177283</v>
          </cell>
          <cell r="J897" t="str">
            <v>Reinforce Supply to Stanthorpe BSP</v>
          </cell>
          <cell r="K897" t="str">
            <v>TRG: WARW - STAN Est 110Kv Line</v>
          </cell>
          <cell r="L897">
            <v>2013</v>
          </cell>
        </row>
        <row r="898">
          <cell r="I898">
            <v>236524</v>
          </cell>
          <cell r="J898" t="str">
            <v>Reinforce Supply to Smithfield</v>
          </cell>
          <cell r="K898" t="str">
            <v>Kamerunga-Smithfield 132kV UG Line      Construct 132kV Dual cct Underground</v>
          </cell>
          <cell r="L898">
            <v>2014</v>
          </cell>
        </row>
        <row r="899">
          <cell r="I899">
            <v>317031</v>
          </cell>
          <cell r="J899" t="str">
            <v>Reinforce Supply to Gracemere</v>
          </cell>
          <cell r="K899" t="str">
            <v>Substation, Gracemere, Modular, 66/11kV, Network, Central</v>
          </cell>
          <cell r="L899">
            <v>2011</v>
          </cell>
        </row>
        <row r="900">
          <cell r="I900">
            <v>140507</v>
          </cell>
          <cell r="J900" t="str">
            <v>Redevelop Central Toowoomba ZS</v>
          </cell>
          <cell r="K900" t="str">
            <v>Substation, Central Toowoomba, Greenfield, 110/11kV, Network, South West</v>
          </cell>
          <cell r="L900">
            <v>2014</v>
          </cell>
        </row>
        <row r="901">
          <cell r="I901">
            <v>50701</v>
          </cell>
          <cell r="J901" t="str">
            <v>Reinforce supply to Pialba CBD</v>
          </cell>
          <cell r="K901" t="str">
            <v>Substation, Pialba Substation, Greenfield, Z6-32, Network, Wide Bay</v>
          </cell>
          <cell r="L901">
            <v>2014</v>
          </cell>
        </row>
        <row r="902">
          <cell r="I902">
            <v>312876</v>
          </cell>
          <cell r="J902" t="str">
            <v>Augmentation of Supply to Wandal</v>
          </cell>
          <cell r="K902" t="str">
            <v>Substation, Wandal, Modular, Z6-32, Network, Central</v>
          </cell>
          <cell r="L902">
            <v>2009</v>
          </cell>
        </row>
        <row r="903">
          <cell r="I903" t="str">
            <v>CPMNN01145</v>
          </cell>
          <cell r="J903" t="str">
            <v>Reinforce Emerald to Blackwater 66kV Line</v>
          </cell>
          <cell r="K903" t="str">
            <v>Line, Blackwater to Emerald, Rebuild, 66kV, Network, Central</v>
          </cell>
          <cell r="L903">
            <v>2014</v>
          </cell>
        </row>
        <row r="904">
          <cell r="I904">
            <v>48821</v>
          </cell>
          <cell r="J904" t="str">
            <v>Moranbah Supply Augmentation</v>
          </cell>
          <cell r="K904" t="str">
            <v>Substation, Moranbah Town, Modular, 66/11kV, 32MVA, Network, Central</v>
          </cell>
          <cell r="L904">
            <v>2013</v>
          </cell>
        </row>
        <row r="905">
          <cell r="I905" t="str">
            <v>DCP17784</v>
          </cell>
          <cell r="J905" t="str">
            <v>Reinforce Supply to Charlton</v>
          </cell>
          <cell r="K905" t="str">
            <v>RSW TO ASC CHAL TX New Est CHAR 33/11kV Establish new 33/11kV ZSS at Charlton</v>
          </cell>
          <cell r="L905">
            <v>2014</v>
          </cell>
        </row>
        <row r="906">
          <cell r="I906">
            <v>47899</v>
          </cell>
          <cell r="J906" t="str">
            <v>Augmentation of Supply to Mossman</v>
          </cell>
          <cell r="K906" t="str">
            <v>Substation, Mossman Zone Substation, Refurb, 132/22, Far North</v>
          </cell>
          <cell r="L906">
            <v>2014</v>
          </cell>
        </row>
        <row r="907">
          <cell r="I907">
            <v>141557</v>
          </cell>
          <cell r="J907" t="str">
            <v>Reinforce Supply to Maryborough North</v>
          </cell>
          <cell r="K907" t="str">
            <v>Substation, Maryborough North, Modular, Z6-20, 66/11kV, Network, Wide Bay</v>
          </cell>
          <cell r="L907">
            <v>2009</v>
          </cell>
        </row>
        <row r="908">
          <cell r="I908">
            <v>693294</v>
          </cell>
          <cell r="J908" t="str">
            <v>Reinforce Supply to Briffney Creek</v>
          </cell>
          <cell r="K908" t="str">
            <v>Briffney - Establish new 66/11kV Sub    Establish Briffney Zone Substation</v>
          </cell>
          <cell r="L908">
            <v>2014</v>
          </cell>
        </row>
        <row r="909">
          <cell r="I909" t="str">
            <v>DCP17837</v>
          </cell>
          <cell r="J909" t="str">
            <v>Reinforce Supply to Keppel (new BSP)</v>
          </cell>
          <cell r="K909" t="str">
            <v>Line, Pandoin to Keppel, New Non-Standard, 132kV, Network, Central</v>
          </cell>
          <cell r="L909">
            <v>2008</v>
          </cell>
        </row>
        <row r="910">
          <cell r="I910">
            <v>48638</v>
          </cell>
          <cell r="J910" t="str">
            <v>Augmentation of Supply to Ooralea</v>
          </cell>
          <cell r="K910" t="str">
            <v>Substation, Ooralea, Modular, Network, Mackay</v>
          </cell>
          <cell r="L910">
            <v>2014</v>
          </cell>
        </row>
        <row r="911">
          <cell r="I911">
            <v>183596</v>
          </cell>
          <cell r="J911" t="str">
            <v>Reinforce Supply to Gayndah (66kV Network)</v>
          </cell>
          <cell r="K911" t="str">
            <v>SPD WB AT ISIS T131 OH New to Dallarnil New 37km 132kV SCCP (Energised at 66kV)</v>
          </cell>
          <cell r="L911">
            <v>2014</v>
          </cell>
        </row>
        <row r="912">
          <cell r="I912">
            <v>48841</v>
          </cell>
          <cell r="J912" t="str">
            <v>Refurbish Zone Substation Tennyson St</v>
          </cell>
          <cell r="K912" t="str">
            <v>Substation, Tennyson St, Refurb, 11/33kV, 2 x 12.5MVA, Network, Mackay</v>
          </cell>
          <cell r="L912">
            <v>2009</v>
          </cell>
        </row>
        <row r="913">
          <cell r="I913">
            <v>147000</v>
          </cell>
          <cell r="J913" t="str">
            <v>Reinforce Supply to Smithfield</v>
          </cell>
          <cell r="K913" t="str">
            <v>Smithfield-132/22kV ZS                  Establish 132/22kV ZS @ Smithfield</v>
          </cell>
          <cell r="L913">
            <v>2013</v>
          </cell>
        </row>
        <row r="914">
          <cell r="I914" t="str">
            <v>DCP6669</v>
          </cell>
          <cell r="J914" t="str">
            <v>Augmentation of Supply to Walkerston</v>
          </cell>
          <cell r="K914" t="str">
            <v>Walkerston 66/11kV ZS                   Establish 66/11kV ZS at Walkerston</v>
          </cell>
          <cell r="L914">
            <v>2014</v>
          </cell>
        </row>
        <row r="915">
          <cell r="I915">
            <v>140221</v>
          </cell>
          <cell r="J915" t="str">
            <v>Redevelop Central Toowoomba ZS</v>
          </cell>
          <cell r="K915" t="str">
            <v>Line, South Toowoomba Sub to Central Toowoomba Sub, 110kV, South West</v>
          </cell>
          <cell r="L915">
            <v>2014</v>
          </cell>
        </row>
        <row r="916">
          <cell r="I916">
            <v>340175</v>
          </cell>
          <cell r="J916" t="str">
            <v>Reinforce Bundaberg 66kV Ring (BARG)</v>
          </cell>
          <cell r="K916" t="str">
            <v>Line, East Bundaberg to Bargara, New Standard, 66kV, Network, Wide Bay</v>
          </cell>
          <cell r="L916">
            <v>2012</v>
          </cell>
        </row>
        <row r="917">
          <cell r="I917" t="str">
            <v>DCP18260</v>
          </cell>
          <cell r="J917" t="str">
            <v>Reinforce Supply to Planella ZS</v>
          </cell>
          <cell r="K917" t="str">
            <v>Line, Glenella to Planella, New Standard, 66kV, Network, Central</v>
          </cell>
          <cell r="L917">
            <v>2009</v>
          </cell>
        </row>
        <row r="918">
          <cell r="I918">
            <v>231429</v>
          </cell>
          <cell r="J918" t="str">
            <v>Reinforce Supply to Pt Vernon ZS</v>
          </cell>
          <cell r="K918" t="str">
            <v>Line, Pt Vernon to Toogoom, New Standard, 66kV, Network, Wide Bay</v>
          </cell>
          <cell r="L918">
            <v>2009</v>
          </cell>
        </row>
        <row r="919">
          <cell r="I919">
            <v>97203</v>
          </cell>
          <cell r="J919" t="str">
            <v>Reinforce Supply to Kingaroy South</v>
          </cell>
          <cell r="K919" t="str">
            <v>Kingaroy South ZS establishment         Establish Z6-20 on site acquired</v>
          </cell>
          <cell r="L919">
            <v>2014</v>
          </cell>
        </row>
        <row r="920">
          <cell r="I920">
            <v>316460</v>
          </cell>
          <cell r="J920" t="str">
            <v>Reinforce Supply to Mitchell</v>
          </cell>
          <cell r="K920" t="str">
            <v>Mitchell 66/33kV Substation             connect to Roma-Charleville 66kV line</v>
          </cell>
          <cell r="L920">
            <v>2009</v>
          </cell>
        </row>
        <row r="921">
          <cell r="I921">
            <v>822508</v>
          </cell>
          <cell r="J921">
            <v>0</v>
          </cell>
          <cell r="K921" t="str">
            <v>RSW TO FIP NOST01 FIP Rplc North St 33kVReplace 33kV North St feeder</v>
          </cell>
          <cell r="L921">
            <v>2014</v>
          </cell>
        </row>
        <row r="922">
          <cell r="I922">
            <v>313642</v>
          </cell>
          <cell r="J922" t="str">
            <v>Augmentation of Supply to West Townsville</v>
          </cell>
          <cell r="K922" t="str">
            <v>Bohle Plains Zone Substation            Establish new Z6-32 sub</v>
          </cell>
          <cell r="L922">
            <v>2013</v>
          </cell>
        </row>
        <row r="923">
          <cell r="I923">
            <v>311743</v>
          </cell>
          <cell r="J923" t="str">
            <v>Reinforce Supply to Boyne Res ZS</v>
          </cell>
          <cell r="K923" t="str">
            <v>Boyne Res redevelop switchyard &amp; aug TF Install 66kV bays &amp; larger TFs</v>
          </cell>
          <cell r="L923">
            <v>2014</v>
          </cell>
        </row>
        <row r="924">
          <cell r="I924">
            <v>552296</v>
          </cell>
          <cell r="J924" t="str">
            <v>Augmentation of Supply to Dysart</v>
          </cell>
          <cell r="K924" t="str">
            <v>Dysart 66/22kV TFs                      Install 20MVA 66/22kV TFs</v>
          </cell>
          <cell r="L924">
            <v>2013</v>
          </cell>
        </row>
        <row r="925">
          <cell r="I925">
            <v>301663</v>
          </cell>
          <cell r="J925" t="str">
            <v>Redevelop Central Toowoomba ZS</v>
          </cell>
          <cell r="K925" t="str">
            <v>Substation, South Toowoomba, Refurb, 110kV Bays, Network, South West</v>
          </cell>
          <cell r="L925">
            <v>2014</v>
          </cell>
        </row>
        <row r="926">
          <cell r="I926">
            <v>316573</v>
          </cell>
          <cell r="J926" t="str">
            <v>Redevelop Broxburn Sub</v>
          </cell>
          <cell r="K926" t="str">
            <v>Broxburn Sub Rebuild                    Rebuild as 110/11kV</v>
          </cell>
          <cell r="L926">
            <v>2012</v>
          </cell>
        </row>
        <row r="927">
          <cell r="I927">
            <v>399488</v>
          </cell>
          <cell r="J927" t="str">
            <v>Reinforce Supply to Airlie Beach (Riordanvale)</v>
          </cell>
          <cell r="K927" t="str">
            <v>Riordanvale ZS establishment            Establish 66/11kV ZS</v>
          </cell>
          <cell r="L927">
            <v>2013</v>
          </cell>
        </row>
        <row r="928">
          <cell r="I928">
            <v>808764</v>
          </cell>
          <cell r="J928" t="str">
            <v>Augmentation of Supply to Ooralea</v>
          </cell>
          <cell r="K928" t="str">
            <v>Ooralea - Redevelop as 1x20MVA ZS       Redevelop 66/11kV ZS</v>
          </cell>
          <cell r="L928">
            <v>2013</v>
          </cell>
        </row>
        <row r="929">
          <cell r="I929">
            <v>735074</v>
          </cell>
          <cell r="J929" t="str">
            <v>Augmentation of Supply to Lower Burnett</v>
          </cell>
          <cell r="K929" t="str">
            <v>South Kolan-Bullyard 2nd 66kV line      Build 13km 66kV SCCP line</v>
          </cell>
          <cell r="L929">
            <v>2013</v>
          </cell>
        </row>
        <row r="930">
          <cell r="I930">
            <v>48598</v>
          </cell>
          <cell r="J930" t="str">
            <v>Reinforce Supply to Planella ZS</v>
          </cell>
          <cell r="K930" t="str">
            <v>Planella - Convert to 66/11kV           Design and re-construct</v>
          </cell>
          <cell r="L930">
            <v>2014</v>
          </cell>
        </row>
        <row r="931">
          <cell r="I931">
            <v>744229</v>
          </cell>
          <cell r="J931" t="str">
            <v>Augmentation of Supply to Lower Burnett</v>
          </cell>
          <cell r="K931" t="str">
            <v>Bullyard - Install New 66kV Fdr Bay (SE)</v>
          </cell>
          <cell r="L931">
            <v>2013</v>
          </cell>
        </row>
        <row r="932">
          <cell r="I932">
            <v>48358</v>
          </cell>
          <cell r="J932" t="str">
            <v>Augmentation of Supply to Rosella</v>
          </cell>
          <cell r="K932" t="str">
            <v>Rosella  ZS TF Augmentation             Design &amp; Construct TF Augmentation</v>
          </cell>
          <cell r="L932">
            <v>2013</v>
          </cell>
        </row>
        <row r="933">
          <cell r="I933">
            <v>141629</v>
          </cell>
          <cell r="J933" t="str">
            <v>Reinforce Supply to Kumbia</v>
          </cell>
          <cell r="K933" t="str">
            <v>Kumbia 66/11kV ZS Establishment         Establish Kumbia 66/11kV ZS</v>
          </cell>
          <cell r="L933">
            <v>2014</v>
          </cell>
        </row>
        <row r="934">
          <cell r="I934">
            <v>575416</v>
          </cell>
          <cell r="J934" t="str">
            <v>Reinforce Supply to Gracemere</v>
          </cell>
          <cell r="K934" t="str">
            <v>Line, Egans Hill to Gracemere, New Standard, 66kV, Network, Capricornia</v>
          </cell>
          <cell r="L934">
            <v>2011</v>
          </cell>
        </row>
        <row r="935">
          <cell r="I935">
            <v>48824</v>
          </cell>
          <cell r="J935" t="str">
            <v>Moranbah Supply Augmentation</v>
          </cell>
          <cell r="K935" t="str">
            <v>Substation, Moranbah, Refurb, 66kV, 32MVA, Network, Central</v>
          </cell>
          <cell r="L935">
            <v>2014</v>
          </cell>
        </row>
        <row r="936">
          <cell r="I936">
            <v>266076</v>
          </cell>
          <cell r="J936" t="str">
            <v>Redevelop Meadowvale ZS</v>
          </cell>
          <cell r="K936" t="str">
            <v>Meadowvale TF Augmentation              Replace TFS at Meadowvale ZS</v>
          </cell>
          <cell r="L936">
            <v>2010</v>
          </cell>
        </row>
        <row r="937">
          <cell r="I937">
            <v>508875</v>
          </cell>
          <cell r="J937">
            <v>0</v>
          </cell>
          <cell r="K937" t="str">
            <v>Broadlea - Install two 132kV feeder bays</v>
          </cell>
          <cell r="L937">
            <v>2013</v>
          </cell>
        </row>
        <row r="938">
          <cell r="I938">
            <v>196710</v>
          </cell>
          <cell r="J938" t="str">
            <v>Reinforce Supply to Toogoom</v>
          </cell>
          <cell r="K938" t="str">
            <v>Construct DCCP to Toogoom 66/11kV ZS    Construct DCCP Ln from Howard-Pialba Ln</v>
          </cell>
          <cell r="L938">
            <v>2013</v>
          </cell>
        </row>
        <row r="939">
          <cell r="I939">
            <v>48592</v>
          </cell>
          <cell r="J939" t="str">
            <v>Augmentation of Supply to Walkerston</v>
          </cell>
          <cell r="K939" t="str">
            <v>T141 P /Valley - Walkerston 66kV line   Design and Construct 66kV Line</v>
          </cell>
          <cell r="L939">
            <v>2013</v>
          </cell>
        </row>
        <row r="940">
          <cell r="I940">
            <v>614854</v>
          </cell>
          <cell r="J940" t="str">
            <v>Moranbah Supply Augmentation</v>
          </cell>
          <cell r="K940" t="str">
            <v>T34 Moranbah - Install 66kV cap bank</v>
          </cell>
          <cell r="L940">
            <v>2014</v>
          </cell>
        </row>
        <row r="941">
          <cell r="I941">
            <v>419495</v>
          </cell>
          <cell r="J941" t="str">
            <v>Redevelop Roma West ZS</v>
          </cell>
          <cell r="K941" t="str">
            <v>Roma West 33/11kV TF &amp; 11kV Switchgr AugReplace existing TFs &amp; 11kV swyd</v>
          </cell>
          <cell r="L941">
            <v>2012</v>
          </cell>
        </row>
        <row r="942">
          <cell r="I942" t="str">
            <v>CPMNN00130</v>
          </cell>
          <cell r="J942" t="str">
            <v>Reinforce Supply to Planella ZS</v>
          </cell>
          <cell r="K942" t="str">
            <v>Planella - Line route acquisition        2nd (66kV) subtransmission feeder</v>
          </cell>
          <cell r="L942">
            <v>2012</v>
          </cell>
        </row>
        <row r="943">
          <cell r="I943">
            <v>834067</v>
          </cell>
          <cell r="J943">
            <v>0</v>
          </cell>
          <cell r="K943" t="str">
            <v>Inc 66kV Line to 60C Op Temp CLSO - WOOD</v>
          </cell>
          <cell r="L943">
            <v>2014</v>
          </cell>
        </row>
        <row r="944">
          <cell r="I944" t="str">
            <v>DCP16183</v>
          </cell>
          <cell r="J944" t="str">
            <v>Reinforce Supply to Planella ZS</v>
          </cell>
          <cell r="K944" t="str">
            <v>Glenella - Install 66kV fdr bays        Install 2 x 66kV fdr bays for Planella</v>
          </cell>
          <cell r="L944">
            <v>2014</v>
          </cell>
        </row>
        <row r="945">
          <cell r="I945">
            <v>139897</v>
          </cell>
          <cell r="J945" t="str">
            <v>Reinforce Supply to Stanthorpe BSP</v>
          </cell>
          <cell r="K945" t="str">
            <v>Stanthorpe 33kV S'yard Development   33kV CBs - 2*Tx, Load Mang, Ballandean</v>
          </cell>
          <cell r="L945">
            <v>2008</v>
          </cell>
        </row>
        <row r="946">
          <cell r="I946">
            <v>48141</v>
          </cell>
          <cell r="J946" t="str">
            <v>Augmentation of Supply to Ooralea</v>
          </cell>
          <cell r="K946" t="str">
            <v>Property, Walkerston to Ooralea, Line, Acquisition, Central</v>
          </cell>
          <cell r="L946">
            <v>2014</v>
          </cell>
        </row>
        <row r="947">
          <cell r="I947" t="str">
            <v>DCP18259</v>
          </cell>
          <cell r="J947" t="str">
            <v>Redevelop Sarina ZS</v>
          </cell>
          <cell r="K947" t="str">
            <v>Sarina TF &amp; 33kV Switchboard Replace with 2x 20MVA TFs &amp; 33kV Indoor Board</v>
          </cell>
          <cell r="L947">
            <v>2011</v>
          </cell>
        </row>
        <row r="948">
          <cell r="I948">
            <v>312892</v>
          </cell>
          <cell r="J948" t="str">
            <v>Augmentation of Supply to Wandal</v>
          </cell>
          <cell r="K948" t="str">
            <v>Line, Rockhampton City to Canning St, New Standard, 66kV, Network, Capricornia</v>
          </cell>
          <cell r="L948">
            <v>2009</v>
          </cell>
        </row>
        <row r="949">
          <cell r="I949">
            <v>511757</v>
          </cell>
          <cell r="J949" t="str">
            <v>Reinforce supply to Pialba CBD</v>
          </cell>
          <cell r="K949" t="str">
            <v>Property, Pialba, Substation, Acquisition, Wide Bay</v>
          </cell>
          <cell r="L949">
            <v>2013</v>
          </cell>
        </row>
        <row r="950">
          <cell r="I950">
            <v>770427</v>
          </cell>
          <cell r="J950" t="str">
            <v>Reinforce Supply to Pt Vernon ZS</v>
          </cell>
          <cell r="K950" t="str">
            <v>Substation, Toogoom Sub, Refurb, 66kV Bay, Network, Wide Bay</v>
          </cell>
          <cell r="L950">
            <v>2013</v>
          </cell>
        </row>
        <row r="951">
          <cell r="I951">
            <v>349286</v>
          </cell>
          <cell r="J951" t="str">
            <v>Reinforce Supply to Pt Vernon ZS</v>
          </cell>
          <cell r="K951" t="str">
            <v>Substation, Pt Vernon, Refurb, Network, Wide Bay</v>
          </cell>
          <cell r="L951">
            <v>2009</v>
          </cell>
        </row>
        <row r="952">
          <cell r="I952">
            <v>284072</v>
          </cell>
          <cell r="J952" t="str">
            <v>Reinforce Supply to North Toowoomba</v>
          </cell>
          <cell r="K952" t="str">
            <v>Property, Postman's Ridge to North Street, Line, Acquisition, South West</v>
          </cell>
          <cell r="L952">
            <v>2012</v>
          </cell>
        </row>
        <row r="953">
          <cell r="I953">
            <v>616381</v>
          </cell>
          <cell r="J953" t="str">
            <v>Reinforce supply to Mt Peter</v>
          </cell>
          <cell r="K953" t="str">
            <v>Edmonton South ZS site acquisition</v>
          </cell>
          <cell r="L953">
            <v>2014</v>
          </cell>
        </row>
        <row r="954">
          <cell r="I954">
            <v>168285</v>
          </cell>
          <cell r="J954" t="str">
            <v>Aug - Subtransmission</v>
          </cell>
          <cell r="K954" t="str">
            <v>RSW SW DA AD DAAN OH New 33kV                  SWDD: TARA Feeder ex Daandine</v>
          </cell>
          <cell r="L954">
            <v>2014</v>
          </cell>
        </row>
        <row r="955">
          <cell r="I955">
            <v>760213</v>
          </cell>
          <cell r="J955">
            <v>0</v>
          </cell>
          <cell r="K955" t="str">
            <v>Dysart 66kV TF Bay                      install 66kV TF bay for Powerlink 3rd TF</v>
          </cell>
          <cell r="L955">
            <v>2013</v>
          </cell>
        </row>
        <row r="956">
          <cell r="I956">
            <v>682291</v>
          </cell>
          <cell r="J956">
            <v>0</v>
          </cell>
          <cell r="K956" t="str">
            <v>NQ ASEA 11kV Cap Bank Stage 1</v>
          </cell>
          <cell r="L956">
            <v>2012</v>
          </cell>
        </row>
        <row r="957">
          <cell r="I957">
            <v>653513</v>
          </cell>
          <cell r="J957" t="str">
            <v>Augmentation of Supply to Lower Burnett</v>
          </cell>
          <cell r="K957" t="str">
            <v>South Kolan 66kV Switchyard Expansion   Install a feeder bay &amp; Upgrade two</v>
          </cell>
          <cell r="L957">
            <v>2013</v>
          </cell>
        </row>
        <row r="958">
          <cell r="I958">
            <v>306794</v>
          </cell>
          <cell r="J958" t="str">
            <v>Reinforce Supply to Gayndah (66kV Network)</v>
          </cell>
          <cell r="K958" t="str">
            <v>T131 Isis new 66kV feeder bay           to connect new Isis-Dallarnil line</v>
          </cell>
          <cell r="L958">
            <v>2014</v>
          </cell>
        </row>
        <row r="959">
          <cell r="I959">
            <v>788832</v>
          </cell>
          <cell r="J959" t="str">
            <v>Augmentation of Supply to Maryborough</v>
          </cell>
          <cell r="K959" t="str">
            <v>T59 Maryborough - Install 132kV fdr bay</v>
          </cell>
          <cell r="L959">
            <v>2013</v>
          </cell>
        </row>
        <row r="960">
          <cell r="I960">
            <v>616932</v>
          </cell>
          <cell r="J960" t="str">
            <v>Replace Feeder 33kV Carmila</v>
          </cell>
          <cell r="K960" t="str">
            <v>Property, IIbilbie to Carmila, Line, Acquisition, Mackay</v>
          </cell>
          <cell r="L960">
            <v>2014</v>
          </cell>
        </row>
        <row r="961">
          <cell r="I961">
            <v>431150</v>
          </cell>
          <cell r="J961" t="str">
            <v>Reinforce Supply to Kumbia</v>
          </cell>
          <cell r="K961" t="str">
            <v>Kumbia Fdr - Re-energise at 66kV        Feed from 66kV fdr bay at Kingaroy</v>
          </cell>
          <cell r="L961">
            <v>2014</v>
          </cell>
        </row>
        <row r="962">
          <cell r="I962">
            <v>160900</v>
          </cell>
          <cell r="J962" t="str">
            <v>Aug - Subtransmission</v>
          </cell>
          <cell r="K962" t="str">
            <v>TRG 33-DALB-DAWE reliable 10 km 30MVA   TRGP-D04.4</v>
          </cell>
          <cell r="L962">
            <v>2008</v>
          </cell>
        </row>
        <row r="963">
          <cell r="I963">
            <v>168194</v>
          </cell>
          <cell r="J963" t="str">
            <v>Aug - Subtransmission</v>
          </cell>
          <cell r="K963" t="str">
            <v>Garbutt 66kV Reinforcement              Install 66kV bay to connect Powerlinks</v>
          </cell>
          <cell r="L963">
            <v>2013</v>
          </cell>
        </row>
        <row r="964">
          <cell r="I964">
            <v>48647</v>
          </cell>
          <cell r="J964" t="str">
            <v>Augmentation of Supply to Ooralea</v>
          </cell>
          <cell r="K964" t="str">
            <v>Ooralea  SCCP 66kV Line Construction    Design and construct</v>
          </cell>
          <cell r="L964">
            <v>2013</v>
          </cell>
        </row>
        <row r="965">
          <cell r="I965">
            <v>308750</v>
          </cell>
          <cell r="J965" t="str">
            <v>Reinforce Supply to Bundaberg North</v>
          </cell>
          <cell r="K965" t="str">
            <v>West Bundaberg - Install 66kV feeder bay66kV bay for 2nd Meadowvale line</v>
          </cell>
          <cell r="L965">
            <v>2013</v>
          </cell>
        </row>
        <row r="966">
          <cell r="I966">
            <v>48238</v>
          </cell>
          <cell r="J966" t="str">
            <v>Augmentation of Supply to Mackay Harbour</v>
          </cell>
          <cell r="K966" t="str">
            <v>Mackay Harbour ZS Site Acquisition      Investigate &amp; Acquire ZS</v>
          </cell>
          <cell r="L966">
            <v>2014</v>
          </cell>
        </row>
        <row r="967">
          <cell r="I967">
            <v>744210</v>
          </cell>
          <cell r="J967" t="str">
            <v>Augmentation of Supply to Lower Burnett</v>
          </cell>
          <cell r="K967" t="str">
            <v>South Kolan - Install 66kV Feeder Bay   New 66kV Feeder Bay at South Kolan ZS</v>
          </cell>
          <cell r="L967">
            <v>2013</v>
          </cell>
        </row>
        <row r="968">
          <cell r="I968">
            <v>501153</v>
          </cell>
          <cell r="J968" t="str">
            <v>Reinforce Supply to Airlie Beach (Riordanvale)</v>
          </cell>
          <cell r="K968" t="str">
            <v>Riordanvale ZS 66kV Connection          Connect new ZS to existing 66kV feeder</v>
          </cell>
          <cell r="L968">
            <v>2013</v>
          </cell>
        </row>
        <row r="969">
          <cell r="I969">
            <v>444030</v>
          </cell>
          <cell r="J969" t="str">
            <v>Aug - Subtransmission</v>
          </cell>
          <cell r="K969" t="str">
            <v>Calliope 66kV Reinforcement             Install 66kV bay &amp; connect Beecher line</v>
          </cell>
          <cell r="L969">
            <v>2010</v>
          </cell>
        </row>
        <row r="970">
          <cell r="I970">
            <v>141573</v>
          </cell>
          <cell r="J970" t="str">
            <v>Aug - Subtransmission</v>
          </cell>
          <cell r="K970" t="str">
            <v>Murgon - Replace 11kV SWBD              c/w new control building</v>
          </cell>
          <cell r="L970">
            <v>2009</v>
          </cell>
        </row>
        <row r="971">
          <cell r="I971">
            <v>653532</v>
          </cell>
          <cell r="J971" t="str">
            <v>Augmentation of Supply to Lower Burnett</v>
          </cell>
          <cell r="K971" t="str">
            <v>Rebuild Sth Kolan Tee-Sth Kolan 66kV ln</v>
          </cell>
          <cell r="L971">
            <v>2013</v>
          </cell>
        </row>
        <row r="972">
          <cell r="I972">
            <v>723004</v>
          </cell>
          <cell r="J972" t="str">
            <v>Augmentation of Supply to T20 Bundaberg</v>
          </cell>
          <cell r="K972" t="str">
            <v>T20 Bundaberg 66kV transfer capacity</v>
          </cell>
          <cell r="L972">
            <v>2013</v>
          </cell>
        </row>
        <row r="973">
          <cell r="I973">
            <v>733325</v>
          </cell>
          <cell r="J973" t="str">
            <v>Augmentation of Supply to Mareeba</v>
          </cell>
          <cell r="K973" t="str">
            <v>66kV Mareeba Feeder Rating Increase     Increase max operating temp to 65C</v>
          </cell>
          <cell r="L973">
            <v>2013</v>
          </cell>
        </row>
        <row r="974">
          <cell r="I974">
            <v>626232</v>
          </cell>
          <cell r="J974" t="str">
            <v>Augmentation of Supply to Kingaroy</v>
          </cell>
          <cell r="K974" t="str">
            <v>Kingaroy - Install one 5MVAr cap bank</v>
          </cell>
          <cell r="L974">
            <v>2013</v>
          </cell>
        </row>
        <row r="975">
          <cell r="I975">
            <v>492389</v>
          </cell>
          <cell r="J975" t="str">
            <v>Reinforce Supply to Smithfield</v>
          </cell>
          <cell r="K975" t="str">
            <v>Kamerunga Install ALFC                  Install ALFC injection equipment</v>
          </cell>
          <cell r="L975">
            <v>2014</v>
          </cell>
        </row>
        <row r="976">
          <cell r="I976">
            <v>289250</v>
          </cell>
          <cell r="J976" t="str">
            <v>Redevelop Central Toowoomba ZS</v>
          </cell>
          <cell r="K976" t="str">
            <v>Property, South Toowoomba to Central Toowoomba, Line, Acquisition, South West</v>
          </cell>
          <cell r="L976">
            <v>2012</v>
          </cell>
        </row>
        <row r="977">
          <cell r="I977">
            <v>132601</v>
          </cell>
          <cell r="J977" t="str">
            <v>Aug - Subtransmission</v>
          </cell>
          <cell r="K977" t="str">
            <v>RSW SW RA AD SAGT Refurb 33KV bus       TRG SAGT refurb 33kV bus -TRGP-M13.1</v>
          </cell>
          <cell r="L977">
            <v>2014</v>
          </cell>
        </row>
        <row r="978">
          <cell r="I978">
            <v>415632</v>
          </cell>
          <cell r="J978" t="str">
            <v>Reinforce Bundaberg 66kV Ring (BARG)</v>
          </cell>
          <cell r="K978" t="str">
            <v>Substation, Bargara, Refurb, 45MVA, 66kV, Network, Wide Bay</v>
          </cell>
          <cell r="L978">
            <v>2013</v>
          </cell>
        </row>
        <row r="979">
          <cell r="I979">
            <v>48240</v>
          </cell>
          <cell r="J979" t="str">
            <v>Augmentation of Supply to Mackay Harbour</v>
          </cell>
          <cell r="K979" t="str">
            <v>Nth Mackay to Harbour 66kV line route   Investigate &amp; acquire DCCP 66kV Ln route</v>
          </cell>
          <cell r="L979">
            <v>2012</v>
          </cell>
        </row>
        <row r="980">
          <cell r="I980">
            <v>48763</v>
          </cell>
          <cell r="J980" t="str">
            <v>Reinforce Supply to North Mackay</v>
          </cell>
          <cell r="K980" t="str">
            <v>North Mackay - Convert to 66/11kV       Design and re-construct</v>
          </cell>
          <cell r="L980">
            <v>2013</v>
          </cell>
        </row>
        <row r="981">
          <cell r="I981">
            <v>653444</v>
          </cell>
          <cell r="J981" t="str">
            <v>Augmentation of Supply to Ooralea</v>
          </cell>
          <cell r="K981" t="str">
            <v>Racecourse Mill - Install 66kV fdr bay</v>
          </cell>
          <cell r="L981">
            <v>2013</v>
          </cell>
        </row>
        <row r="982">
          <cell r="I982">
            <v>47822</v>
          </cell>
          <cell r="J982" t="str">
            <v>Reinforce supply to Mt Peter</v>
          </cell>
          <cell r="K982" t="str">
            <v>G-vale - Mt Peter 132/22kV ZS Site      Property Acquisition</v>
          </cell>
          <cell r="L982">
            <v>2014</v>
          </cell>
        </row>
        <row r="983">
          <cell r="I983">
            <v>49086</v>
          </cell>
          <cell r="J983" t="str">
            <v>Reinforce Supply to Howard</v>
          </cell>
          <cell r="K983" t="str">
            <v>Howard ZS site expansion                Investigate &amp; acquire additional land</v>
          </cell>
          <cell r="L983">
            <v>2010</v>
          </cell>
        </row>
        <row r="984">
          <cell r="I984">
            <v>723554</v>
          </cell>
          <cell r="J984">
            <v>0</v>
          </cell>
          <cell r="K984" t="str">
            <v>Kamerunga - New 22kV feeder bays        Install two  fdr bays,one RMU &amp; 22kV cab</v>
          </cell>
          <cell r="L984">
            <v>2013</v>
          </cell>
        </row>
        <row r="985">
          <cell r="I985">
            <v>432340</v>
          </cell>
          <cell r="J985" t="str">
            <v>Reinforce Supply to Kumbia</v>
          </cell>
          <cell r="K985" t="str">
            <v>Kingaroy ZS - Install new 66kV fdr bay  For proposed Kumbia feeder</v>
          </cell>
          <cell r="L985">
            <v>2014</v>
          </cell>
        </row>
        <row r="986">
          <cell r="I986">
            <v>666524</v>
          </cell>
          <cell r="J986" t="str">
            <v>Reinforce supply to Pialba CBD</v>
          </cell>
          <cell r="K986" t="str">
            <v>Pialba - Reconnect 66kV feeders</v>
          </cell>
          <cell r="L986">
            <v>2014</v>
          </cell>
        </row>
        <row r="987">
          <cell r="I987">
            <v>310316</v>
          </cell>
          <cell r="J987" t="str">
            <v>Augmentation of Supply to North Rockhampton</v>
          </cell>
          <cell r="K987" t="str">
            <v>Property, Rockhampton, Substation, Acquisition, Capricornia</v>
          </cell>
          <cell r="L987">
            <v>2010</v>
          </cell>
        </row>
        <row r="988">
          <cell r="I988">
            <v>682072</v>
          </cell>
          <cell r="J988">
            <v>0</v>
          </cell>
          <cell r="K988" t="str">
            <v>FNT MARE New Feeder Bay                 Construct new feeder bay at Mareeba ZS</v>
          </cell>
          <cell r="L988">
            <v>2012</v>
          </cell>
        </row>
        <row r="989">
          <cell r="I989">
            <v>826494</v>
          </cell>
          <cell r="J989">
            <v>0</v>
          </cell>
          <cell r="K989" t="str">
            <v>Guthalungra TF Augmentation             Replace existing TF with 1.5MVA unit</v>
          </cell>
          <cell r="L989">
            <v>2014</v>
          </cell>
        </row>
        <row r="990">
          <cell r="I990">
            <v>108151</v>
          </cell>
          <cell r="J990" t="str">
            <v>Redevelop Murgon ZS</v>
          </cell>
          <cell r="K990" t="str">
            <v>Murgon Substation 5 MVAr Capacitor Bank Install 5 MVAr Capacitor Bank</v>
          </cell>
          <cell r="L990">
            <v>2013</v>
          </cell>
        </row>
        <row r="991">
          <cell r="I991">
            <v>160897</v>
          </cell>
          <cell r="J991" t="str">
            <v>Aug - Subtransmission</v>
          </cell>
          <cell r="K991" t="str">
            <v>TRG 33-DACE-DAWE reliable 1.5km 30MVA   TRGP-D04.2</v>
          </cell>
          <cell r="L991">
            <v>2008</v>
          </cell>
        </row>
        <row r="992">
          <cell r="I992">
            <v>183582</v>
          </cell>
          <cell r="J992" t="str">
            <v>Reinforce Supply to Maryborough North</v>
          </cell>
          <cell r="K992" t="str">
            <v>Line, Maryborough North, New Non-Standard, 66kV, Network, Wide Bay</v>
          </cell>
          <cell r="L992">
            <v>2010</v>
          </cell>
        </row>
        <row r="993">
          <cell r="I993">
            <v>47837</v>
          </cell>
          <cell r="J993" t="str">
            <v>Reinforce supply to Mt Peter</v>
          </cell>
          <cell r="K993" t="str">
            <v>G-vale - Mt Peter 132kV DCCP line route Property Acquisition</v>
          </cell>
          <cell r="L993">
            <v>2014</v>
          </cell>
        </row>
        <row r="994">
          <cell r="I994">
            <v>733880</v>
          </cell>
          <cell r="J994">
            <v>0</v>
          </cell>
          <cell r="K994" t="str">
            <v>Edmonton-Install two new 22kV fdr bays  New 22kV feeder bays to connect new fdrs</v>
          </cell>
          <cell r="L994">
            <v>2013</v>
          </cell>
        </row>
        <row r="995">
          <cell r="I995">
            <v>48136</v>
          </cell>
          <cell r="J995" t="str">
            <v>Augmentation of Supply to Walkerston</v>
          </cell>
          <cell r="K995" t="str">
            <v>Walkerston SCCP 66kV Line Acquisition   Line Route Acquisition</v>
          </cell>
          <cell r="L995">
            <v>2014</v>
          </cell>
        </row>
        <row r="996">
          <cell r="I996">
            <v>147086</v>
          </cell>
          <cell r="J996" t="str">
            <v>Aug - Subtransmission</v>
          </cell>
          <cell r="K996" t="str">
            <v>Nanango 11kV TF Cable upgrade           Upgrade 11kV TF cables</v>
          </cell>
          <cell r="L996">
            <v>2013</v>
          </cell>
        </row>
        <row r="997">
          <cell r="I997">
            <v>731320</v>
          </cell>
          <cell r="J997" t="str">
            <v>Reinforce Supply to Bundaberg North</v>
          </cell>
          <cell r="K997" t="str">
            <v>West Bberg-Meadowvale 66kV line route  Line route acquisition for 66kV SCCP</v>
          </cell>
          <cell r="L997">
            <v>2013</v>
          </cell>
        </row>
        <row r="998">
          <cell r="I998">
            <v>494193</v>
          </cell>
          <cell r="J998" t="str">
            <v>Reinforce Supply to Burnett Heads</v>
          </cell>
          <cell r="K998" t="str">
            <v>Burnett Heads ZS                        Establish Burnett Heads ZS</v>
          </cell>
          <cell r="L998">
            <v>2013</v>
          </cell>
        </row>
        <row r="999">
          <cell r="I999">
            <v>316641</v>
          </cell>
          <cell r="J999" t="str">
            <v>Augmentation of Supply to Stanthorpe</v>
          </cell>
          <cell r="K999" t="str">
            <v>Stanthorpe 33kV Fdr Cable Augmentation</v>
          </cell>
          <cell r="L999">
            <v>2010</v>
          </cell>
        </row>
        <row r="1000">
          <cell r="I1000">
            <v>48249</v>
          </cell>
          <cell r="J1000" t="str">
            <v>Reinforce Supply to Airlie Beach (Riordanvale)</v>
          </cell>
          <cell r="K1000" t="str">
            <v>Riordonvale - Cannonvale 66kV Ln route  Investigate 66kV route for rebuild</v>
          </cell>
          <cell r="L1000">
            <v>2009</v>
          </cell>
        </row>
        <row r="1001">
          <cell r="I1001">
            <v>168179</v>
          </cell>
          <cell r="J1001" t="str">
            <v>Aug - Subtransmission</v>
          </cell>
          <cell r="K1001" t="str">
            <v>Ingham sub  2 x 11kV Feeder Bays        Install additional 2 x 11kV feeder CB ba</v>
          </cell>
          <cell r="L1001">
            <v>2008</v>
          </cell>
        </row>
        <row r="1002">
          <cell r="I1002">
            <v>266087</v>
          </cell>
          <cell r="J1002" t="str">
            <v>Reinforce Bundaberg 66kV Ring (BARG)</v>
          </cell>
          <cell r="K1002" t="str">
            <v>Substation, East Bundaberg, Refurb, 66kV, Network, Wide Bay</v>
          </cell>
          <cell r="L1002">
            <v>2013</v>
          </cell>
        </row>
        <row r="1003">
          <cell r="I1003">
            <v>443784</v>
          </cell>
          <cell r="J1003">
            <v>0</v>
          </cell>
          <cell r="K1003" t="str">
            <v>Cloncurry 66 kV Reinforcement           Install 2nd DURO 11/66 TF</v>
          </cell>
          <cell r="L1003">
            <v>2013</v>
          </cell>
        </row>
        <row r="1004">
          <cell r="I1004">
            <v>168182</v>
          </cell>
          <cell r="J1004" t="str">
            <v>Aug - Subtransmission</v>
          </cell>
          <cell r="K1004" t="str">
            <v>Bowen sub  2 x 11kV Feeder Bays         Install additional 2 x 11kV feeder CB ba</v>
          </cell>
          <cell r="L1004">
            <v>2013</v>
          </cell>
        </row>
        <row r="1005">
          <cell r="I1005" t="str">
            <v>CPMNS00402</v>
          </cell>
          <cell r="J1005" t="str">
            <v>Redevelop Chinchilla BSP</v>
          </cell>
          <cell r="K1005" t="str">
            <v>Augment 110/33kV TX at T013 Chinchilla  Chinchilla</v>
          </cell>
          <cell r="L1005">
            <v>2011</v>
          </cell>
        </row>
        <row r="1006">
          <cell r="I1006">
            <v>139899</v>
          </cell>
          <cell r="J1006" t="str">
            <v>Reinforce Supply to Bundaberg North</v>
          </cell>
          <cell r="K1006" t="str">
            <v>Property, Bundaberg North, Substation, Acquisition, Wide Bay</v>
          </cell>
          <cell r="L1006">
            <v>2012</v>
          </cell>
        </row>
        <row r="1007">
          <cell r="I1007">
            <v>645934</v>
          </cell>
          <cell r="J1007" t="str">
            <v>Refurbish Feeder 66kV Ingham to Macknade FD-6152</v>
          </cell>
          <cell r="K1007" t="str">
            <v>Property, Ingham-Macknade 66kV, Line, Easement, North QLD</v>
          </cell>
          <cell r="L1007">
            <v>2012</v>
          </cell>
        </row>
        <row r="1008">
          <cell r="I1008">
            <v>645950</v>
          </cell>
          <cell r="J1008">
            <v>0</v>
          </cell>
          <cell r="K1008" t="str">
            <v>ARI WB BU AARP WEBU-MEAD66 Line Route   Easement Required for Approx 2.7km</v>
          </cell>
          <cell r="L1008">
            <v>2012</v>
          </cell>
        </row>
        <row r="1009">
          <cell r="I1009">
            <v>646047</v>
          </cell>
          <cell r="J1009" t="str">
            <v>Refurbish Feeder 66kV Clare to Merinda FD-6270</v>
          </cell>
          <cell r="K1009" t="str">
            <v>ARI NQ AARP CLAR-MERI66 Line Route      Easement required for a line rebuild</v>
          </cell>
          <cell r="L1009">
            <v>2012</v>
          </cell>
        </row>
        <row r="1010">
          <cell r="I1010">
            <v>782822</v>
          </cell>
          <cell r="J1010">
            <v>0</v>
          </cell>
          <cell r="K1010" t="str">
            <v>RCA MK AST Line Route Planella Bucasia</v>
          </cell>
          <cell r="L1010">
            <v>2013</v>
          </cell>
        </row>
        <row r="1011">
          <cell r="I1011">
            <v>48769</v>
          </cell>
          <cell r="J1011" t="str">
            <v>Reinforce Supply to North Mackay</v>
          </cell>
          <cell r="K1011" t="str">
            <v>Glenella- Install two 66kV feeder bays  Design and Construct</v>
          </cell>
          <cell r="L1011">
            <v>2013</v>
          </cell>
        </row>
        <row r="1012">
          <cell r="I1012">
            <v>760627</v>
          </cell>
          <cell r="J1012">
            <v>0</v>
          </cell>
          <cell r="K1012" t="str">
            <v>Rocky Glenmore 66kV CT Upgrade          Replace Lakes Ck fdr 66kV CT</v>
          </cell>
          <cell r="L1012">
            <v>2013</v>
          </cell>
        </row>
        <row r="1013">
          <cell r="I1013" t="str">
            <v>DCP4150</v>
          </cell>
          <cell r="J1013" t="str">
            <v>Aug - Subtransmission</v>
          </cell>
          <cell r="K1013" t="str">
            <v>Wallaville - Install addl 11kV feeder  Install addl 11kV feeder bay to connect</v>
          </cell>
          <cell r="L1013">
            <v>2010</v>
          </cell>
        </row>
        <row r="1014">
          <cell r="I1014">
            <v>832068</v>
          </cell>
          <cell r="J1014">
            <v>0</v>
          </cell>
          <cell r="K1014" t="str">
            <v>Baralaba Central/South Mine Develop SCS Cockatoo Coal Limited</v>
          </cell>
          <cell r="L1014">
            <v>2014</v>
          </cell>
        </row>
        <row r="1015">
          <cell r="I1015">
            <v>316490</v>
          </cell>
          <cell r="J1015" t="str">
            <v>Aug - Subtransmission</v>
          </cell>
          <cell r="K1015" t="str">
            <v>West Warwick Sub 11kV Feeder bay        install additional CB on 11kV swboard</v>
          </cell>
          <cell r="L1015">
            <v>2009</v>
          </cell>
        </row>
        <row r="1016">
          <cell r="I1016">
            <v>655377</v>
          </cell>
          <cell r="J1016">
            <v>0</v>
          </cell>
          <cell r="K1016" t="str">
            <v>FNT HELE New Feeder bay                 Install recloser for new Feeder</v>
          </cell>
          <cell r="L1016">
            <v>2012</v>
          </cell>
        </row>
        <row r="1017">
          <cell r="I1017">
            <v>48766</v>
          </cell>
          <cell r="J1017" t="str">
            <v>Reinforce Supply to North Mackay</v>
          </cell>
          <cell r="K1017" t="str">
            <v>Glenella- Nth Mackay Re-energise at 66kVDesign and Re-Build.</v>
          </cell>
          <cell r="L1017">
            <v>2013</v>
          </cell>
        </row>
        <row r="1018">
          <cell r="I1018">
            <v>655374</v>
          </cell>
          <cell r="J1018">
            <v>0</v>
          </cell>
          <cell r="K1018" t="str">
            <v>FNT HELE New OH Feeder                  Build new line from ZS to 66C657A</v>
          </cell>
          <cell r="L1018">
            <v>2012</v>
          </cell>
        </row>
        <row r="1019">
          <cell r="I1019">
            <v>455124</v>
          </cell>
          <cell r="J1019" t="str">
            <v>Replace Childers to Givelda tee 66kV line</v>
          </cell>
          <cell r="K1019" t="str">
            <v>Childers To Givelda Ln Route            Investigate existing Ln and confirm</v>
          </cell>
          <cell r="L1019">
            <v>2013</v>
          </cell>
        </row>
        <row r="1020">
          <cell r="I1020">
            <v>436900</v>
          </cell>
          <cell r="J1020" t="str">
            <v>Reinforce Supply to Smithfield</v>
          </cell>
          <cell r="K1020" t="str">
            <v>Property, Smithfield Zone, Substation, Acquisition, Far North</v>
          </cell>
          <cell r="L1020">
            <v>2010</v>
          </cell>
        </row>
        <row r="1021">
          <cell r="I1021">
            <v>448012</v>
          </cell>
          <cell r="J1021" t="str">
            <v>Reinforce Bundaberg 66kV Ring (SOBU)</v>
          </cell>
          <cell r="K1021" t="str">
            <v>T20 Bberg-South Bberg 2nd 66kV line   Extend off T20-T131 66kV feeder</v>
          </cell>
          <cell r="L1021">
            <v>2013</v>
          </cell>
        </row>
        <row r="1022">
          <cell r="I1022">
            <v>140367</v>
          </cell>
          <cell r="J1022" t="str">
            <v>Reinforce Supply to Tinana Creek</v>
          </cell>
          <cell r="K1022" t="str">
            <v>Property, Tinana Creek, Substation, Acquisition, Wide Bay</v>
          </cell>
          <cell r="L1022">
            <v>2013</v>
          </cell>
        </row>
        <row r="1023">
          <cell r="I1023">
            <v>830023</v>
          </cell>
          <cell r="J1023" t="str">
            <v>Reinforce Supply to Gladstone (Tannum Sands)</v>
          </cell>
          <cell r="K1023" t="str">
            <v>Tannum Sands 11kV Easement Compensation</v>
          </cell>
          <cell r="L1023">
            <v>2014</v>
          </cell>
        </row>
        <row r="1024">
          <cell r="I1024">
            <v>405603</v>
          </cell>
          <cell r="J1024" t="str">
            <v>SWER</v>
          </cell>
          <cell r="K1024" t="str">
            <v>SW DP,WAND,Taroom Fd,EurombahSWER       Eurombah SWER - 3phase 24km of backbone</v>
          </cell>
          <cell r="L1024">
            <v>2010</v>
          </cell>
        </row>
        <row r="1025">
          <cell r="I1025">
            <v>642058</v>
          </cell>
          <cell r="J1025">
            <v>0</v>
          </cell>
          <cell r="K1025" t="str">
            <v>CA DP BORE New Wurdong Heights FDR</v>
          </cell>
          <cell r="L1025">
            <v>2012</v>
          </cell>
        </row>
        <row r="1026">
          <cell r="I1026">
            <v>336062</v>
          </cell>
          <cell r="J1026" t="str">
            <v>Aug - Distribution</v>
          </cell>
          <cell r="K1026" t="str">
            <v>WB DP, BARG, create 4  new feeders</v>
          </cell>
          <cell r="L1026">
            <v>2009</v>
          </cell>
        </row>
        <row r="1027">
          <cell r="I1027">
            <v>168413</v>
          </cell>
          <cell r="J1027" t="str">
            <v>Reinforcement of Supply to Toowoomba (Kearney's)</v>
          </cell>
          <cell r="K1027" t="str">
            <v>RSW SW TO DSA KESP 3 x Fdrs  New        Est 3 new dist fdrs out of KESP</v>
          </cell>
          <cell r="L1027">
            <v>2014</v>
          </cell>
        </row>
        <row r="1028">
          <cell r="I1028">
            <v>328578</v>
          </cell>
          <cell r="J1028" t="str">
            <v>Aug - Distribution</v>
          </cell>
          <cell r="K1028" t="str">
            <v>MK DP JUPO Waterson Way New Fdr</v>
          </cell>
          <cell r="L1028">
            <v>2009</v>
          </cell>
        </row>
        <row r="1029">
          <cell r="I1029">
            <v>329385</v>
          </cell>
          <cell r="J1029" t="str">
            <v>Aug - Distribution</v>
          </cell>
          <cell r="K1029" t="str">
            <v>CA DP PAND Glendale SS Establishment</v>
          </cell>
          <cell r="L1029">
            <v>2009</v>
          </cell>
        </row>
        <row r="1030">
          <cell r="I1030">
            <v>667751</v>
          </cell>
          <cell r="J1030" t="str">
            <v>RIP - ACRs</v>
          </cell>
          <cell r="K1030" t="str">
            <v>Install 34 ACRs Stage 3 RAM Northern   Part of Circuit Recloser (ACR) Strategy</v>
          </cell>
          <cell r="L1030">
            <v>2014</v>
          </cell>
        </row>
        <row r="1031">
          <cell r="I1031">
            <v>567976</v>
          </cell>
          <cell r="J1031" t="str">
            <v>RIP - Feeder Ties</v>
          </cell>
          <cell r="K1031" t="str">
            <v>NO BN MERI-03 &amp; MERI-03 Fdr Tie         Reliability feeder tie</v>
          </cell>
          <cell r="L1031">
            <v>2011</v>
          </cell>
        </row>
        <row r="1032">
          <cell r="I1032">
            <v>335974</v>
          </cell>
          <cell r="J1032" t="str">
            <v>Redevelop Rocky Street ZS</v>
          </cell>
          <cell r="K1032" t="str">
            <v>WB DP, ROST, create 4 new feeders       and reconfig exiting feeders</v>
          </cell>
          <cell r="L1032">
            <v>2009</v>
          </cell>
        </row>
        <row r="1033">
          <cell r="I1033">
            <v>328307</v>
          </cell>
          <cell r="J1033" t="str">
            <v>Aug - Distribution</v>
          </cell>
          <cell r="K1033" t="str">
            <v>CA DP LACR New Stenhouse St Fdr</v>
          </cell>
          <cell r="L1033">
            <v>2009</v>
          </cell>
        </row>
        <row r="1034">
          <cell r="I1034">
            <v>654742</v>
          </cell>
          <cell r="J1034" t="str">
            <v>RIP - ACRs</v>
          </cell>
          <cell r="K1034" t="str">
            <v>Install 34 ACRs Stage 2 RAM Northern   Part of Circuit Recloser (ACR) Strategy</v>
          </cell>
          <cell r="L1034">
            <v>2014</v>
          </cell>
        </row>
        <row r="1035">
          <cell r="I1035">
            <v>632823</v>
          </cell>
          <cell r="J1035" t="str">
            <v>RIP - ACR Communications</v>
          </cell>
          <cell r="K1035" t="str">
            <v>CS NO  RIRS Recloser Strategy Phase 2   NO  Recloser Strategy Phase 2</v>
          </cell>
          <cell r="L1035">
            <v>2012</v>
          </cell>
        </row>
        <row r="1036">
          <cell r="I1036">
            <v>395181</v>
          </cell>
          <cell r="J1036" t="str">
            <v>SWER</v>
          </cell>
          <cell r="K1036" t="str">
            <v>WB DP, WOOG,Woodgate,Buxton SWER        Convert Buxton SWER to 3 phase.</v>
          </cell>
          <cell r="L1036">
            <v>2010</v>
          </cell>
        </row>
        <row r="1037">
          <cell r="I1037">
            <v>675918</v>
          </cell>
          <cell r="J1037" t="str">
            <v>SWER</v>
          </cell>
          <cell r="K1037" t="str">
            <v>DPD WB AD OYAN Ferry Rd SWER conversion Convert Ferry Rd SWER to 3 phase backbon</v>
          </cell>
          <cell r="L1037">
            <v>2012</v>
          </cell>
        </row>
        <row r="1038">
          <cell r="I1038">
            <v>132553</v>
          </cell>
          <cell r="J1038" t="str">
            <v>Reinforce Supply to Dirranbandi</v>
          </cell>
          <cell r="K1038" t="str">
            <v>TRG DIRR consolidate 33kV distribution  TRGP-M15.3</v>
          </cell>
          <cell r="L1038">
            <v>2008</v>
          </cell>
        </row>
        <row r="1039">
          <cell r="I1039" t="str">
            <v>DCP15713</v>
          </cell>
          <cell r="J1039">
            <v>0</v>
          </cell>
          <cell r="K1039" t="str">
            <v>SW,Crows Nest (ME032),New Feeder,New,11kNew feeder</v>
          </cell>
          <cell r="L1039">
            <v>2012</v>
          </cell>
        </row>
        <row r="1040">
          <cell r="I1040">
            <v>676923</v>
          </cell>
          <cell r="J1040" t="str">
            <v>SWER</v>
          </cell>
          <cell r="K1040" t="str">
            <v>DPD WB AD OYAN Graham Ck SWER conversionConvert part of Graham Ck to 3 phase</v>
          </cell>
          <cell r="L1040">
            <v>2012</v>
          </cell>
        </row>
        <row r="1041">
          <cell r="I1041">
            <v>396582</v>
          </cell>
          <cell r="J1041" t="str">
            <v>SWER</v>
          </cell>
          <cell r="K1041" t="str">
            <v>CA DP SOBL Rolleston Nth SWER Upgrade</v>
          </cell>
          <cell r="L1041">
            <v>2012</v>
          </cell>
        </row>
        <row r="1042">
          <cell r="I1042">
            <v>629793</v>
          </cell>
          <cell r="J1042">
            <v>0</v>
          </cell>
          <cell r="K1042" t="str">
            <v>CA DP YEPP New Queen St FDR</v>
          </cell>
          <cell r="L1042">
            <v>2012</v>
          </cell>
        </row>
        <row r="1043">
          <cell r="I1043">
            <v>633691</v>
          </cell>
          <cell r="J1043" t="str">
            <v>SWER</v>
          </cell>
          <cell r="K1043" t="str">
            <v>CA DP CLER Vincenza SWER Split</v>
          </cell>
          <cell r="L1043">
            <v>2012</v>
          </cell>
        </row>
        <row r="1044">
          <cell r="I1044">
            <v>404792</v>
          </cell>
          <cell r="J1044" t="str">
            <v>SWER</v>
          </cell>
          <cell r="K1044" t="str">
            <v>SW DP, WEDA,Jandowae, Jandowae Est SWER Isolate Jandowar Est SWER</v>
          </cell>
          <cell r="L1044">
            <v>2010</v>
          </cell>
        </row>
        <row r="1045">
          <cell r="I1045" t="str">
            <v>DCP15772</v>
          </cell>
          <cell r="J1045">
            <v>0</v>
          </cell>
          <cell r="K1045" t="str">
            <v>SW,Crows Nest (ME032),Creek St,F2645,11kReconductor initial feeder backbo</v>
          </cell>
          <cell r="L1045">
            <v>2012</v>
          </cell>
        </row>
        <row r="1046">
          <cell r="I1046" t="str">
            <v>DCP16279</v>
          </cell>
          <cell r="J1046" t="str">
            <v>Aug - Distribution</v>
          </cell>
          <cell r="K1046" t="str">
            <v>NO,Neil Smith S/S (66/11kV),New,New,11kVNew feeder to supply 1km 240mm Cu cable</v>
          </cell>
          <cell r="L1046">
            <v>2009</v>
          </cell>
        </row>
        <row r="1047">
          <cell r="I1047">
            <v>328548</v>
          </cell>
          <cell r="J1047" t="str">
            <v>Aug - Distribution</v>
          </cell>
          <cell r="K1047" t="str">
            <v>NOBN DPN BOWE New fder 11kV Augm        New feeder to unload network- 7th feeder</v>
          </cell>
          <cell r="L1047">
            <v>2009</v>
          </cell>
        </row>
        <row r="1048">
          <cell r="I1048">
            <v>667588</v>
          </cell>
          <cell r="J1048" t="str">
            <v>RIP - Gas Switches</v>
          </cell>
          <cell r="K1048" t="str">
            <v>Install 25 Gas SW Stage 2 RAM Northern  Part Remote Control Switching Strategy</v>
          </cell>
          <cell r="L1048">
            <v>2014</v>
          </cell>
        </row>
        <row r="1049">
          <cell r="I1049">
            <v>172681</v>
          </cell>
          <cell r="J1049" t="str">
            <v>Aug - Distribution</v>
          </cell>
          <cell r="K1049" t="str">
            <v>RSW SW TO DSA CEPL FIP ASCR Cond Rplc   Reconstruct OH to @75degC Cecil Plains</v>
          </cell>
          <cell r="L1049">
            <v>2013</v>
          </cell>
        </row>
        <row r="1050">
          <cell r="I1050" t="str">
            <v>DCP15337</v>
          </cell>
          <cell r="J1050" t="str">
            <v>Reinforce Supply to Malanda</v>
          </cell>
          <cell r="K1050" t="str">
            <v>FN,Atherton 66/22kV,Peeramon,2PEE,22kV  New 22Kv feeder to supply 2PEE</v>
          </cell>
          <cell r="L1050">
            <v>2009</v>
          </cell>
        </row>
        <row r="1051">
          <cell r="I1051">
            <v>172878</v>
          </cell>
          <cell r="J1051" t="str">
            <v>SWER</v>
          </cell>
          <cell r="K1051" t="str">
            <v>SW DP,PAMP,Lemontree,karara SWER        Convert start  Backbone to 3phase</v>
          </cell>
          <cell r="L1051">
            <v>2008</v>
          </cell>
        </row>
        <row r="1052">
          <cell r="I1052">
            <v>409157</v>
          </cell>
          <cell r="J1052" t="str">
            <v>SWER</v>
          </cell>
          <cell r="K1052" t="str">
            <v>WB DP, MUND,Riverleigh,Narayan SWER     Convert Narayan SWER to 19.1kV</v>
          </cell>
          <cell r="L1052">
            <v>2010</v>
          </cell>
        </row>
        <row r="1053">
          <cell r="I1053">
            <v>409166</v>
          </cell>
          <cell r="J1053" t="str">
            <v>SWER</v>
          </cell>
          <cell r="K1053" t="str">
            <v>WB DP, MUND,Riverleigh,Narayan SWER     Convert Narayan SWER to 19.1kV</v>
          </cell>
          <cell r="L1053">
            <v>2010</v>
          </cell>
        </row>
        <row r="1054">
          <cell r="I1054" t="str">
            <v>DCP15341</v>
          </cell>
          <cell r="J1054" t="str">
            <v>Reinforce Supply to Malanda</v>
          </cell>
          <cell r="K1054" t="str">
            <v>FN,Atherton 66/22kV,Tarzali,2TAR,22kV   New 22KV feeder to 2TAR</v>
          </cell>
          <cell r="L1054">
            <v>2014</v>
          </cell>
        </row>
        <row r="1055">
          <cell r="I1055">
            <v>619425</v>
          </cell>
          <cell r="J1055">
            <v>0</v>
          </cell>
          <cell r="K1055" t="str">
            <v>DPD WB AD MEAD MV-D reconductor         recoductor weak OH poles 3005095-6026467</v>
          </cell>
          <cell r="L1055">
            <v>2012</v>
          </cell>
        </row>
        <row r="1056">
          <cell r="I1056" t="str">
            <v>DCP15735</v>
          </cell>
          <cell r="J1056">
            <v>0</v>
          </cell>
          <cell r="K1056" t="str">
            <v>SW,St. George Town (MC053),Alfred St Ea.Reconductor approximately 1.5km</v>
          </cell>
          <cell r="L1056">
            <v>2012</v>
          </cell>
        </row>
        <row r="1057">
          <cell r="I1057" t="str">
            <v>DCP15700</v>
          </cell>
          <cell r="J1057">
            <v>0</v>
          </cell>
          <cell r="K1057" t="str">
            <v>SW,Mitchell (MW006),Mitchell Hospital,F3reconductor backbone</v>
          </cell>
          <cell r="L1057">
            <v>2012</v>
          </cell>
        </row>
        <row r="1058">
          <cell r="I1058">
            <v>172925</v>
          </cell>
          <cell r="J1058" t="str">
            <v>SWER</v>
          </cell>
          <cell r="K1058" t="str">
            <v>SW DP,CHIN,Rywung,North Rywung SWER  North Rywung SWER split</v>
          </cell>
          <cell r="L1058">
            <v>2008</v>
          </cell>
        </row>
        <row r="1059">
          <cell r="I1059">
            <v>328634</v>
          </cell>
          <cell r="J1059" t="str">
            <v>Aug - Distribution</v>
          </cell>
          <cell r="K1059" t="str">
            <v>NOBD DPN HOHI HH06 11kV AUGM            New 11kV feeder- rating and extremity</v>
          </cell>
          <cell r="L1059">
            <v>2009</v>
          </cell>
        </row>
        <row r="1060">
          <cell r="I1060" t="str">
            <v>DCP16904</v>
          </cell>
          <cell r="J1060" t="str">
            <v>Aug - Distribution</v>
          </cell>
          <cell r="K1060" t="str">
            <v>WB DP,KING,Coolabunia,KR-D,11kV augm,   Reconductor 5km of feeder backbone with</v>
          </cell>
          <cell r="L1060">
            <v>2010</v>
          </cell>
        </row>
        <row r="1061">
          <cell r="I1061">
            <v>567969</v>
          </cell>
          <cell r="J1061" t="str">
            <v>RIP - Feeder Ties</v>
          </cell>
          <cell r="K1061" t="str">
            <v>NO IN LA-02 &amp; LA-04 Fdr Tie             Reliability feeder tie</v>
          </cell>
          <cell r="L1061">
            <v>2011</v>
          </cell>
        </row>
        <row r="1062">
          <cell r="I1062">
            <v>425689</v>
          </cell>
          <cell r="J1062" t="str">
            <v>Aug - Distribution</v>
          </cell>
          <cell r="K1062" t="str">
            <v>MI AUG DR-26 FRANCES ST</v>
          </cell>
          <cell r="L1062">
            <v>2011</v>
          </cell>
        </row>
        <row r="1063">
          <cell r="I1063">
            <v>747097</v>
          </cell>
          <cell r="J1063" t="str">
            <v>SWER</v>
          </cell>
          <cell r="K1063" t="str">
            <v>NO COL ZSB 66/11CO-01 Isolate Uniso SWERIsolate or remove unisolated SWERCol Sub</v>
          </cell>
          <cell r="L1063">
            <v>2013</v>
          </cell>
        </row>
        <row r="1064">
          <cell r="I1064" t="str">
            <v>DCP15673</v>
          </cell>
          <cell r="J1064">
            <v>0</v>
          </cell>
          <cell r="K1064" t="str">
            <v>SW,Allora (ME037),Hendon,F3085,11kV augmVoltage regulatation and tie</v>
          </cell>
          <cell r="L1064">
            <v>2012</v>
          </cell>
        </row>
        <row r="1065">
          <cell r="I1065" t="str">
            <v>DCP15486</v>
          </cell>
          <cell r="J1065" t="str">
            <v>Aug - Distribution</v>
          </cell>
          <cell r="K1065" t="str">
            <v>WB DP,WALL ,Drinan,WV-D,11kV augm,      Increase Design Temp of 3.7 km Dog, up</v>
          </cell>
          <cell r="L1065">
            <v>2011</v>
          </cell>
        </row>
        <row r="1066">
          <cell r="I1066">
            <v>713467</v>
          </cell>
          <cell r="J1066" t="str">
            <v>Reinforce Supply to Malanda</v>
          </cell>
          <cell r="K1066" t="str">
            <v>FN,Atherton 66/22kV,Malanda,2MAL,22kV   New 22Kv feeder to supply 2MAL</v>
          </cell>
          <cell r="L1066">
            <v>2013</v>
          </cell>
        </row>
        <row r="1067">
          <cell r="I1067">
            <v>337408</v>
          </cell>
          <cell r="J1067" t="str">
            <v>Aug - Distribution</v>
          </cell>
          <cell r="K1067" t="str">
            <v>WB DP, NANA, Brooklands feeder          ronductor first 1.6km of 0.80 CU</v>
          </cell>
          <cell r="L1067">
            <v>2009</v>
          </cell>
        </row>
        <row r="1068">
          <cell r="I1068">
            <v>327925</v>
          </cell>
          <cell r="J1068" t="str">
            <v>SWER</v>
          </cell>
          <cell r="K1068" t="str">
            <v>CA DP Mistake Ck Sth SWER Split         CLER Clermont</v>
          </cell>
          <cell r="L1068">
            <v>2009</v>
          </cell>
        </row>
        <row r="1069">
          <cell r="I1069">
            <v>567965</v>
          </cell>
          <cell r="J1069" t="str">
            <v>RIP - Feeder Ties</v>
          </cell>
          <cell r="K1069" t="str">
            <v>NO BN MERI-03 &amp; MERI-04 Fdr Tie         Reliability Feeder tie</v>
          </cell>
          <cell r="L1069">
            <v>2011</v>
          </cell>
        </row>
        <row r="1070">
          <cell r="I1070" t="str">
            <v>DCP17772</v>
          </cell>
          <cell r="J1070" t="str">
            <v>Aug - Distribution</v>
          </cell>
          <cell r="K1070" t="str">
            <v>WB DP,WALL ,New Feeder,11kV augm,       Establish New Feeder</v>
          </cell>
          <cell r="L1070">
            <v>2009</v>
          </cell>
        </row>
        <row r="1071">
          <cell r="I1071" t="str">
            <v>DCP15774</v>
          </cell>
          <cell r="J1071">
            <v>0</v>
          </cell>
          <cell r="K1071" t="str">
            <v>SW,Pozieres (ME117),Passchendaele,F3890,Retnsion to design tem 65 degrees</v>
          </cell>
          <cell r="L1071">
            <v>2012</v>
          </cell>
        </row>
        <row r="1072">
          <cell r="I1072">
            <v>171785</v>
          </cell>
          <cell r="J1072" t="str">
            <v>Aug - Subtransmission</v>
          </cell>
          <cell r="K1072" t="str">
            <v>Convert PITT 33kV fdrto an 11kV fdr</v>
          </cell>
          <cell r="L1072">
            <v>2008</v>
          </cell>
        </row>
        <row r="1073">
          <cell r="I1073">
            <v>642039</v>
          </cell>
          <cell r="J1073">
            <v>0</v>
          </cell>
          <cell r="K1073" t="str">
            <v>CA DP BORE Industrial FDR Tie</v>
          </cell>
          <cell r="L1073">
            <v>2012</v>
          </cell>
        </row>
        <row r="1074">
          <cell r="I1074" t="str">
            <v>DCP15703</v>
          </cell>
          <cell r="J1074">
            <v>0</v>
          </cell>
          <cell r="K1074" t="str">
            <v>SW,Charleville (MW007),Morven,F3605,22kVVoltage regulator 22kV</v>
          </cell>
          <cell r="L1074">
            <v>2012</v>
          </cell>
        </row>
        <row r="1075">
          <cell r="I1075" t="str">
            <v>DCP15456</v>
          </cell>
          <cell r="J1075" t="str">
            <v>Aug - Distribution</v>
          </cell>
          <cell r="K1075" t="str">
            <v>WB DP,NANA ,South Nanango,NN-E,11kV augmReconductor and Increase Temp design</v>
          </cell>
          <cell r="L1075">
            <v>2009</v>
          </cell>
        </row>
        <row r="1076">
          <cell r="I1076">
            <v>173022</v>
          </cell>
          <cell r="J1076" t="str">
            <v>SWER</v>
          </cell>
          <cell r="K1076" t="str">
            <v>U/g Augathalla Nth 22/19.1kV SWER Isol</v>
          </cell>
          <cell r="L1076">
            <v>2009</v>
          </cell>
        </row>
        <row r="1077">
          <cell r="I1077">
            <v>172992</v>
          </cell>
          <cell r="J1077" t="str">
            <v>SWER</v>
          </cell>
          <cell r="K1077" t="str">
            <v>Voltage reg- or new tech- on Coona SWER</v>
          </cell>
          <cell r="L1077">
            <v>2008</v>
          </cell>
        </row>
        <row r="1078">
          <cell r="I1078">
            <v>633587</v>
          </cell>
          <cell r="J1078" t="str">
            <v>SWER</v>
          </cell>
          <cell r="K1078" t="str">
            <v>CA DP TANB Cooroman SWER                Upgrade SWER Isolator</v>
          </cell>
          <cell r="L1078">
            <v>2012</v>
          </cell>
        </row>
        <row r="1079">
          <cell r="I1079">
            <v>654171</v>
          </cell>
          <cell r="J1079">
            <v>0</v>
          </cell>
          <cell r="K1079" t="str">
            <v>FNC 2HAM Hambledon Fdr Edmonton         New Clinic Feeder Tie Hambledon Road</v>
          </cell>
          <cell r="L1079">
            <v>2012</v>
          </cell>
        </row>
        <row r="1080">
          <cell r="I1080" t="str">
            <v>DCP15064</v>
          </cell>
          <cell r="J1080" t="str">
            <v>CARE</v>
          </cell>
          <cell r="K1080" t="str">
            <v>Ingham Zone S/S (66/11kV),IN05,E252,C   CARE Supermarkets. Upgrade 3km 11kV feed</v>
          </cell>
          <cell r="L1080">
            <v>2014</v>
          </cell>
        </row>
        <row r="1081">
          <cell r="I1081">
            <v>656602</v>
          </cell>
          <cell r="J1081" t="str">
            <v>SWER</v>
          </cell>
          <cell r="K1081" t="str">
            <v>NQ HU Prairie South &amp; East SWER VRs</v>
          </cell>
          <cell r="L1081">
            <v>2014</v>
          </cell>
        </row>
        <row r="1082">
          <cell r="I1082">
            <v>742461</v>
          </cell>
          <cell r="J1082">
            <v>0</v>
          </cell>
          <cell r="K1082" t="str">
            <v>MK DP PLAN Chenoweth Drive FDR - Stage 2</v>
          </cell>
          <cell r="L1082">
            <v>2013</v>
          </cell>
        </row>
        <row r="1083">
          <cell r="I1083">
            <v>173004</v>
          </cell>
          <cell r="J1083" t="str">
            <v>SWER</v>
          </cell>
          <cell r="K1083" t="str">
            <v>Split Wiembilla SWER into two SWER sys</v>
          </cell>
          <cell r="L1083">
            <v>2008</v>
          </cell>
        </row>
        <row r="1084">
          <cell r="I1084">
            <v>327664</v>
          </cell>
          <cell r="J1084" t="str">
            <v>Aug - Distribution</v>
          </cell>
          <cell r="K1084" t="str">
            <v>CA DP New Regulator LONG Longreach      Isisford FDR</v>
          </cell>
          <cell r="L1084">
            <v>2009</v>
          </cell>
        </row>
        <row r="1085">
          <cell r="I1085">
            <v>329242</v>
          </cell>
          <cell r="J1085" t="str">
            <v>Aug - Distribution</v>
          </cell>
          <cell r="K1085" t="str">
            <v>CA DP ROGL OH Upgrade Charles St</v>
          </cell>
          <cell r="L1085">
            <v>2009</v>
          </cell>
        </row>
        <row r="1086">
          <cell r="I1086">
            <v>172921</v>
          </cell>
          <cell r="J1086" t="str">
            <v>SWER</v>
          </cell>
          <cell r="K1086" t="str">
            <v>SW DP,CHIN,Rywung,Baking Board SWER  Baking Board SWER split</v>
          </cell>
          <cell r="L1086">
            <v>2008</v>
          </cell>
        </row>
        <row r="1087">
          <cell r="I1087">
            <v>172996</v>
          </cell>
          <cell r="J1087" t="str">
            <v>SWER</v>
          </cell>
          <cell r="K1087" t="str">
            <v>Mt Elliot SWER - improve VR</v>
          </cell>
          <cell r="L1087">
            <v>2008</v>
          </cell>
        </row>
        <row r="1088">
          <cell r="I1088">
            <v>643080</v>
          </cell>
          <cell r="J1088" t="str">
            <v>SWER</v>
          </cell>
          <cell r="K1088" t="str">
            <v>CA DP BLAK Terrick SWER Regulator</v>
          </cell>
          <cell r="L1088">
            <v>2012</v>
          </cell>
        </row>
        <row r="1089">
          <cell r="I1089">
            <v>567944</v>
          </cell>
          <cell r="J1089" t="str">
            <v>RIP - Feeder Ties</v>
          </cell>
          <cell r="K1089" t="str">
            <v>NO BD JA-04 &amp; JA-04 Fdr Tie</v>
          </cell>
          <cell r="L1089">
            <v>2011</v>
          </cell>
        </row>
        <row r="1090">
          <cell r="I1090">
            <v>336962</v>
          </cell>
          <cell r="J1090" t="str">
            <v>Aug - Distribution</v>
          </cell>
          <cell r="K1090" t="str">
            <v>WB DP, YARR, BLackbutt, new reg</v>
          </cell>
          <cell r="L1090">
            <v>2009</v>
          </cell>
        </row>
        <row r="1091">
          <cell r="I1091">
            <v>327842</v>
          </cell>
          <cell r="J1091" t="str">
            <v>SWER</v>
          </cell>
          <cell r="K1091" t="str">
            <v>MK DP MORA Vermont Park SWER Isolator</v>
          </cell>
          <cell r="L1091">
            <v>2009</v>
          </cell>
        </row>
        <row r="1092">
          <cell r="I1092">
            <v>328807</v>
          </cell>
          <cell r="J1092" t="str">
            <v>Aug - Distribution</v>
          </cell>
          <cell r="K1092" t="str">
            <v>NOTV DPN STUA ST04 11kV AUGM            Extend ST01 into ST04 area to unload fee</v>
          </cell>
          <cell r="L1092">
            <v>2009</v>
          </cell>
        </row>
        <row r="1093">
          <cell r="I1093">
            <v>328282</v>
          </cell>
          <cell r="J1093" t="str">
            <v>Aug - Distribution</v>
          </cell>
          <cell r="K1093" t="str">
            <v>CA DP New Regulator Stanwell FDR        MALC Malchi</v>
          </cell>
          <cell r="L1093">
            <v>2009</v>
          </cell>
        </row>
        <row r="1094">
          <cell r="I1094" t="str">
            <v>DCP16578</v>
          </cell>
          <cell r="J1094">
            <v>0</v>
          </cell>
          <cell r="K1094" t="str">
            <v>DPD TO DSA SAGT FIP Alfred st west      Reconductor 3.3km and create tie</v>
          </cell>
          <cell r="L1094">
            <v>2012</v>
          </cell>
        </row>
        <row r="1095">
          <cell r="I1095">
            <v>172941</v>
          </cell>
          <cell r="J1095" t="str">
            <v>SWER</v>
          </cell>
          <cell r="K1095" t="str">
            <v>u/g Mucka SWER IT to 200kVA&amp; Ins VR</v>
          </cell>
          <cell r="L1095">
            <v>2008</v>
          </cell>
        </row>
        <row r="1096">
          <cell r="I1096" t="str">
            <v>DCP16931</v>
          </cell>
          <cell r="J1096" t="str">
            <v>Aug - Distribution</v>
          </cell>
          <cell r="K1096" t="str">
            <v>WB SP,PROT,Proston,PT-A,11kV augm,      Erect Voltage Regulator</v>
          </cell>
          <cell r="L1096">
            <v>2014</v>
          </cell>
        </row>
        <row r="1097">
          <cell r="I1097" t="str">
            <v>DCP15679</v>
          </cell>
          <cell r="J1097">
            <v>0</v>
          </cell>
          <cell r="K1097" t="str">
            <v>SW,Killarney (ME063),Border Road,F2260,1Voltage regulator</v>
          </cell>
          <cell r="L1097">
            <v>2012</v>
          </cell>
        </row>
        <row r="1098">
          <cell r="I1098">
            <v>640084</v>
          </cell>
          <cell r="J1098">
            <v>0</v>
          </cell>
          <cell r="K1098" t="str">
            <v>CA DP BORE Feeder Exit Upgrades         Tannum Sands and Tarcoola FDRs</v>
          </cell>
          <cell r="L1098">
            <v>2012</v>
          </cell>
        </row>
        <row r="1099">
          <cell r="I1099">
            <v>328901</v>
          </cell>
          <cell r="J1099" t="str">
            <v>Aug - Distribution</v>
          </cell>
          <cell r="K1099" t="str">
            <v>NOTV DPN BOHL 11kV Feeder Exit Augm     Upgrade BO-4 &amp; BO-10 Fdr Exit Cables</v>
          </cell>
          <cell r="L1099">
            <v>2009</v>
          </cell>
        </row>
        <row r="1100">
          <cell r="I1100" t="str">
            <v>DCP15397</v>
          </cell>
          <cell r="J1100" t="str">
            <v>Aug - Distribution</v>
          </cell>
          <cell r="K1100" t="str">
            <v>WB DP,OWAN,Bidwill,OY-B,11kV augm,      Erect Voltage regulator</v>
          </cell>
          <cell r="L1100">
            <v>2011</v>
          </cell>
        </row>
        <row r="1101">
          <cell r="I1101">
            <v>337387</v>
          </cell>
          <cell r="J1101" t="str">
            <v>Aug - Distribution</v>
          </cell>
          <cell r="K1101" t="str">
            <v>WB DP, WALL, Gin Gin                    upgrade UG cable  Gin Gin</v>
          </cell>
          <cell r="L1101">
            <v>2009</v>
          </cell>
        </row>
        <row r="1102">
          <cell r="I1102">
            <v>740739</v>
          </cell>
          <cell r="J1102">
            <v>0</v>
          </cell>
          <cell r="K1102" t="str">
            <v>CA DP MONT Moonford FDR Regulation</v>
          </cell>
          <cell r="L1102">
            <v>2013</v>
          </cell>
        </row>
        <row r="1103">
          <cell r="I1103">
            <v>733323</v>
          </cell>
          <cell r="J1103">
            <v>0</v>
          </cell>
          <cell r="K1103" t="str">
            <v>FNT MOSS 2DAI Bamboo Ck Tie             Construct tie Whyanbeel - Bamboo Ck</v>
          </cell>
          <cell r="L1103">
            <v>2013</v>
          </cell>
        </row>
        <row r="1104">
          <cell r="I1104">
            <v>737891</v>
          </cell>
          <cell r="J1104">
            <v>0</v>
          </cell>
          <cell r="K1104" t="str">
            <v>FN,Cardwell 132/22 kV,Auquaculture,22kV Extend Aquaculture feeder to Cardwell to</v>
          </cell>
          <cell r="L1104">
            <v>2013</v>
          </cell>
        </row>
        <row r="1105">
          <cell r="I1105">
            <v>752865</v>
          </cell>
          <cell r="J1105" t="str">
            <v>SWER</v>
          </cell>
          <cell r="K1105" t="str">
            <v>NO COL ZSB 66/11CO-02 Isolate Uniso SWERIsolate or remove unisolated SWERCol Sub</v>
          </cell>
          <cell r="L1105">
            <v>2013</v>
          </cell>
        </row>
        <row r="1106">
          <cell r="I1106" t="str">
            <v>DCP17911</v>
          </cell>
          <cell r="J1106" t="str">
            <v>Aug - Distribution</v>
          </cell>
          <cell r="K1106" t="str">
            <v>FN,Innisfail 132/22kV,Babinda 1,2BA1,22kReconductor 10km to IODINE both 2BA1 and</v>
          </cell>
          <cell r="L1106">
            <v>2007</v>
          </cell>
        </row>
        <row r="1107">
          <cell r="I1107">
            <v>328323</v>
          </cell>
          <cell r="J1107" t="str">
            <v>Reinforce Supply to Briffney Creek</v>
          </cell>
          <cell r="K1107" t="str">
            <v>Line, Briffney, New, 11kV, Network, Capricornia</v>
          </cell>
          <cell r="L1107">
            <v>2009</v>
          </cell>
        </row>
        <row r="1108">
          <cell r="I1108">
            <v>328478</v>
          </cell>
          <cell r="J1108" t="str">
            <v>Reinforce Supply to Gracemere</v>
          </cell>
          <cell r="K1108" t="str">
            <v>Line, Gracemere Sub Fdr Exits, 11kV, Network, Capricornia</v>
          </cell>
          <cell r="L1108">
            <v>2009</v>
          </cell>
        </row>
        <row r="1109">
          <cell r="I1109">
            <v>328508</v>
          </cell>
          <cell r="J1109" t="str">
            <v>Aug - Distribution</v>
          </cell>
          <cell r="K1109" t="str">
            <v>CA DP BRIF New ZS FDR Exits-STG2</v>
          </cell>
          <cell r="L1109">
            <v>2009</v>
          </cell>
        </row>
        <row r="1110">
          <cell r="I1110">
            <v>328642</v>
          </cell>
          <cell r="J1110" t="str">
            <v>Moranbah Supply Augmentation</v>
          </cell>
          <cell r="K1110" t="str">
            <v>Line, Moranbah, New Standard, 11kV, Network, Central</v>
          </cell>
          <cell r="L1110">
            <v>2009</v>
          </cell>
        </row>
        <row r="1111">
          <cell r="I1111">
            <v>639496</v>
          </cell>
          <cell r="J1111">
            <v>0</v>
          </cell>
          <cell r="K1111" t="str">
            <v>CA DP GLFS New Tank St FDR</v>
          </cell>
          <cell r="L1111">
            <v>2012</v>
          </cell>
        </row>
        <row r="1112">
          <cell r="I1112">
            <v>740731</v>
          </cell>
          <cell r="J1112">
            <v>0</v>
          </cell>
          <cell r="K1112" t="str">
            <v>CA DP EMER Rolleston Fdr Upgrade</v>
          </cell>
          <cell r="L1112">
            <v>2013</v>
          </cell>
        </row>
        <row r="1113">
          <cell r="I1113">
            <v>742562</v>
          </cell>
          <cell r="J1113" t="str">
            <v>Augmentation of Supply to Ooralea</v>
          </cell>
          <cell r="K1113" t="str">
            <v>Lines, Ooralea, Lines New, Network, 11kV Feeders, Mackay</v>
          </cell>
          <cell r="L1113">
            <v>2013</v>
          </cell>
        </row>
        <row r="1114">
          <cell r="I1114">
            <v>745450</v>
          </cell>
          <cell r="J1114" t="str">
            <v>Refurbish Zone Substation Tennyson St</v>
          </cell>
          <cell r="K1114" t="str">
            <v>Line, MKY Sub Fdr Exits, 11kV, Network, Mackay</v>
          </cell>
          <cell r="L1114">
            <v>2013</v>
          </cell>
        </row>
        <row r="1115">
          <cell r="I1115">
            <v>745456</v>
          </cell>
          <cell r="J1115" t="str">
            <v>Augmentation of Supply to Walkerston</v>
          </cell>
          <cell r="K1115" t="str">
            <v>MK DP WALK Establish 11kV Network</v>
          </cell>
          <cell r="L1115">
            <v>2013</v>
          </cell>
        </row>
        <row r="1116">
          <cell r="I1116">
            <v>745468</v>
          </cell>
          <cell r="J1116" t="str">
            <v>Reinforce Supply to Airlie Beach (Riordanvale)</v>
          </cell>
          <cell r="K1116" t="str">
            <v>MK DP RIOR Establish 11kV Network</v>
          </cell>
          <cell r="L1116">
            <v>2013</v>
          </cell>
        </row>
        <row r="1117">
          <cell r="I1117">
            <v>140386</v>
          </cell>
          <cell r="J1117" t="str">
            <v>Redevelop West Toowoomba ZS</v>
          </cell>
          <cell r="K1117" t="str">
            <v>Line, West Toowoomba, New Standard, 11kV, Network, South West</v>
          </cell>
          <cell r="L1117">
            <v>2008</v>
          </cell>
        </row>
        <row r="1118">
          <cell r="I1118">
            <v>171761</v>
          </cell>
          <cell r="J1118" t="str">
            <v>Redevelop Central Toowoomba ZS</v>
          </cell>
          <cell r="K1118" t="str">
            <v>RSW SW TO DSA CETO OH New dist sys      11kV dist sys out of rebuild Tmb Cen ZSS</v>
          </cell>
          <cell r="L1118">
            <v>2008</v>
          </cell>
        </row>
        <row r="1119">
          <cell r="I1119">
            <v>171773</v>
          </cell>
          <cell r="J1119" t="str">
            <v>Reinforce Supply to Charlton</v>
          </cell>
          <cell r="K1119" t="str">
            <v>Line, Charlton Sub Dist Fdrs, 11kV, Network, South West</v>
          </cell>
          <cell r="L1119">
            <v>2008</v>
          </cell>
        </row>
        <row r="1120">
          <cell r="I1120">
            <v>171781</v>
          </cell>
          <cell r="J1120" t="str">
            <v>Redevelop Broxburn Sub</v>
          </cell>
          <cell r="K1120" t="str">
            <v>Broxburn Sub rebuild - Distribution Work Establish new feeder and reconfigure.</v>
          </cell>
          <cell r="L1120">
            <v>2008</v>
          </cell>
        </row>
        <row r="1121">
          <cell r="I1121">
            <v>172118</v>
          </cell>
          <cell r="J1121" t="str">
            <v>Aug - Distribution</v>
          </cell>
          <cell r="K1121" t="str">
            <v>RSW SW TO DSA CRNE FIP reconductor      Reconduct 4km, initial fder backbo CRNE</v>
          </cell>
          <cell r="L1121">
            <v>2008</v>
          </cell>
        </row>
        <row r="1122">
          <cell r="I1122">
            <v>336399</v>
          </cell>
          <cell r="J1122" t="str">
            <v>Reinforce Supply to Toogoom</v>
          </cell>
          <cell r="K1122" t="str">
            <v>WB DP, TOGM, create 5  new feeders      from new ZS re-arrange existing network</v>
          </cell>
          <cell r="L1122">
            <v>2009</v>
          </cell>
        </row>
        <row r="1123">
          <cell r="I1123">
            <v>336410</v>
          </cell>
          <cell r="J1123" t="str">
            <v>Reinforce Supply to Avoca</v>
          </cell>
          <cell r="K1123" t="str">
            <v>WB DP, AVOCA, establish new feeders     from new ZS re-arrange existing network</v>
          </cell>
          <cell r="L1123">
            <v>2009</v>
          </cell>
        </row>
        <row r="1124">
          <cell r="I1124">
            <v>337087</v>
          </cell>
          <cell r="J1124" t="str">
            <v>Reinforce supply to Pialba CBD</v>
          </cell>
          <cell r="K1124" t="str">
            <v>WB DP, PIAL, create 4 new feeders       from redeveloped/new Pailba ZSS</v>
          </cell>
          <cell r="L1124">
            <v>2009</v>
          </cell>
        </row>
        <row r="1125">
          <cell r="I1125">
            <v>337091</v>
          </cell>
          <cell r="J1125" t="str">
            <v>Reinforce supply to Pialba CBD</v>
          </cell>
          <cell r="K1125" t="str">
            <v>WB DP, PIAL, upgrade exit cables        Upgrade exit cables into new Switchboard</v>
          </cell>
          <cell r="L1125">
            <v>2009</v>
          </cell>
        </row>
        <row r="1126">
          <cell r="I1126">
            <v>337213</v>
          </cell>
          <cell r="J1126" t="str">
            <v>Reinforce Supply to Kumbia</v>
          </cell>
          <cell r="K1126" t="str">
            <v>WB DP, Kumbia, create 4  new feeders    from new ZS re-arrange existing network</v>
          </cell>
          <cell r="L1126">
            <v>2009</v>
          </cell>
        </row>
        <row r="1127">
          <cell r="I1127">
            <v>552376</v>
          </cell>
          <cell r="J1127">
            <v>0</v>
          </cell>
          <cell r="K1127" t="str">
            <v>RSW TO CR WEET St11 Cu Cond Rplc GrenwatGreenwattle &amp; Tomkinson St Toowoomba</v>
          </cell>
          <cell r="L1127">
            <v>2011</v>
          </cell>
        </row>
        <row r="1128">
          <cell r="I1128" t="str">
            <v>DCP15710</v>
          </cell>
          <cell r="J1128">
            <v>0</v>
          </cell>
          <cell r="K1128" t="str">
            <v>SW,Millmerran (ME151),Bringalily,F2295,1Erect a VR in the vicinity of PE4912</v>
          </cell>
          <cell r="L1128">
            <v>2007</v>
          </cell>
        </row>
        <row r="1214">
          <cell r="J1214">
            <v>436900</v>
          </cell>
          <cell r="K1214" t="str">
            <v>Reinforce Supply to Smithfield</v>
          </cell>
          <cell r="L1214" t="str">
            <v>Property, Smithfield Zone, Substation, Acquisition, Far North</v>
          </cell>
          <cell r="M1214">
            <v>0</v>
          </cell>
          <cell r="N1214">
            <v>3179.5919807769787</v>
          </cell>
          <cell r="O1214">
            <v>15262.041507729497</v>
          </cell>
          <cell r="P1214">
            <v>13354.28631926331</v>
          </cell>
          <cell r="Q1214">
            <v>0</v>
          </cell>
          <cell r="R1214">
            <v>0</v>
          </cell>
          <cell r="S1214">
            <v>0</v>
          </cell>
        </row>
        <row r="1215">
          <cell r="J1215">
            <v>313642</v>
          </cell>
          <cell r="K1215" t="str">
            <v>Augmentation of Supply to West Townsville</v>
          </cell>
          <cell r="L1215" t="str">
            <v>Bohle Plains Zone Substation            Establish new Z6-32 sub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</row>
        <row r="1216">
          <cell r="J1216">
            <v>733880</v>
          </cell>
          <cell r="K1216">
            <v>0</v>
          </cell>
          <cell r="L1216" t="str">
            <v>Edmonton-Install two new 22kV fdr bays  New 22kV feeder bays to connect new fdrs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197806.31468849941</v>
          </cell>
        </row>
        <row r="1217">
          <cell r="J1217">
            <v>168182</v>
          </cell>
          <cell r="K1217" t="str">
            <v>Aug - Subtransmission</v>
          </cell>
          <cell r="L1217" t="str">
            <v>Bowen sub  2 x 11kV Feeder Bays         Install additional 2 x 11kV feeder CB ba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124337.50243567411</v>
          </cell>
        </row>
        <row r="1218">
          <cell r="J1218">
            <v>443784</v>
          </cell>
          <cell r="K1218">
            <v>0</v>
          </cell>
          <cell r="L1218" t="str">
            <v>Cloncurry 66 kV Reinforcement           Install 2nd DURO 11/66 TF</v>
          </cell>
          <cell r="M1218">
            <v>328856.36776161962</v>
          </cell>
          <cell r="N1218">
            <v>280450.59505510796</v>
          </cell>
          <cell r="O1218">
            <v>165260.64333003436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</row>
        <row r="1219">
          <cell r="J1219" t="str">
            <v>CPMNN01145</v>
          </cell>
          <cell r="K1219" t="str">
            <v>Reinforce Emerald to Blackwater 66kV Line</v>
          </cell>
          <cell r="L1219" t="str">
            <v>Line, Blackwater to Emerald, Rebuild, 66kV, Network, Central</v>
          </cell>
          <cell r="M1219">
            <v>0</v>
          </cell>
          <cell r="N1219">
            <v>0</v>
          </cell>
          <cell r="O1219">
            <v>0</v>
          </cell>
          <cell r="P1219">
            <v>82547.027914182923</v>
          </cell>
          <cell r="Q1219">
            <v>5754409.2391512021</v>
          </cell>
          <cell r="R1219">
            <v>14462392.810403774</v>
          </cell>
          <cell r="S1219">
            <v>9375450.1557410397</v>
          </cell>
        </row>
        <row r="1220">
          <cell r="J1220">
            <v>317031</v>
          </cell>
          <cell r="K1220" t="str">
            <v>Reinforce Supply to Gracemere</v>
          </cell>
          <cell r="L1220" t="str">
            <v>Substation, Gracemere, Modular, 66/11kV, Network, Central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247000</v>
          </cell>
          <cell r="R1220">
            <v>860000</v>
          </cell>
          <cell r="S1220">
            <v>14000</v>
          </cell>
        </row>
        <row r="1221">
          <cell r="J1221">
            <v>575416</v>
          </cell>
          <cell r="K1221" t="str">
            <v>Reinforce Supply to Gracemere</v>
          </cell>
          <cell r="L1221" t="str">
            <v>Line, Egans Hill to Gracemere, New Standard, 66kV, Network, Capricornia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7604.5837771001261</v>
          </cell>
          <cell r="S1221">
            <v>530153.90089450718</v>
          </cell>
        </row>
        <row r="1222">
          <cell r="J1222">
            <v>693294</v>
          </cell>
          <cell r="K1222" t="str">
            <v>Reinforce Supply to Briffney Creek</v>
          </cell>
          <cell r="L1222" t="str">
            <v>Briffney - Establish new 66/11kV Sub    Establish Briffney Zone Substation</v>
          </cell>
          <cell r="M1222">
            <v>0</v>
          </cell>
          <cell r="N1222">
            <v>0</v>
          </cell>
          <cell r="O1222">
            <v>0</v>
          </cell>
          <cell r="P1222">
            <v>164614.666117546</v>
          </cell>
          <cell r="Q1222">
            <v>5193234.8099858537</v>
          </cell>
          <cell r="R1222">
            <v>8858762.5903044194</v>
          </cell>
          <cell r="S1222">
            <v>3405924.3400025908</v>
          </cell>
        </row>
        <row r="1223">
          <cell r="J1223">
            <v>48821</v>
          </cell>
          <cell r="K1223" t="str">
            <v>Moranbah Supply Augmentation</v>
          </cell>
          <cell r="L1223" t="str">
            <v>Substation, Moranbah Town, Modular, 66/11kV, 32MVA, Network, Central</v>
          </cell>
          <cell r="M1223">
            <v>0</v>
          </cell>
          <cell r="N1223">
            <v>0</v>
          </cell>
          <cell r="O1223">
            <v>54546.467482493958</v>
          </cell>
          <cell r="P1223">
            <v>1740798.7105127894</v>
          </cell>
          <cell r="Q1223">
            <v>6185576.8271139506</v>
          </cell>
          <cell r="R1223">
            <v>4194780.2122031804</v>
          </cell>
          <cell r="S1223">
            <v>1121872.128591273</v>
          </cell>
        </row>
        <row r="1224">
          <cell r="J1224">
            <v>48824</v>
          </cell>
          <cell r="K1224" t="str">
            <v>Moranbah Supply Augmentation</v>
          </cell>
          <cell r="L1224" t="str">
            <v>Substation, Moranbah, Refurb, 66kV, 32MVA, Network, Central</v>
          </cell>
          <cell r="M1224">
            <v>909628.23535798898</v>
          </cell>
          <cell r="N1224">
            <v>2510412.9922525883</v>
          </cell>
          <cell r="O1224">
            <v>1796062.0351853007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</row>
        <row r="1225">
          <cell r="J1225" t="str">
            <v>DCP18260</v>
          </cell>
          <cell r="K1225" t="str">
            <v>Reinforce Supply to Planella ZS</v>
          </cell>
          <cell r="L1225" t="str">
            <v>Line, Glenella to Planella, New Standard, 66kV, Network, Central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6317.8480752075748</v>
          </cell>
          <cell r="R1225">
            <v>1065865.2155487225</v>
          </cell>
          <cell r="S1225">
            <v>4013066.2976670554</v>
          </cell>
        </row>
        <row r="1226">
          <cell r="J1226">
            <v>48598</v>
          </cell>
          <cell r="K1226" t="str">
            <v>Reinforce Supply to Planella ZS</v>
          </cell>
          <cell r="L1226" t="str">
            <v>Planella - Convert to 66/11kV           Design and re-construct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404331.40986162546</v>
          </cell>
        </row>
        <row r="1227">
          <cell r="J1227" t="str">
            <v>DCP16183</v>
          </cell>
          <cell r="K1227" t="str">
            <v>Reinforce Supply to Planella ZS</v>
          </cell>
          <cell r="L1227" t="str">
            <v>Glenella - Install 66kV fdr bays        Install 2 x 66kV fdr bays for Planella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16170.279620282161</v>
          </cell>
          <cell r="S1227">
            <v>821541.54706438631</v>
          </cell>
        </row>
        <row r="1228">
          <cell r="J1228" t="str">
            <v>CPMNN00130</v>
          </cell>
          <cell r="K1228" t="str">
            <v>Reinforce Supply to Planella ZS</v>
          </cell>
          <cell r="L1228" t="str">
            <v>Planella - Line route acquisition        2nd (66kV) subtransmission feeder</v>
          </cell>
          <cell r="M1228">
            <v>954761.04452239629</v>
          </cell>
          <cell r="N1228">
            <v>931474.18977794761</v>
          </cell>
          <cell r="O1228">
            <v>1335415.9237840918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</row>
        <row r="1229">
          <cell r="J1229">
            <v>311743</v>
          </cell>
          <cell r="K1229" t="str">
            <v>Reinforce Supply to Boyne Res ZS</v>
          </cell>
          <cell r="L1229" t="str">
            <v>Boyne Res redevelop switchyard &amp; aug TF Install 66kV bays &amp; larger TFs</v>
          </cell>
          <cell r="M1229">
            <v>147581.12268160752</v>
          </cell>
          <cell r="N1229">
            <v>2487676.3999056797</v>
          </cell>
          <cell r="O1229">
            <v>3664568.6129931919</v>
          </cell>
          <cell r="P1229">
            <v>3388.8046357583567</v>
          </cell>
          <cell r="Q1229">
            <v>0</v>
          </cell>
          <cell r="R1229">
            <v>0</v>
          </cell>
          <cell r="S1229">
            <v>0</v>
          </cell>
        </row>
        <row r="1230">
          <cell r="J1230">
            <v>444030</v>
          </cell>
          <cell r="K1230" t="str">
            <v>Aug - Subtransmission</v>
          </cell>
          <cell r="L1230" t="str">
            <v>Calliope 66kV Reinforcement             Install 66kV bay &amp; connect Beecher line</v>
          </cell>
          <cell r="M1230">
            <v>0</v>
          </cell>
          <cell r="N1230">
            <v>0</v>
          </cell>
          <cell r="O1230">
            <v>13648.71653668326</v>
          </cell>
          <cell r="P1230">
            <v>539891.53874395019</v>
          </cell>
          <cell r="Q1230">
            <v>73882.907020522325</v>
          </cell>
          <cell r="R1230">
            <v>0</v>
          </cell>
          <cell r="S1230">
            <v>0</v>
          </cell>
        </row>
        <row r="1231">
          <cell r="J1231">
            <v>48238</v>
          </cell>
          <cell r="K1231" t="str">
            <v>Augmentation of Supply to Mackay Harbour</v>
          </cell>
          <cell r="L1231" t="str">
            <v>Mackay Harbour ZS Site Acquisition      Investigate &amp; Acquire ZS</v>
          </cell>
          <cell r="M1231">
            <v>4732.3423841916047</v>
          </cell>
          <cell r="N1231">
            <v>514786.51301206241</v>
          </cell>
          <cell r="O1231">
            <v>300437.58431940997</v>
          </cell>
          <cell r="P1231">
            <v>175778.01400923534</v>
          </cell>
          <cell r="Q1231">
            <v>0</v>
          </cell>
          <cell r="R1231">
            <v>0</v>
          </cell>
          <cell r="S1231">
            <v>0</v>
          </cell>
        </row>
        <row r="1232">
          <cell r="J1232">
            <v>832068</v>
          </cell>
          <cell r="K1232">
            <v>0</v>
          </cell>
          <cell r="L1232" t="str">
            <v>Baralaba Central/South Mine Develop SCS Cockatoo Coal Limited</v>
          </cell>
          <cell r="M1232">
            <v>151494.36333805835</v>
          </cell>
          <cell r="N1232">
            <v>267717.31720859616</v>
          </cell>
          <cell r="O1232">
            <v>80169.163319833984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</row>
        <row r="1233">
          <cell r="J1233">
            <v>782822</v>
          </cell>
          <cell r="K1233">
            <v>0</v>
          </cell>
          <cell r="L1233" t="str">
            <v>RCA MK AST Line Route Planella Bucasia</v>
          </cell>
          <cell r="M1233">
            <v>169425.99577757865</v>
          </cell>
          <cell r="N1233">
            <v>342264.14981001418</v>
          </cell>
          <cell r="O1233">
            <v>117285.80690372935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</row>
        <row r="1234">
          <cell r="J1234">
            <v>830023</v>
          </cell>
          <cell r="K1234" t="str">
            <v>Reinforce Supply to Gladstone (Tannum Sands)</v>
          </cell>
          <cell r="L1234" t="str">
            <v>Tannum Sands 11kV Easement Compensation</v>
          </cell>
          <cell r="M1234">
            <v>30161.339695796651</v>
          </cell>
          <cell r="N1234">
            <v>66482.386817249033</v>
          </cell>
          <cell r="O1234">
            <v>74.742335862396416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</row>
        <row r="1235">
          <cell r="J1235">
            <v>140507</v>
          </cell>
          <cell r="K1235" t="str">
            <v>Redevelop Central Toowoomba ZS</v>
          </cell>
          <cell r="L1235" t="str">
            <v>Substation, Central Toowoomba, Greenfield, 110/11kV, Network, South West</v>
          </cell>
          <cell r="M1235">
            <v>15956.430941525681</v>
          </cell>
          <cell r="N1235">
            <v>957518.08935493755</v>
          </cell>
          <cell r="O1235">
            <v>5585259.6492974786</v>
          </cell>
          <cell r="P1235">
            <v>4787687.9306634301</v>
          </cell>
          <cell r="Q1235">
            <v>1535568.1816907439</v>
          </cell>
          <cell r="R1235">
            <v>243178.34948004712</v>
          </cell>
          <cell r="S1235">
            <v>0</v>
          </cell>
        </row>
        <row r="1236">
          <cell r="J1236">
            <v>140221</v>
          </cell>
          <cell r="K1236" t="str">
            <v>Redevelop Central Toowoomba ZS</v>
          </cell>
          <cell r="L1236" t="str">
            <v>Line, South Toowoomba Sub to Central Toowoomba Sub, 110kV, South West</v>
          </cell>
          <cell r="M1236">
            <v>5852.8376634935275</v>
          </cell>
          <cell r="N1236">
            <v>975853.61628394527</v>
          </cell>
          <cell r="O1236">
            <v>3579805.8132644296</v>
          </cell>
          <cell r="P1236">
            <v>2155497.8411494051</v>
          </cell>
          <cell r="Q1236">
            <v>309659.11202077486</v>
          </cell>
          <cell r="R1236">
            <v>19657.61152153265</v>
          </cell>
          <cell r="S1236">
            <v>19178.157581983076</v>
          </cell>
        </row>
        <row r="1237">
          <cell r="J1237">
            <v>301663</v>
          </cell>
          <cell r="K1237" t="str">
            <v>Redevelop Central Toowoomba ZS</v>
          </cell>
          <cell r="L1237" t="str">
            <v>Substation, South Toowoomba, Refurb, 110kV Bays, Network, South West</v>
          </cell>
          <cell r="M1237">
            <v>340566.84348979429</v>
          </cell>
          <cell r="N1237">
            <v>2606439.2205695594</v>
          </cell>
          <cell r="O1237">
            <v>3949973.5097720795</v>
          </cell>
          <cell r="P1237">
            <v>229192.53910899637</v>
          </cell>
          <cell r="Q1237">
            <v>0</v>
          </cell>
          <cell r="R1237">
            <v>0</v>
          </cell>
          <cell r="S1237">
            <v>0</v>
          </cell>
        </row>
        <row r="1238">
          <cell r="J1238">
            <v>289250</v>
          </cell>
          <cell r="K1238" t="str">
            <v>Redevelop Central Toowoomba ZS</v>
          </cell>
          <cell r="L1238" t="str">
            <v>Property, South Toowoomba to Central Toowoomba, Line, Acquisition, South West</v>
          </cell>
          <cell r="M1238">
            <v>755562.41097960586</v>
          </cell>
          <cell r="N1238">
            <v>824608.44040679128</v>
          </cell>
          <cell r="O1238">
            <v>379300.42146530998</v>
          </cell>
          <cell r="P1238">
            <v>105923.62915996872</v>
          </cell>
          <cell r="Q1238">
            <v>0</v>
          </cell>
          <cell r="R1238">
            <v>0</v>
          </cell>
          <cell r="S1238">
            <v>0</v>
          </cell>
        </row>
        <row r="1239">
          <cell r="J1239" t="str">
            <v>DCP17784</v>
          </cell>
          <cell r="K1239" t="str">
            <v>Reinforce Supply to Charlton</v>
          </cell>
          <cell r="L1239" t="str">
            <v>Est CHAR 33/11kV Establish new 33/11kV ZSS at Charlton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37437.846964508957</v>
          </cell>
        </row>
        <row r="1240">
          <cell r="J1240">
            <v>183596</v>
          </cell>
          <cell r="K1240" t="str">
            <v>Reinforce Supply to Gayndah (66kV Network)</v>
          </cell>
          <cell r="L1240" t="str">
            <v>SPD WB AT ISIS T131 OH New to Dallarnil New 37km 132kV SCCP (Energised at 66kV)</v>
          </cell>
          <cell r="M1240">
            <v>0</v>
          </cell>
          <cell r="N1240">
            <v>1371366.0136792967</v>
          </cell>
          <cell r="O1240">
            <v>13133987.331668656</v>
          </cell>
          <cell r="P1240">
            <v>27046134.654652048</v>
          </cell>
          <cell r="Q1240">
            <v>0</v>
          </cell>
          <cell r="R1240">
            <v>0</v>
          </cell>
          <cell r="S1240">
            <v>0</v>
          </cell>
        </row>
        <row r="1241">
          <cell r="J1241">
            <v>306794</v>
          </cell>
          <cell r="K1241" t="str">
            <v>Reinforce Supply to Gayndah (66kV Network)</v>
          </cell>
          <cell r="L1241" t="str">
            <v>T131 Isis new 66kV feeder bay           to connect new Isis-Dallarnil line</v>
          </cell>
          <cell r="M1241">
            <v>0</v>
          </cell>
          <cell r="N1241">
            <v>383746.26805970143</v>
          </cell>
          <cell r="O1241">
            <v>1402757.8937313431</v>
          </cell>
          <cell r="P1241">
            <v>620892.83820895501</v>
          </cell>
          <cell r="Q1241">
            <v>0</v>
          </cell>
          <cell r="R1241">
            <v>0</v>
          </cell>
          <cell r="S1241">
            <v>0</v>
          </cell>
        </row>
        <row r="1242">
          <cell r="J1242">
            <v>141629</v>
          </cell>
          <cell r="K1242" t="str">
            <v>Reinforce Supply to Kumbia</v>
          </cell>
          <cell r="L1242" t="str">
            <v>Kumbia 66/11kV ZS Establishment         Establish Kumbia 66/11kV ZS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2240.7422912446546</v>
          </cell>
          <cell r="R1242">
            <v>180379.7544451947</v>
          </cell>
          <cell r="S1242">
            <v>3757724.8224172862</v>
          </cell>
        </row>
        <row r="1243">
          <cell r="J1243">
            <v>432340</v>
          </cell>
          <cell r="K1243" t="str">
            <v>Reinforce Supply to Kumbia</v>
          </cell>
          <cell r="L1243" t="str">
            <v>Kingaroy ZS - Install new 66kV fdr bay  For proposed Kumbia feeder</v>
          </cell>
          <cell r="M1243">
            <v>0</v>
          </cell>
          <cell r="N1243">
            <v>0</v>
          </cell>
          <cell r="O1243">
            <v>0</v>
          </cell>
          <cell r="P1243">
            <v>60706.632671883628</v>
          </cell>
          <cell r="Q1243">
            <v>442838.90991174057</v>
          </cell>
          <cell r="R1243">
            <v>0</v>
          </cell>
          <cell r="S1243">
            <v>0</v>
          </cell>
        </row>
        <row r="1244">
          <cell r="J1244">
            <v>431150</v>
          </cell>
          <cell r="K1244" t="str">
            <v>Reinforce Supply to Kumbia</v>
          </cell>
          <cell r="L1244" t="str">
            <v>Kumbia Fdr - Re-energise at 66kV        Feed from 66kV fdr bay at Kingaroy</v>
          </cell>
          <cell r="M1244">
            <v>0</v>
          </cell>
          <cell r="N1244">
            <v>0</v>
          </cell>
          <cell r="O1244">
            <v>0</v>
          </cell>
          <cell r="P1244">
            <v>333335.05379746837</v>
          </cell>
          <cell r="Q1244">
            <v>1008271.1740506329</v>
          </cell>
          <cell r="R1244">
            <v>421492.18670886074</v>
          </cell>
          <cell r="S1244">
            <v>0</v>
          </cell>
        </row>
        <row r="1245">
          <cell r="J1245">
            <v>316573</v>
          </cell>
          <cell r="K1245" t="str">
            <v>Redevelop Broxburn Sub</v>
          </cell>
          <cell r="L1245" t="str">
            <v>Broxburn Sub Rebuild                    Rebuild as 110/11kV</v>
          </cell>
          <cell r="M1245">
            <v>1380210.9209887285</v>
          </cell>
          <cell r="N1245">
            <v>5141673.8056432027</v>
          </cell>
          <cell r="O1245">
            <v>3029267.9819697356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J1246">
            <v>168285</v>
          </cell>
          <cell r="K1246" t="str">
            <v>Aug - Subtransmission</v>
          </cell>
          <cell r="L1246" t="str">
            <v>RSW SW DA AD DAAN OH New 33kV     SWDD: TARA Feeder ex Daandine</v>
          </cell>
          <cell r="M1246">
            <v>0</v>
          </cell>
          <cell r="N1246">
            <v>721334.43881982705</v>
          </cell>
          <cell r="O1246">
            <v>437792.31397459732</v>
          </cell>
          <cell r="P1246">
            <v>428611.34910437552</v>
          </cell>
          <cell r="Q1246">
            <v>0</v>
          </cell>
          <cell r="R1246">
            <v>0</v>
          </cell>
          <cell r="S1246">
            <v>0</v>
          </cell>
        </row>
        <row r="1247">
          <cell r="J1247">
            <v>196710</v>
          </cell>
          <cell r="K1247" t="str">
            <v>Reinforce Supply to Toogoom</v>
          </cell>
          <cell r="L1247" t="str">
            <v>Construct DCCP to Toogoom 66/11kV ZS    Construct DCCP Ln from Howard-Pialba Ln</v>
          </cell>
          <cell r="M1247">
            <v>204732.91069702627</v>
          </cell>
          <cell r="N1247">
            <v>699087.98774594336</v>
          </cell>
          <cell r="O1247">
            <v>1570146.7487840946</v>
          </cell>
          <cell r="P1247">
            <v>60361.468135453259</v>
          </cell>
          <cell r="Q1247">
            <v>0</v>
          </cell>
          <cell r="R1247">
            <v>0</v>
          </cell>
          <cell r="S1247">
            <v>0</v>
          </cell>
        </row>
        <row r="1248">
          <cell r="J1248">
            <v>419495</v>
          </cell>
          <cell r="K1248" t="str">
            <v>Redevelop Roma West ZS</v>
          </cell>
          <cell r="L1248" t="str">
            <v>Roma West 33/11kV TF &amp; 11kV Switchgr AugReplace existing TFs &amp; 11kV swyd</v>
          </cell>
          <cell r="M1248">
            <v>1089495.8680954773</v>
          </cell>
          <cell r="N1248">
            <v>4208518.6983220112</v>
          </cell>
          <cell r="O1248">
            <v>1555821.7739614325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</row>
        <row r="1249">
          <cell r="J1249">
            <v>132601</v>
          </cell>
          <cell r="K1249" t="str">
            <v>Aug - Subtransmission</v>
          </cell>
          <cell r="L1249" t="str">
            <v>RSW SW RA AD SAGT Refurb 33KV bus       TRG SAGT refurb 33kV bus -TRGP-M13.1</v>
          </cell>
          <cell r="M1249">
            <v>11778.924992314538</v>
          </cell>
          <cell r="N1249">
            <v>372110.05782921647</v>
          </cell>
          <cell r="O1249">
            <v>459131.49172614946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</row>
        <row r="1250">
          <cell r="J1250">
            <v>284072</v>
          </cell>
          <cell r="K1250" t="str">
            <v>Reinforce Supply to North Toowoomba</v>
          </cell>
          <cell r="L1250" t="str">
            <v>Property, Postman's Ridge to North Street, Line, Acquisition, South West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2000000</v>
          </cell>
          <cell r="R1250">
            <v>0</v>
          </cell>
          <cell r="S1250">
            <v>0</v>
          </cell>
        </row>
        <row r="1251">
          <cell r="J1251" t="str">
            <v>CPMNS00402</v>
          </cell>
          <cell r="K1251" t="str">
            <v>Redevelop Chinchilla BSP</v>
          </cell>
          <cell r="L1251" t="str">
            <v>Augment 110/33kV TX at T013 Chinchilla  Chinchilla</v>
          </cell>
          <cell r="M1251">
            <v>2384950.9945973647</v>
          </cell>
          <cell r="N1251">
            <v>2349240.1944022556</v>
          </cell>
          <cell r="O1251">
            <v>161581.8865418137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</row>
        <row r="1252">
          <cell r="J1252">
            <v>316490</v>
          </cell>
          <cell r="K1252" t="str">
            <v>Aug - Subtransmission</v>
          </cell>
          <cell r="L1252" t="str">
            <v>West Warwick Sub 11kV Feeder bay        install additional CB on 11kV swboard</v>
          </cell>
          <cell r="M1252">
            <v>0</v>
          </cell>
          <cell r="N1252">
            <v>69659.84711924268</v>
          </cell>
          <cell r="O1252">
            <v>84633.459116836893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</row>
        <row r="1253">
          <cell r="J1253">
            <v>455124</v>
          </cell>
          <cell r="K1253" t="str">
            <v>Replace Childers to Givelda tee 66kV line</v>
          </cell>
          <cell r="L1253" t="str">
            <v>Childers To Givelda Ln Route            Investigate existing Ln and confirm</v>
          </cell>
          <cell r="M1253">
            <v>540428.29667119298</v>
          </cell>
          <cell r="N1253">
            <v>543513.25321679923</v>
          </cell>
          <cell r="O1253">
            <v>32286.01972341731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</row>
        <row r="1254">
          <cell r="J1254">
            <v>448012</v>
          </cell>
          <cell r="K1254" t="str">
            <v>Reinforce Bundaberg 66kV Ring (SOBU)</v>
          </cell>
          <cell r="L1254" t="str">
            <v>T20 Bberg-South Bberg 2nd 66kV line   Extend off T20-T131 66kV feeder</v>
          </cell>
          <cell r="M1254">
            <v>173052.0396787544</v>
          </cell>
          <cell r="N1254">
            <v>1470682.9204689863</v>
          </cell>
          <cell r="O1254">
            <v>10944.413465565189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</row>
        <row r="1290">
          <cell r="J1290">
            <v>236524</v>
          </cell>
          <cell r="K1290" t="str">
            <v>Reinforce Supply to Smithfield</v>
          </cell>
          <cell r="L1290" t="str">
            <v>Kamerunga-Smithfield 132kV UG Line      Construct 132kV Dual cct Underground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</row>
        <row r="1291">
          <cell r="J1291">
            <v>147000</v>
          </cell>
          <cell r="K1291" t="str">
            <v>Reinforce Supply to Smithfield</v>
          </cell>
          <cell r="L1291" t="str">
            <v>Smithfield-132/22kV ZS                  Establish 132/22kV ZS @ Smithfield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</row>
        <row r="1292">
          <cell r="J1292">
            <v>492389</v>
          </cell>
          <cell r="K1292" t="str">
            <v>Reinforce Supply to Smithfield</v>
          </cell>
          <cell r="L1292" t="str">
            <v>Kamerunga Install ALFC                  Install ALFC injection equipment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56736.612694660173</v>
          </cell>
          <cell r="S1292">
            <v>1371251.7725106559</v>
          </cell>
        </row>
        <row r="1293">
          <cell r="J1293">
            <v>616381</v>
          </cell>
          <cell r="K1293" t="str">
            <v>Reinforce supply to Mt Peter</v>
          </cell>
          <cell r="L1293" t="str">
            <v>Edmonton South ZS site acquisition</v>
          </cell>
          <cell r="M1293">
            <v>0</v>
          </cell>
          <cell r="N1293">
            <v>0</v>
          </cell>
          <cell r="O1293">
            <v>795477.78232403484</v>
          </cell>
          <cell r="P1293">
            <v>316913.23697407328</v>
          </cell>
          <cell r="Q1293">
            <v>0</v>
          </cell>
          <cell r="R1293">
            <v>0</v>
          </cell>
          <cell r="S1293">
            <v>0</v>
          </cell>
        </row>
        <row r="1294">
          <cell r="J1294">
            <v>47822</v>
          </cell>
          <cell r="K1294" t="str">
            <v>Reinforce supply to Mt Peter</v>
          </cell>
          <cell r="L1294" t="str">
            <v>G-vale - Mt Peter 132/22kV ZS Site      Property Acquisition</v>
          </cell>
          <cell r="M1294">
            <v>0</v>
          </cell>
          <cell r="N1294">
            <v>0</v>
          </cell>
          <cell r="O1294">
            <v>476491.0996227244</v>
          </cell>
          <cell r="P1294">
            <v>6725.6057415070782</v>
          </cell>
          <cell r="Q1294">
            <v>0</v>
          </cell>
          <cell r="R1294">
            <v>0</v>
          </cell>
          <cell r="S1294">
            <v>0</v>
          </cell>
        </row>
        <row r="1295">
          <cell r="J1295">
            <v>168194</v>
          </cell>
          <cell r="K1295" t="str">
            <v>Aug - Subtransmission</v>
          </cell>
          <cell r="L1295" t="str">
            <v>Garbutt 66kV Reinforcement              Install 66kV bay to connect Powerlinks</v>
          </cell>
          <cell r="M1295">
            <v>0</v>
          </cell>
          <cell r="N1295">
            <v>0</v>
          </cell>
          <cell r="O1295">
            <v>0</v>
          </cell>
          <cell r="P1295">
            <v>94602.581578051861</v>
          </cell>
          <cell r="Q1295">
            <v>394570.89531305904</v>
          </cell>
          <cell r="R1295">
            <v>424307.01331226679</v>
          </cell>
          <cell r="S1295">
            <v>15703.043336693119</v>
          </cell>
        </row>
        <row r="1296">
          <cell r="J1296">
            <v>733325</v>
          </cell>
          <cell r="K1296" t="str">
            <v>Augmentation of Supply to Mareeba</v>
          </cell>
          <cell r="L1296" t="str">
            <v>66kV Mareeba Feeder Rating Increase     Increase max operating temp to 65C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18429.469833830823</v>
          </cell>
        </row>
        <row r="1297">
          <cell r="J1297">
            <v>826494</v>
          </cell>
          <cell r="K1297">
            <v>0</v>
          </cell>
          <cell r="L1297" t="str">
            <v>Guthalungra TF Augmentation             Replace existing TF with 1.5MVA unit</v>
          </cell>
          <cell r="M1297">
            <v>0</v>
          </cell>
          <cell r="N1297">
            <v>46717.020494546901</v>
          </cell>
          <cell r="O1297">
            <v>382360.84466306079</v>
          </cell>
          <cell r="P1297">
            <v>97027.657950212801</v>
          </cell>
          <cell r="Q1297">
            <v>0</v>
          </cell>
          <cell r="R1297">
            <v>0</v>
          </cell>
          <cell r="S1297">
            <v>0</v>
          </cell>
        </row>
        <row r="1298">
          <cell r="J1298">
            <v>552296</v>
          </cell>
          <cell r="K1298" t="str">
            <v>Augmentation of Supply to Dysart</v>
          </cell>
          <cell r="L1298" t="str">
            <v>Dysart 66/22kV TFs                      Install 20MVA 66/22kV TFs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10000000</v>
          </cell>
          <cell r="R1298">
            <v>0</v>
          </cell>
          <cell r="S1298">
            <v>0</v>
          </cell>
        </row>
        <row r="1299">
          <cell r="J1299">
            <v>760213</v>
          </cell>
          <cell r="K1299">
            <v>0</v>
          </cell>
          <cell r="L1299" t="str">
            <v>Dysart 66kV TF Bay                      install 66kV TF bay for Powerlink 3rd TF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500000</v>
          </cell>
          <cell r="R1299">
            <v>0</v>
          </cell>
          <cell r="S1299">
            <v>0</v>
          </cell>
        </row>
        <row r="1300">
          <cell r="J1300">
            <v>48638</v>
          </cell>
          <cell r="K1300" t="str">
            <v>Augmentation of Supply to Ooralea</v>
          </cell>
          <cell r="L1300" t="str">
            <v>Substation, Ooralea, Skid, Network, Mackay</v>
          </cell>
          <cell r="M1300">
            <v>0</v>
          </cell>
          <cell r="N1300">
            <v>200000</v>
          </cell>
          <cell r="O1300">
            <v>1960000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</row>
        <row r="1301">
          <cell r="J1301">
            <v>808764</v>
          </cell>
          <cell r="K1301" t="str">
            <v>Augmentation of Supply to Ooralea</v>
          </cell>
          <cell r="L1301" t="str">
            <v>Ooralea - Redevelop as 1x20MVA ZS       Redevelop 66/11kV ZS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</row>
        <row r="1302">
          <cell r="J1302">
            <v>48647</v>
          </cell>
          <cell r="K1302" t="str">
            <v>Augmentation of Supply to Ooralea</v>
          </cell>
          <cell r="L1302" t="str">
            <v>Ooralea  SCCP 66kV Line Construction    Design and construct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8562.9609756097561</v>
          </cell>
          <cell r="S1302">
            <v>602034.27560975612</v>
          </cell>
        </row>
        <row r="1303">
          <cell r="J1303">
            <v>653444</v>
          </cell>
          <cell r="K1303" t="str">
            <v>Augmentation of Supply to Ooralea</v>
          </cell>
          <cell r="L1303" t="str">
            <v>Racecourse Mill - Install 66kV fdr bay</v>
          </cell>
          <cell r="M1303">
            <v>0</v>
          </cell>
          <cell r="N1303">
            <v>0</v>
          </cell>
          <cell r="O1303">
            <v>0</v>
          </cell>
          <cell r="P1303">
            <v>133433.05334120113</v>
          </cell>
          <cell r="Q1303">
            <v>478420.01755803719</v>
          </cell>
          <cell r="R1303">
            <v>1172645.823579493</v>
          </cell>
          <cell r="S1303">
            <v>114334.10552126858</v>
          </cell>
        </row>
        <row r="1304">
          <cell r="J1304">
            <v>626232</v>
          </cell>
          <cell r="K1304" t="str">
            <v>Augmentation of Supply to Kingaroy</v>
          </cell>
          <cell r="L1304" t="str">
            <v>Kingaroy - Install one 5MVAr cap bank</v>
          </cell>
          <cell r="M1304">
            <v>0</v>
          </cell>
          <cell r="N1304">
            <v>0</v>
          </cell>
          <cell r="O1304">
            <v>6367.926520415559</v>
          </cell>
          <cell r="P1304">
            <v>158966.60204601026</v>
          </cell>
          <cell r="Q1304">
            <v>445556.58235333988</v>
          </cell>
          <cell r="R1304">
            <v>35477.310626865183</v>
          </cell>
          <cell r="S1304">
            <v>6896.8985984182609</v>
          </cell>
        </row>
      </sheetData>
      <sheetData sheetId="2">
        <row r="45">
          <cell r="D45" t="str">
            <v>Aug - Subtrans - 201314_1415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87">
          <cell r="E87">
            <v>39263</v>
          </cell>
        </row>
      </sheetData>
      <sheetData sheetId="33"/>
      <sheetData sheetId="34"/>
      <sheetData sheetId="35"/>
      <sheetData sheetId="36">
        <row r="3">
          <cell r="A3" t="str">
            <v>_RowNum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8">
          <cell r="M8">
            <v>14764172.56255939</v>
          </cell>
        </row>
      </sheetData>
      <sheetData sheetId="47"/>
      <sheetData sheetId="48"/>
      <sheetData sheetId="49"/>
      <sheetData sheetId="50">
        <row r="6">
          <cell r="V6">
            <v>50701</v>
          </cell>
        </row>
      </sheetData>
      <sheetData sheetId="51">
        <row r="10">
          <cell r="C10">
            <v>578093</v>
          </cell>
        </row>
      </sheetData>
      <sheetData sheetId="52">
        <row r="10">
          <cell r="C10">
            <v>578093</v>
          </cell>
        </row>
      </sheetData>
      <sheetData sheetId="53">
        <row r="18">
          <cell r="B18" t="str">
            <v>Aug - Subtransmission - For 2013/14 and 2014/15 this is derived in sheet: "Inputs_SubAug_201314_and_201415</v>
          </cell>
        </row>
      </sheetData>
      <sheetData sheetId="54">
        <row r="242">
          <cell r="GP242">
            <v>0.4107031871404544</v>
          </cell>
        </row>
      </sheetData>
      <sheetData sheetId="55"/>
      <sheetData sheetId="56"/>
      <sheetData sheetId="57"/>
      <sheetData sheetId="58">
        <row r="10">
          <cell r="I10" t="e">
            <v>#REF!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tents"/>
      <sheetName val="Description_and_Methodology"/>
      <sheetName val="Version_History"/>
      <sheetName val="Calculations_Summary"/>
      <sheetName val="Outputs_Summary"/>
      <sheetName val="Inputs"/>
      <sheetName val="Inputs_Global"/>
      <sheetName val="Inputs_Ellipse_Estimates"/>
      <sheetName val="Inputs_Sensitivity_Control"/>
      <sheetName val="Inputs_Assumptions_SC"/>
      <sheetName val="Inputs_Baseline"/>
      <sheetName val="Inputs_Historical_Costs"/>
      <sheetName val="Inputs_Augmentation_A7_Report"/>
      <sheetName val="Inputs_Sub_Aug_Plan"/>
      <sheetName val="Inputs_Dist_Augmentation"/>
      <sheetName val="Inputs_Dist_Aug_Modelled_Plan"/>
      <sheetName val="Inputs_Dist_Aug_Modelled"/>
      <sheetName val="Inputs_CICW_Model_Output"/>
      <sheetName val="Inputs_CICW"/>
      <sheetName val="Inputs_Network_Refurbishment"/>
      <sheetName val="Inputs_Line_Maint_Stds"/>
      <sheetName val="Inputs_Line_Maint_Model_Output"/>
      <sheetName val="Inputs_Telecommunications"/>
      <sheetName val="Inputs_Operational_Technology"/>
      <sheetName val="Inputs_Metering"/>
      <sheetName val="Inputs_Reliability"/>
      <sheetName val="Inputs_Power_Quality"/>
      <sheetName val="Calculations_and_Outputs_SC"/>
      <sheetName val="Outputs_Arch_BO"/>
      <sheetName val="Summary_Sheets_SC"/>
      <sheetName val="Calculations"/>
      <sheetName val="Calculations_Estimates_w_Mob"/>
      <sheetName val="Calculations_Estimates_No_Mob"/>
      <sheetName val="Calculations_WIP_Dist_Aug"/>
      <sheetName val="Outputs"/>
      <sheetName val="Charts and Tables"/>
      <sheetName val="Outputs_System_Capex_Units"/>
      <sheetName val="Business Cases"/>
      <sheetName val="Load sheet for WE"/>
      <sheetName val="Network Likelihood Tables"/>
      <sheetName val="Network Risk Consequence Tables"/>
      <sheetName val="Network Risk Tolerability Table"/>
      <sheetName val="DNAP risk"/>
      <sheetName val="Corporate Risk Values"/>
      <sheetName val="Corporate Risk Ready Reckoner"/>
      <sheetName val="BC_assessment"/>
      <sheetName val="Risk Assessment"/>
      <sheetName val="Corporate Control Tables"/>
      <sheetName val="Corporate Risk Likelihood Table"/>
      <sheetName val="Corporate Consequence Tables"/>
      <sheetName val="Risk Inputs"/>
      <sheetName val="Overhead Analysis"/>
      <sheetName val="Scenario Business Cases"/>
      <sheetName val="Scenario 20"/>
      <sheetName val="Scenario 25"/>
      <sheetName val="Scenario 30"/>
      <sheetName val="Scenario Exec"/>
      <sheetName val="Scenario Low"/>
      <sheetName val="Scenario Risk - Capex"/>
      <sheetName val="Scenario Risk - Opex"/>
      <sheetName val="Outputs_System_Capex_SCENARIO"/>
      <sheetName val="Executive Scenario 30%"/>
      <sheetName val="Executive Scenario 30% (2)"/>
      <sheetName val="Outputs_Summary ver 8.3"/>
      <sheetName val="Calculations_Summary v8.3"/>
      <sheetName val="Ellipse Activity Impact"/>
      <sheetName val="Assumptions - Version C"/>
      <sheetName val="Opex Scenarios - Version D"/>
      <sheetName val="DNAPS"/>
      <sheetName val="Opex annual cashflows"/>
      <sheetName val="System_Capex_Version 9"/>
      <sheetName val="System_Capex_Draft Proposal"/>
      <sheetName val="Opex Scenarios - WE"/>
      <sheetName val="Outputs_System_Scenario WE"/>
      <sheetName val="Exec Recon"/>
      <sheetName val="Exec Comparison"/>
      <sheetName val="Capex Scenarios - Version E"/>
      <sheetName val="Version 8.3 BCs"/>
      <sheetName val="Esc Capex Detail"/>
      <sheetName val="Network Capex"/>
      <sheetName val="2.1.1 Workings"/>
      <sheetName val="Outputs_System_201415"/>
      <sheetName val="Data Input DRaft proposal"/>
      <sheetName val="Esc Capex Detail (2)"/>
      <sheetName val="System_Capex_Draft metering"/>
      <sheetName val="Esc Capex Detail DP"/>
      <sheetName val="Draft Determination"/>
      <sheetName val="Outputs_System_Capex DRAFT"/>
      <sheetName val="DP oldescalations DP CICW"/>
      <sheetName val="DP oldescalations new CICW"/>
      <sheetName val="Outputs__201415 new escalations"/>
      <sheetName val="Data Input - LH new"/>
      <sheetName val="presentation"/>
      <sheetName val="Outputs_System_Capex_DRAFT"/>
      <sheetName val="Outputs201415 DP oldescalat (2"/>
      <sheetName val="Outputs_201415 new escalationv2"/>
      <sheetName val="Esc Capex Detail 26052015"/>
      <sheetName val="2010-2020 chart"/>
      <sheetName val="Sheet4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>
        <row r="522">
          <cell r="I522">
            <v>436900</v>
          </cell>
          <cell r="J522" t="str">
            <v>Reinforce Supply to Smithfield</v>
          </cell>
          <cell r="K522" t="str">
            <v>Property, Smithfield Zone, Substation, Acquisition, Far North</v>
          </cell>
          <cell r="L522" t="str">
            <v>Existing</v>
          </cell>
          <cell r="N522" t="str">
            <v xml:space="preserve">                           -  </v>
          </cell>
          <cell r="O522">
            <v>14000</v>
          </cell>
          <cell r="P522">
            <v>6000</v>
          </cell>
          <cell r="Q522">
            <v>22000</v>
          </cell>
          <cell r="R522">
            <v>6000</v>
          </cell>
          <cell r="S522">
            <v>48000</v>
          </cell>
        </row>
        <row r="523">
          <cell r="I523">
            <v>733880</v>
          </cell>
          <cell r="J523">
            <v>0</v>
          </cell>
          <cell r="K523" t="str">
            <v>Edmonton-Install two new 22kV fdr bays  New 22kV feeder bays to connect new fdrs</v>
          </cell>
          <cell r="L523" t="str">
            <v>Existing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197806.31468849941</v>
          </cell>
          <cell r="S523">
            <v>197806.31468849941</v>
          </cell>
        </row>
        <row r="524">
          <cell r="I524">
            <v>168182</v>
          </cell>
          <cell r="J524" t="str">
            <v>Aug - Subtransmission</v>
          </cell>
          <cell r="K524" t="str">
            <v>Bowen sub  2 x 11kV Feeder Bays Install additional 2 x 11kV feeder CB ba</v>
          </cell>
          <cell r="L524" t="str">
            <v>Existing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124337.50243567411</v>
          </cell>
          <cell r="S524">
            <v>124337.50243567411</v>
          </cell>
        </row>
        <row r="525">
          <cell r="I525">
            <v>443784</v>
          </cell>
          <cell r="J525">
            <v>0</v>
          </cell>
          <cell r="K525" t="str">
            <v>Cloncurry 66 kV Reinforcement Install 2nd DURO 11/66 TF</v>
          </cell>
          <cell r="L525" t="str">
            <v>Existing</v>
          </cell>
          <cell r="N525">
            <v>165260.64333003436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165260.64333003436</v>
          </cell>
        </row>
        <row r="526">
          <cell r="I526" t="str">
            <v>CPMNN01145</v>
          </cell>
          <cell r="J526">
            <v>0</v>
          </cell>
          <cell r="K526" t="str">
            <v>Emerald ZS - Install 3x3MVAr Cap banks and +/-2MVAr STATCOM, all connected at 22kV side</v>
          </cell>
          <cell r="L526" t="str">
            <v>Existing</v>
          </cell>
          <cell r="N526">
            <v>0</v>
          </cell>
          <cell r="O526">
            <v>3500000</v>
          </cell>
          <cell r="P526">
            <v>3500000</v>
          </cell>
          <cell r="Q526">
            <v>0</v>
          </cell>
          <cell r="R526">
            <v>0</v>
          </cell>
          <cell r="S526">
            <v>7000000</v>
          </cell>
        </row>
        <row r="527">
          <cell r="I527" t="str">
            <v>CPMNN01145x</v>
          </cell>
          <cell r="J527" t="str">
            <v>Reinforce Emerald to Blackwater 66kV Line</v>
          </cell>
          <cell r="K527" t="str">
            <v>Pole Rebutting Blackwater to Emerald 66kV Line - Uprate to 75 deg C</v>
          </cell>
          <cell r="L527" t="str">
            <v>Existing</v>
          </cell>
          <cell r="N527">
            <v>0</v>
          </cell>
          <cell r="O527">
            <v>0</v>
          </cell>
          <cell r="P527">
            <v>0</v>
          </cell>
          <cell r="Q527">
            <v>1500000</v>
          </cell>
          <cell r="R527">
            <v>1500000</v>
          </cell>
          <cell r="S527">
            <v>3000000</v>
          </cell>
        </row>
        <row r="528">
          <cell r="I528">
            <v>317031</v>
          </cell>
          <cell r="J528" t="str">
            <v>Reinforce Supply to Gracemere</v>
          </cell>
          <cell r="K528" t="str">
            <v>Substation, Gracemere, Modular, 66/11kV, Network, Central</v>
          </cell>
          <cell r="L528" t="str">
            <v>Existing</v>
          </cell>
          <cell r="N528">
            <v>2000000</v>
          </cell>
          <cell r="O528">
            <v>5266666.6666666698</v>
          </cell>
          <cell r="P528">
            <v>3600000</v>
          </cell>
          <cell r="Q528">
            <v>0</v>
          </cell>
          <cell r="R528">
            <v>0</v>
          </cell>
          <cell r="S528">
            <v>10866666.66666667</v>
          </cell>
        </row>
        <row r="529">
          <cell r="I529">
            <v>575416</v>
          </cell>
          <cell r="J529" t="str">
            <v>Reinforce Supply to Gracemere</v>
          </cell>
          <cell r="K529" t="str">
            <v>Line, Egans Hill to Gracemere, New Standard, 66kV, Network, Capricornia</v>
          </cell>
          <cell r="L529" t="str">
            <v>Existing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</row>
        <row r="530">
          <cell r="I530">
            <v>693294</v>
          </cell>
          <cell r="J530" t="str">
            <v>Reinforce Supply to Briffney Creek</v>
          </cell>
          <cell r="K530" t="str">
            <v>Briffney - Establish new 66/11kV Sub    Establish Briffney Zone Substation</v>
          </cell>
          <cell r="L530" t="str">
            <v>Existing</v>
          </cell>
          <cell r="N530">
            <v>0</v>
          </cell>
          <cell r="O530">
            <v>145926</v>
          </cell>
          <cell r="P530">
            <v>594315</v>
          </cell>
          <cell r="Q530">
            <v>7150844</v>
          </cell>
          <cell r="R530">
            <v>3594033</v>
          </cell>
          <cell r="S530">
            <v>11485118</v>
          </cell>
        </row>
        <row r="531">
          <cell r="I531">
            <v>48821</v>
          </cell>
          <cell r="J531" t="str">
            <v>Moranbah Supply Augmentation</v>
          </cell>
          <cell r="K531" t="str">
            <v>Substation, Moranbah Town, Modular, 66/11kV, 32MVA, Network, Central</v>
          </cell>
          <cell r="L531" t="str">
            <v>Existing</v>
          </cell>
          <cell r="N531">
            <v>6598929</v>
          </cell>
          <cell r="O531">
            <v>10470</v>
          </cell>
          <cell r="P531">
            <v>0</v>
          </cell>
          <cell r="Q531">
            <v>0</v>
          </cell>
          <cell r="R531" t="str">
            <v xml:space="preserve">                      -  </v>
          </cell>
          <cell r="S531">
            <v>6609399</v>
          </cell>
        </row>
        <row r="532">
          <cell r="I532">
            <v>48824</v>
          </cell>
          <cell r="J532" t="str">
            <v>Moranbah Supply Augmentation</v>
          </cell>
          <cell r="K532" t="str">
            <v>Substation, Moranbah, Refurb, 66kV, 32MVA, Network, Central</v>
          </cell>
          <cell r="L532" t="str">
            <v>Existing</v>
          </cell>
          <cell r="N532">
            <v>5717549</v>
          </cell>
          <cell r="O532">
            <v>13325</v>
          </cell>
          <cell r="P532" t="str">
            <v xml:space="preserve">                    -  </v>
          </cell>
          <cell r="Q532" t="str">
            <v xml:space="preserve">                     -  </v>
          </cell>
          <cell r="R532" t="str">
            <v xml:space="preserve">                      -  </v>
          </cell>
          <cell r="S532">
            <v>5730874</v>
          </cell>
        </row>
        <row r="533">
          <cell r="I533" t="str">
            <v>DCP18260</v>
          </cell>
          <cell r="J533" t="str">
            <v>Reinforce Supply to Planella ZS</v>
          </cell>
          <cell r="K533" t="str">
            <v>Line, Glenella to Planella, New Standard, 66kV, Network, Central</v>
          </cell>
          <cell r="L533" t="str">
            <v>Existing</v>
          </cell>
          <cell r="N533" t="str">
            <v xml:space="preserve">                           -  </v>
          </cell>
          <cell r="O533" t="str">
            <v xml:space="preserve">                           -  </v>
          </cell>
          <cell r="P533">
            <v>0</v>
          </cell>
          <cell r="Q533">
            <v>533894</v>
          </cell>
          <cell r="R533">
            <v>2675826</v>
          </cell>
          <cell r="S533">
            <v>3209720</v>
          </cell>
        </row>
        <row r="534">
          <cell r="I534">
            <v>48598</v>
          </cell>
          <cell r="J534" t="str">
            <v>Reinforce Supply to Planella ZS</v>
          </cell>
          <cell r="K534" t="str">
            <v>Planella - Convert to 66/11kV           Design and re-construct</v>
          </cell>
          <cell r="L534" t="str">
            <v>Existing</v>
          </cell>
          <cell r="N534" t="str">
            <v xml:space="preserve">                           -  </v>
          </cell>
          <cell r="O534" t="str">
            <v xml:space="preserve">                           -  </v>
          </cell>
          <cell r="P534">
            <v>0</v>
          </cell>
          <cell r="Q534">
            <v>551116</v>
          </cell>
          <cell r="R534">
            <v>2762142</v>
          </cell>
          <cell r="S534">
            <v>3313258</v>
          </cell>
        </row>
        <row r="535">
          <cell r="I535" t="str">
            <v>DCP16183</v>
          </cell>
          <cell r="J535" t="str">
            <v>Reinforce Supply to Planella ZS</v>
          </cell>
          <cell r="K535" t="str">
            <v>Glenella - Install 66kV fdr bays        Install 2 x 66kV fdr bays for Planella</v>
          </cell>
          <cell r="L535" t="str">
            <v>Existing</v>
          </cell>
          <cell r="N535" t="str">
            <v xml:space="preserve">                           -  </v>
          </cell>
          <cell r="O535" t="str">
            <v xml:space="preserve">                           -  </v>
          </cell>
          <cell r="P535">
            <v>0</v>
          </cell>
          <cell r="Q535">
            <v>208059</v>
          </cell>
          <cell r="R535">
            <v>1042772</v>
          </cell>
          <cell r="S535">
            <v>1250831</v>
          </cell>
        </row>
        <row r="536">
          <cell r="I536">
            <v>311743</v>
          </cell>
          <cell r="J536" t="str">
            <v>Reinforce Supply to Boyne Res ZS</v>
          </cell>
          <cell r="K536" t="str">
            <v>Boyne Res redevelop switchyard &amp; aug TF Install 66kV bays &amp; larger TFs</v>
          </cell>
          <cell r="L536" t="str">
            <v>Existing</v>
          </cell>
          <cell r="N536">
            <v>3664568.6129931919</v>
          </cell>
          <cell r="O536">
            <v>3388.8046357583567</v>
          </cell>
          <cell r="P536">
            <v>0</v>
          </cell>
          <cell r="Q536">
            <v>0</v>
          </cell>
          <cell r="R536">
            <v>0</v>
          </cell>
          <cell r="S536">
            <v>3667957.4176289504</v>
          </cell>
        </row>
        <row r="537">
          <cell r="I537">
            <v>154826</v>
          </cell>
          <cell r="J537">
            <v>0</v>
          </cell>
          <cell r="K537" t="str">
            <v>Cannonvale - Switching Station</v>
          </cell>
          <cell r="L537" t="str">
            <v>Existing</v>
          </cell>
          <cell r="N537">
            <v>0</v>
          </cell>
          <cell r="O537">
            <v>5000000</v>
          </cell>
          <cell r="P537">
            <v>0</v>
          </cell>
          <cell r="Q537">
            <v>0</v>
          </cell>
          <cell r="R537">
            <v>0</v>
          </cell>
          <cell r="S537">
            <v>5000000</v>
          </cell>
        </row>
        <row r="538">
          <cell r="I538" t="str">
            <v>CPMNN01466</v>
          </cell>
          <cell r="J538">
            <v>0</v>
          </cell>
          <cell r="K538" t="str">
            <v>Gladstone South - Redevelop existing as 2x20MVA 66/11kV substation</v>
          </cell>
          <cell r="L538" t="str">
            <v>Existing</v>
          </cell>
          <cell r="N538">
            <v>2500000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2500000</v>
          </cell>
        </row>
        <row r="539">
          <cell r="I539">
            <v>444030</v>
          </cell>
          <cell r="J539" t="str">
            <v>Aug - Subtransmission</v>
          </cell>
          <cell r="K539" t="str">
            <v>Calliope 66kV Reinforcement             Install 66kV bay &amp; connect Beecher line</v>
          </cell>
          <cell r="L539" t="str">
            <v>Existing</v>
          </cell>
          <cell r="N539">
            <v>13648.71653668326</v>
          </cell>
          <cell r="O539">
            <v>539891.53874395019</v>
          </cell>
          <cell r="P539">
            <v>73882.907020522325</v>
          </cell>
          <cell r="Q539">
            <v>0</v>
          </cell>
          <cell r="R539">
            <v>0</v>
          </cell>
          <cell r="S539">
            <v>627423.16230115574</v>
          </cell>
        </row>
        <row r="540">
          <cell r="I540">
            <v>48238</v>
          </cell>
          <cell r="J540" t="str">
            <v>Augmentation of Supply to Mackay Harbour</v>
          </cell>
          <cell r="K540" t="str">
            <v>Mackay Harbour ZS Site Acquisition      Investigate &amp; Acquire ZS</v>
          </cell>
          <cell r="L540" t="str">
            <v>Existing</v>
          </cell>
          <cell r="N540">
            <v>300437.58431940997</v>
          </cell>
          <cell r="O540">
            <v>175778.01400923534</v>
          </cell>
          <cell r="P540">
            <v>0</v>
          </cell>
          <cell r="Q540">
            <v>0</v>
          </cell>
          <cell r="R540">
            <v>0</v>
          </cell>
          <cell r="S540">
            <v>476215.59832864534</v>
          </cell>
        </row>
        <row r="541">
          <cell r="I541">
            <v>832068</v>
          </cell>
          <cell r="J541">
            <v>0</v>
          </cell>
          <cell r="K541" t="str">
            <v>Baralaba Central/South Mine Develop SCS Cockatoo Coal Limited</v>
          </cell>
          <cell r="L541" t="str">
            <v>Existing</v>
          </cell>
          <cell r="N541">
            <v>80169.163319833984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80169.163319833984</v>
          </cell>
        </row>
        <row r="542">
          <cell r="I542">
            <v>782822</v>
          </cell>
          <cell r="J542">
            <v>0</v>
          </cell>
          <cell r="K542" t="str">
            <v>RCA MK AST Line Route Planella Bucasia</v>
          </cell>
          <cell r="L542" t="str">
            <v>Existing</v>
          </cell>
          <cell r="N542">
            <v>117285.80690372935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117285.80690372935</v>
          </cell>
        </row>
        <row r="543">
          <cell r="I543">
            <v>830023</v>
          </cell>
          <cell r="J543" t="str">
            <v>Reinforce Supply to Gladstone (Tannum Sands)</v>
          </cell>
          <cell r="K543" t="str">
            <v>Tannum Sands 11kV Easement Compensation</v>
          </cell>
          <cell r="L543" t="str">
            <v>Existing</v>
          </cell>
          <cell r="N543">
            <v>74.742335862396416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74.742335862396416</v>
          </cell>
        </row>
        <row r="544">
          <cell r="I544">
            <v>140507</v>
          </cell>
          <cell r="J544" t="str">
            <v>Redevelop Central Toowoomba ZS</v>
          </cell>
          <cell r="K544" t="str">
            <v>Substation, Central Toowoomba, Greenfield, 110/11kV, Network, South West</v>
          </cell>
          <cell r="L544" t="str">
            <v>Existing</v>
          </cell>
          <cell r="N544">
            <v>1046004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1046004</v>
          </cell>
        </row>
        <row r="545">
          <cell r="I545">
            <v>140221</v>
          </cell>
          <cell r="J545" t="str">
            <v>Redevelop Central Toowoomba ZS</v>
          </cell>
          <cell r="K545" t="str">
            <v>Line, South Toowoomba Sub to Central Toowoomba Sub, 110kV, South West</v>
          </cell>
          <cell r="L545" t="str">
            <v>Existing</v>
          </cell>
          <cell r="N545">
            <v>8594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8594</v>
          </cell>
        </row>
        <row r="546">
          <cell r="I546" t="str">
            <v>DCP17784</v>
          </cell>
          <cell r="J546" t="str">
            <v>Reinforce Supply to Charlton</v>
          </cell>
          <cell r="K546" t="str">
            <v>Est CHAR 33/11kV Establish new 33/11kV ZSS at Charlton</v>
          </cell>
          <cell r="L546" t="str">
            <v>Existing</v>
          </cell>
          <cell r="N546">
            <v>1132643</v>
          </cell>
          <cell r="O546">
            <v>8112529</v>
          </cell>
          <cell r="P546">
            <v>18043</v>
          </cell>
          <cell r="Q546">
            <v>0</v>
          </cell>
          <cell r="R546">
            <v>0</v>
          </cell>
          <cell r="S546">
            <v>9263215</v>
          </cell>
        </row>
        <row r="547">
          <cell r="I547">
            <v>183596</v>
          </cell>
          <cell r="J547" t="str">
            <v>Reinforce Supply to Gayndah (66kV Network)</v>
          </cell>
          <cell r="K547" t="str">
            <v>SPD WB AT ISIS T131 OH New to Dallarnil New 37km 132kV SCCP (Energised at 66kV)</v>
          </cell>
          <cell r="L547" t="str">
            <v>Existing</v>
          </cell>
          <cell r="N547">
            <v>1608129</v>
          </cell>
          <cell r="O547">
            <v>15856494</v>
          </cell>
          <cell r="P547">
            <v>23931721</v>
          </cell>
          <cell r="Q547">
            <v>103750</v>
          </cell>
          <cell r="R547">
            <v>0</v>
          </cell>
          <cell r="S547">
            <v>41500094</v>
          </cell>
        </row>
        <row r="548">
          <cell r="I548">
            <v>306794</v>
          </cell>
          <cell r="J548" t="str">
            <v>Reinforce Supply to Gayndah (66kV Network)</v>
          </cell>
          <cell r="K548" t="str">
            <v>T131 Isis new 66kV feeder bay to connect new Isis-Dallarnil line</v>
          </cell>
          <cell r="L548" t="str">
            <v>Existing</v>
          </cell>
          <cell r="N548">
            <v>92089</v>
          </cell>
          <cell r="O548">
            <v>908019</v>
          </cell>
          <cell r="P548">
            <v>1370445</v>
          </cell>
          <cell r="Q548">
            <v>5941</v>
          </cell>
          <cell r="R548">
            <v>0</v>
          </cell>
          <cell r="S548">
            <v>2376494</v>
          </cell>
        </row>
        <row r="549">
          <cell r="I549">
            <v>141629</v>
          </cell>
          <cell r="J549" t="str">
            <v>Reinforce Supply to Kumbia</v>
          </cell>
          <cell r="K549" t="str">
            <v>Kumbia 66/11kV ZS Establishment  Establish Kumbia 66/11kV ZS Modular 1Tx 66/11kV</v>
          </cell>
          <cell r="L549" t="str">
            <v>Existing</v>
          </cell>
          <cell r="N549" t="str">
            <v xml:space="preserve">                           -  </v>
          </cell>
          <cell r="O549" t="str">
            <v xml:space="preserve">                           -  </v>
          </cell>
          <cell r="P549">
            <v>350668</v>
          </cell>
          <cell r="Q549">
            <v>1757513</v>
          </cell>
          <cell r="R549">
            <v>2888833</v>
          </cell>
          <cell r="S549">
            <v>4997014</v>
          </cell>
        </row>
        <row r="550">
          <cell r="I550">
            <v>432340</v>
          </cell>
          <cell r="J550" t="str">
            <v>Reinforce Supply to Kumbia</v>
          </cell>
          <cell r="K550" t="str">
            <v>Implement protection and control for teed 66kV feeder to Kingaroy/Kumbia</v>
          </cell>
          <cell r="L550" t="str">
            <v>Existing</v>
          </cell>
          <cell r="N550" t="str">
            <v xml:space="preserve">                           -  </v>
          </cell>
          <cell r="O550" t="str">
            <v xml:space="preserve">                           -  </v>
          </cell>
          <cell r="P550">
            <v>259947</v>
          </cell>
          <cell r="Q550">
            <v>1302828</v>
          </cell>
          <cell r="R550">
            <v>2141466</v>
          </cell>
          <cell r="S550">
            <v>3704241</v>
          </cell>
        </row>
        <row r="551">
          <cell r="I551">
            <v>431150</v>
          </cell>
          <cell r="J551" t="str">
            <v>Reinforce Supply to Kumbia</v>
          </cell>
          <cell r="K551" t="str">
            <v>Kumbia Fdr - Re-energise at 66kV    Feed from teed feeder at Kingaroy</v>
          </cell>
          <cell r="L551" t="str">
            <v>Existing</v>
          </cell>
          <cell r="N551" t="str">
            <v xml:space="preserve">                           -  </v>
          </cell>
          <cell r="O551" t="str">
            <v xml:space="preserve">                           -  </v>
          </cell>
          <cell r="P551">
            <v>36741</v>
          </cell>
          <cell r="Q551">
            <v>184141</v>
          </cell>
          <cell r="R551">
            <v>302674</v>
          </cell>
          <cell r="S551">
            <v>523556</v>
          </cell>
        </row>
        <row r="552">
          <cell r="I552">
            <v>316573</v>
          </cell>
          <cell r="J552" t="str">
            <v>Redevelop Broxburn Sub</v>
          </cell>
          <cell r="K552" t="str">
            <v>Broxburn Sub Rebuild                    Rebuild as 110/11kV</v>
          </cell>
          <cell r="L552" t="str">
            <v>Existing</v>
          </cell>
          <cell r="N552">
            <v>1589000</v>
          </cell>
          <cell r="O552">
            <v>2000</v>
          </cell>
          <cell r="P552" t="str">
            <v xml:space="preserve">                    -  </v>
          </cell>
          <cell r="Q552" t="str">
            <v xml:space="preserve">                     -  </v>
          </cell>
          <cell r="R552" t="str">
            <v xml:space="preserve">                      -  </v>
          </cell>
          <cell r="S552">
            <v>1591000</v>
          </cell>
        </row>
        <row r="553">
          <cell r="I553">
            <v>196710</v>
          </cell>
          <cell r="J553" t="str">
            <v>Reinforce Supply to Toogoom</v>
          </cell>
          <cell r="K553" t="str">
            <v>Construct DCCP to Toogoom 66/11kV ZS    Construct DCCP Ln from Howard-Pialba Ln</v>
          </cell>
          <cell r="L553" t="str">
            <v>Existing</v>
          </cell>
          <cell r="N553">
            <v>1570146.7487840946</v>
          </cell>
          <cell r="O553">
            <v>60361.468135453259</v>
          </cell>
          <cell r="P553">
            <v>0</v>
          </cell>
          <cell r="Q553">
            <v>0</v>
          </cell>
          <cell r="R553">
            <v>0</v>
          </cell>
          <cell r="S553">
            <v>1630508.2169195479</v>
          </cell>
        </row>
        <row r="554">
          <cell r="I554">
            <v>196687</v>
          </cell>
          <cell r="J554">
            <v>0</v>
          </cell>
          <cell r="K554" t="str">
            <v>Construct Toogoom Substation - Modular 3 11kV feeders</v>
          </cell>
          <cell r="L554" t="str">
            <v>Existing</v>
          </cell>
          <cell r="N554">
            <v>5200000</v>
          </cell>
          <cell r="O554">
            <v>250000</v>
          </cell>
          <cell r="P554">
            <v>0</v>
          </cell>
          <cell r="Q554">
            <v>0</v>
          </cell>
          <cell r="R554">
            <v>0</v>
          </cell>
          <cell r="S554">
            <v>5450000</v>
          </cell>
        </row>
        <row r="555">
          <cell r="I555">
            <v>419495</v>
          </cell>
          <cell r="J555" t="str">
            <v>Redevelop Roma West ZS</v>
          </cell>
          <cell r="K555" t="str">
            <v>Roma West 33/11kV TF &amp; 11kV Switchgr AugReplace existing TFs &amp; 11kV swyd</v>
          </cell>
          <cell r="L555" t="str">
            <v>Existing</v>
          </cell>
          <cell r="N555">
            <v>1555821.7739614325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1555821.7739614325</v>
          </cell>
        </row>
        <row r="556">
          <cell r="I556">
            <v>132601</v>
          </cell>
          <cell r="J556" t="str">
            <v>Aug - Subtransmission</v>
          </cell>
          <cell r="K556" t="str">
            <v>RSW SW RA AD SAGT Refurb 33KV bus       TRG SAGT refurb 33kV bus -TRGP-M13.1</v>
          </cell>
          <cell r="L556" t="str">
            <v>Existing</v>
          </cell>
          <cell r="N556">
            <v>459131.49172614946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459131.49172614946</v>
          </cell>
        </row>
        <row r="557">
          <cell r="I557">
            <v>284072</v>
          </cell>
          <cell r="J557" t="str">
            <v>Reinforce Supply to North Toowoomba</v>
          </cell>
          <cell r="K557" t="str">
            <v>Property, Postman's Ridge to North Street, Line, Acquisition, South West</v>
          </cell>
          <cell r="L557" t="str">
            <v>Existing</v>
          </cell>
          <cell r="N557">
            <v>816551</v>
          </cell>
          <cell r="O557">
            <v>437038</v>
          </cell>
          <cell r="P557">
            <v>383351</v>
          </cell>
          <cell r="Q557" t="str">
            <v xml:space="preserve">                     -  </v>
          </cell>
          <cell r="R557" t="str">
            <v xml:space="preserve">                      -  </v>
          </cell>
          <cell r="S557">
            <v>1636940</v>
          </cell>
        </row>
        <row r="558">
          <cell r="I558">
            <v>473915</v>
          </cell>
          <cell r="J558">
            <v>0</v>
          </cell>
          <cell r="K558" t="str">
            <v>Wandoan Line route acquisition</v>
          </cell>
          <cell r="L558" t="str">
            <v>Existing</v>
          </cell>
          <cell r="N558">
            <v>474667</v>
          </cell>
          <cell r="O558">
            <v>136000</v>
          </cell>
          <cell r="P558">
            <v>0</v>
          </cell>
          <cell r="Q558">
            <v>0</v>
          </cell>
          <cell r="R558">
            <v>0</v>
          </cell>
          <cell r="S558">
            <v>610667</v>
          </cell>
        </row>
        <row r="559">
          <cell r="I559" t="str">
            <v>CPMNS00402</v>
          </cell>
          <cell r="J559" t="str">
            <v>Redevelop Chinchilla BSP</v>
          </cell>
          <cell r="K559" t="str">
            <v>Augment 110/33kV TX at T013 Chinchilla  Chinchilla</v>
          </cell>
          <cell r="L559" t="str">
            <v>Existing</v>
          </cell>
          <cell r="N559">
            <v>161581.8865418137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161581.8865418137</v>
          </cell>
        </row>
        <row r="560">
          <cell r="I560">
            <v>316490</v>
          </cell>
          <cell r="J560" t="str">
            <v>Aug - Subtransmission</v>
          </cell>
          <cell r="K560" t="str">
            <v>West Warwick Sub 11kV Feeder bay        install additional CB on 11kV swboard</v>
          </cell>
          <cell r="L560" t="str">
            <v>Existing</v>
          </cell>
          <cell r="N560">
            <v>84633.459116836893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84633.459116836893</v>
          </cell>
        </row>
        <row r="561">
          <cell r="I561">
            <v>455124</v>
          </cell>
          <cell r="J561" t="str">
            <v>Replace Childers to Givelda tee 66kV line</v>
          </cell>
          <cell r="K561" t="str">
            <v>Childers To Givelda Ln Route            Investigate existing Ln and confirm</v>
          </cell>
          <cell r="L561" t="str">
            <v>Existing</v>
          </cell>
          <cell r="N561">
            <v>32286.01972341731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32286.01972341731</v>
          </cell>
        </row>
        <row r="562">
          <cell r="I562">
            <v>448012</v>
          </cell>
          <cell r="J562" t="str">
            <v>Reinforce Bundaberg 66kV Ring (SOBU)</v>
          </cell>
          <cell r="K562" t="str">
            <v>T20 Bberg-South Bberg 2nd 66kV line   Extend off T20-T131 66kV feeder</v>
          </cell>
          <cell r="L562" t="str">
            <v>Existing</v>
          </cell>
          <cell r="N562">
            <v>10944.413465565189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10944.413465565189</v>
          </cell>
        </row>
        <row r="563">
          <cell r="I563">
            <v>50685</v>
          </cell>
          <cell r="J563">
            <v>0</v>
          </cell>
          <cell r="K563" t="str">
            <v>Establish Avoca 66/11kV Zone Substation Establish a new ZS at Avoca</v>
          </cell>
          <cell r="L563" t="str">
            <v>Existing</v>
          </cell>
          <cell r="N563">
            <v>4300000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4300000</v>
          </cell>
        </row>
        <row r="564">
          <cell r="I564">
            <v>616381</v>
          </cell>
          <cell r="J564" t="str">
            <v>Reinforce supply to Mt Peter</v>
          </cell>
          <cell r="K564" t="str">
            <v>Edmonton South ZS site acquisition</v>
          </cell>
          <cell r="L564" t="str">
            <v>New</v>
          </cell>
          <cell r="N564">
            <v>795477.78232403484</v>
          </cell>
          <cell r="O564">
            <v>316913.23697407328</v>
          </cell>
          <cell r="P564">
            <v>0</v>
          </cell>
          <cell r="Q564">
            <v>0</v>
          </cell>
          <cell r="R564">
            <v>0</v>
          </cell>
          <cell r="S564">
            <v>1112391.0192981081</v>
          </cell>
        </row>
        <row r="565">
          <cell r="I565">
            <v>47822</v>
          </cell>
          <cell r="J565" t="str">
            <v>Reinforce supply to Mt Peter</v>
          </cell>
          <cell r="K565" t="str">
            <v>G-vale - Mt Peter 132/22kV ZS Site Property Acquisition</v>
          </cell>
          <cell r="L565" t="str">
            <v>New</v>
          </cell>
          <cell r="N565">
            <v>476491.0996227244</v>
          </cell>
          <cell r="O565">
            <v>6725.6057415070782</v>
          </cell>
          <cell r="P565">
            <v>0</v>
          </cell>
          <cell r="Q565">
            <v>0</v>
          </cell>
          <cell r="R565">
            <v>0</v>
          </cell>
          <cell r="S565">
            <v>483216.70536423149</v>
          </cell>
        </row>
        <row r="566">
          <cell r="I566">
            <v>168194</v>
          </cell>
          <cell r="J566" t="str">
            <v>Aug - Subtransmission</v>
          </cell>
          <cell r="K566" t="str">
            <v>Garbutt 66kV Reinforcement Install 66kV bay to connect Powerlinks</v>
          </cell>
          <cell r="L566" t="str">
            <v>New</v>
          </cell>
          <cell r="N566">
            <v>0</v>
          </cell>
          <cell r="O566">
            <v>94602.581578051861</v>
          </cell>
          <cell r="P566">
            <v>394570.89531305904</v>
          </cell>
          <cell r="Q566">
            <v>424307.01331226679</v>
          </cell>
          <cell r="R566">
            <v>15703.043336693119</v>
          </cell>
          <cell r="S566">
            <v>929183.53354007076</v>
          </cell>
        </row>
        <row r="567">
          <cell r="I567">
            <v>733325</v>
          </cell>
          <cell r="J567" t="str">
            <v>Augmentation of Supply to Mareeba</v>
          </cell>
          <cell r="K567" t="str">
            <v>66kV Mareeba Feeder Rating Increase Increase max operating temp to 65C</v>
          </cell>
          <cell r="L567" t="str">
            <v>New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18429.469833830823</v>
          </cell>
          <cell r="S567">
            <v>18429.469833830823</v>
          </cell>
        </row>
        <row r="568">
          <cell r="I568">
            <v>826494</v>
          </cell>
          <cell r="J568">
            <v>0</v>
          </cell>
          <cell r="K568" t="str">
            <v>Guthalungra TF Augmentation Replace existing TF with 1.5MVA unit</v>
          </cell>
          <cell r="L568" t="str">
            <v>New</v>
          </cell>
          <cell r="N568">
            <v>382360.84466306079</v>
          </cell>
          <cell r="O568">
            <v>97027.657950212801</v>
          </cell>
          <cell r="P568">
            <v>0</v>
          </cell>
          <cell r="Q568">
            <v>0</v>
          </cell>
          <cell r="R568">
            <v>0</v>
          </cell>
          <cell r="S568">
            <v>479388.50261327357</v>
          </cell>
        </row>
        <row r="569">
          <cell r="I569">
            <v>552296</v>
          </cell>
          <cell r="J569" t="str">
            <v>Augmentation of Supply to Dysart</v>
          </cell>
          <cell r="K569" t="str">
            <v>Dysart 66/22kV TFs - Install 20MVA 66/22kV TFs</v>
          </cell>
          <cell r="L569" t="str">
            <v>New</v>
          </cell>
          <cell r="N569">
            <v>0</v>
          </cell>
          <cell r="O569">
            <v>4000000</v>
          </cell>
          <cell r="P569">
            <v>6000000</v>
          </cell>
          <cell r="Q569">
            <v>0</v>
          </cell>
          <cell r="R569">
            <v>0</v>
          </cell>
          <cell r="S569">
            <v>10000000</v>
          </cell>
        </row>
        <row r="570">
          <cell r="I570">
            <v>760213</v>
          </cell>
          <cell r="J570">
            <v>0</v>
          </cell>
          <cell r="K570" t="str">
            <v>Dysart 66kV TF Bay  - Install 66kV TF bay for Powerlink 3rd TF</v>
          </cell>
          <cell r="L570" t="str">
            <v>New</v>
          </cell>
          <cell r="N570">
            <v>0</v>
          </cell>
          <cell r="O570">
            <v>0</v>
          </cell>
          <cell r="P570">
            <v>500000</v>
          </cell>
          <cell r="Q570">
            <v>0</v>
          </cell>
          <cell r="R570">
            <v>0</v>
          </cell>
          <cell r="S570">
            <v>500000</v>
          </cell>
        </row>
        <row r="571">
          <cell r="I571">
            <v>48638</v>
          </cell>
          <cell r="J571" t="str">
            <v>Augmentation of Supply to Ooralea</v>
          </cell>
          <cell r="K571" t="str">
            <v>Substation, Ooralea, Modular, Network, Mackay</v>
          </cell>
          <cell r="L571" t="str">
            <v>New</v>
          </cell>
          <cell r="N571">
            <v>0</v>
          </cell>
          <cell r="O571">
            <v>119659.17054263566</v>
          </cell>
          <cell r="P571">
            <v>1374130.4486003446</v>
          </cell>
          <cell r="Q571">
            <v>2517423.1559862187</v>
          </cell>
          <cell r="R571">
            <v>1279592.0084625324</v>
          </cell>
          <cell r="S571">
            <v>5290804.7835917315</v>
          </cell>
        </row>
        <row r="572">
          <cell r="I572">
            <v>48647</v>
          </cell>
          <cell r="J572" t="str">
            <v>Augmentation of Supply to Ooralea</v>
          </cell>
          <cell r="K572" t="str">
            <v>Ooralea  SCCP 66kV Line Construction    Design and construct</v>
          </cell>
          <cell r="L572" t="str">
            <v>New</v>
          </cell>
          <cell r="N572">
            <v>0</v>
          </cell>
          <cell r="O572">
            <v>15000</v>
          </cell>
          <cell r="P572">
            <v>152000</v>
          </cell>
          <cell r="Q572">
            <v>430000</v>
          </cell>
          <cell r="R572">
            <v>142000.00000000003</v>
          </cell>
          <cell r="S572">
            <v>739000</v>
          </cell>
        </row>
        <row r="573">
          <cell r="I573">
            <v>653444</v>
          </cell>
          <cell r="J573" t="str">
            <v>Augmentation of Supply to Ooralea</v>
          </cell>
          <cell r="K573" t="str">
            <v>Racecourse Mill - Install 66kV fdr bay</v>
          </cell>
          <cell r="L573" t="str">
            <v>New</v>
          </cell>
          <cell r="N573">
            <v>0</v>
          </cell>
          <cell r="O573">
            <v>0</v>
          </cell>
          <cell r="P573">
            <v>151000</v>
          </cell>
          <cell r="Q573">
            <v>1442000</v>
          </cell>
          <cell r="R573">
            <v>967000.00000000012</v>
          </cell>
          <cell r="S573">
            <v>2560000</v>
          </cell>
        </row>
        <row r="574">
          <cell r="I574">
            <v>626232</v>
          </cell>
          <cell r="J574" t="str">
            <v>Augmentation of Supply to Kingaroy</v>
          </cell>
          <cell r="K574" t="str">
            <v>Kingaroy - Install one 5MVAr cap bank</v>
          </cell>
          <cell r="L574" t="str">
            <v>New</v>
          </cell>
          <cell r="N574">
            <v>6367.926520415559</v>
          </cell>
          <cell r="O574">
            <v>158966.60204601026</v>
          </cell>
          <cell r="P574">
            <v>445556.58235333988</v>
          </cell>
          <cell r="Q574">
            <v>35477.310626865183</v>
          </cell>
          <cell r="R574">
            <v>6896.8985984182609</v>
          </cell>
          <cell r="S574">
            <v>653265.32014504902</v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s_Summary"/>
      <sheetName val="Inputs_Global"/>
      <sheetName val="Sensitivity_Control"/>
      <sheetName val="Calculations_Summary"/>
      <sheetName val="Charts and Tables"/>
      <sheetName val="Introduction"/>
      <sheetName val="Cover"/>
      <sheetName val="Contents"/>
      <sheetName val="Description_and_Methodology"/>
      <sheetName val="Version_History"/>
      <sheetName val="Gaps_and_WIP"/>
      <sheetName val="Outputs"/>
      <sheetName val="Business Cases - New"/>
      <sheetName val="Business Cases - LMEO split"/>
      <sheetName val="Outputs_System_CAPEX_Units"/>
      <sheetName val="Load Sheets for WE -latest"/>
      <sheetName val="Outputs_Opex_Base_Data"/>
      <sheetName val="Outputs_Opex_Percentage_Splits"/>
      <sheetName val="Load Sheets for WE"/>
      <sheetName val="Inputs_Assumptions_SC"/>
      <sheetName val="Inputs"/>
      <sheetName val="Inputs_Ellipse_Estimates"/>
      <sheetName val="Inputs_Ellipse_Estimates (2)"/>
      <sheetName val="Inputs_Historical_Costs"/>
      <sheetName val="Inputs_Baseline"/>
      <sheetName val="Inputs_2014_2015_By_Workstream"/>
      <sheetName val="Inputs_Sub_Aug_Existing_V5"/>
      <sheetName val="Inputs_Sub_Aug_New_V5"/>
      <sheetName val="Inputs_AugSub_New_2015_20"/>
      <sheetName val="Inputs_AugSub_201314_and_201415"/>
      <sheetName val="Inputs_AugSub_Existing_2015_20"/>
      <sheetName val="Inputs_Dist_Augmentation"/>
      <sheetName val="Inputs_Dist_Aug_Specified"/>
      <sheetName val="Inputs_Dist_Aug_Spe_C&gt;=24,V&gt;=30"/>
      <sheetName val="Inputs_CICW_Model_Output"/>
      <sheetName val="Inputs_CICW"/>
      <sheetName val="Inputs_Network_Refurbishment"/>
      <sheetName val="Inputs_Line_Maint_Stds"/>
      <sheetName val="Inputs_Line_Maint_Model_Outputs"/>
      <sheetName val="Inputs_Operational_Technology"/>
      <sheetName val="Inputs_Metering"/>
      <sheetName val="Inputs_Telecommunications"/>
      <sheetName val="Inputs_Public_Lighting"/>
      <sheetName val="Inputs_Reliability"/>
      <sheetName val="Inputs_Power_Quality"/>
      <sheetName val="Calculations_and_Outputs_SC"/>
      <sheetName val="Outputs_Arch_BO"/>
      <sheetName val="Summary_Sheets_SC"/>
      <sheetName val="Inputs_Opex_Model_Outputs"/>
      <sheetName val="Inputs_Corporate_Targets"/>
      <sheetName val="Inputs_201013_Actuals"/>
      <sheetName val="Calculations"/>
      <sheetName val="Augmentation Deferal"/>
      <sheetName val="Calculations_Estimates_w_Mob"/>
      <sheetName val="Calculations_Estimates_No_Mob"/>
      <sheetName val="Calculations_201011_to_201415"/>
      <sheetName val="Calculations_Exist_SubAug_1520"/>
      <sheetName val="Calculations_Exist_DistAug_1520"/>
      <sheetName val="Other"/>
      <sheetName val="Business Cases (2)"/>
      <sheetName val="NA_Inputs_Business_Cases"/>
      <sheetName val="NA_2014_and_2015"/>
      <sheetName val="NA_Inputs_Strategic_Data_v4"/>
      <sheetName val="NA_Inputs_2015_CAM"/>
      <sheetName val="NA_AER_cat_to_report_groups"/>
      <sheetName val="Labour Estimating Summary"/>
      <sheetName val="Conversion to 201213"/>
      <sheetName val="DNAPS Specified"/>
      <sheetName val="Sheet1"/>
      <sheetName val="Inputs_MPG_estimates"/>
      <sheetName val="Budgets"/>
      <sheetName val="Sheet2"/>
      <sheetName val="Sheet3"/>
      <sheetName val="Sheet4"/>
      <sheetName val="Business Cases - old"/>
    </sheetNames>
    <sheetDataSet>
      <sheetData sheetId="0">
        <row r="56">
          <cell r="E56" t="str">
            <v>2010/11</v>
          </cell>
        </row>
      </sheetData>
      <sheetData sheetId="1">
        <row r="479">
          <cell r="I479">
            <v>1.3</v>
          </cell>
        </row>
      </sheetData>
      <sheetData sheetId="2">
        <row r="45">
          <cell r="D45" t="str">
            <v>Aug - Subtrans - 201314_1415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D46" t="str">
            <v>Aug - Subtrans - Existing 2015_20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D47" t="str">
            <v>Aug - Subtrans - New 2015_20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D48" t="str">
            <v>Aug - Distribution</v>
          </cell>
          <cell r="E48">
            <v>0.14854000000000001</v>
          </cell>
          <cell r="F48">
            <v>0.14854000000000001</v>
          </cell>
          <cell r="G48">
            <v>0.14854000000000001</v>
          </cell>
          <cell r="H48">
            <v>0.14854000000000001</v>
          </cell>
          <cell r="I48">
            <v>0.14854000000000001</v>
          </cell>
        </row>
        <row r="49">
          <cell r="D49" t="str">
            <v>Network Refurbishment</v>
          </cell>
          <cell r="E49">
            <v>0.12688880288947421</v>
          </cell>
          <cell r="F49">
            <v>0.12688880288947421</v>
          </cell>
          <cell r="G49">
            <v>0.12688880288947421</v>
          </cell>
          <cell r="H49">
            <v>0.12688880288947421</v>
          </cell>
          <cell r="I49">
            <v>0.12688880288947421</v>
          </cell>
        </row>
        <row r="50">
          <cell r="D50" t="str">
            <v>D-Defect Refurbishment</v>
          </cell>
          <cell r="E50">
            <v>0.55759999999999998</v>
          </cell>
          <cell r="F50">
            <v>0.55759999999999998</v>
          </cell>
          <cell r="G50">
            <v>0.55759999999999998</v>
          </cell>
          <cell r="H50">
            <v>0.55759999999999998</v>
          </cell>
          <cell r="I50">
            <v>0.55759999999999998</v>
          </cell>
        </row>
        <row r="51">
          <cell r="D51" t="str">
            <v>D-Commercial &amp; Industrial</v>
          </cell>
          <cell r="E51">
            <v>1.5640000000000005E-2</v>
          </cell>
          <cell r="F51">
            <v>1.5640000000000005E-2</v>
          </cell>
          <cell r="G51">
            <v>1.5640000000000005E-2</v>
          </cell>
          <cell r="H51">
            <v>1.5640000000000005E-2</v>
          </cell>
          <cell r="I51">
            <v>1.5640000000000005E-2</v>
          </cell>
        </row>
        <row r="52">
          <cell r="D52" t="str">
            <v>D-Domestic &amp; Rural</v>
          </cell>
          <cell r="E52">
            <v>1.5640000000000005E-2</v>
          </cell>
          <cell r="F52">
            <v>1.5640000000000005E-2</v>
          </cell>
          <cell r="G52">
            <v>1.5640000000000005E-2</v>
          </cell>
          <cell r="H52">
            <v>1.5640000000000005E-2</v>
          </cell>
          <cell r="I52">
            <v>1.5640000000000005E-2</v>
          </cell>
        </row>
        <row r="53">
          <cell r="D53" t="str">
            <v>D-ACS Large Customer Connections</v>
          </cell>
          <cell r="E53">
            <v>1.5640000000000005E-2</v>
          </cell>
          <cell r="F53">
            <v>1.5640000000000005E-2</v>
          </cell>
          <cell r="G53">
            <v>1.5640000000000005E-2</v>
          </cell>
          <cell r="H53">
            <v>1.5640000000000005E-2</v>
          </cell>
          <cell r="I53">
            <v>1.5640000000000005E-2</v>
          </cell>
        </row>
        <row r="54">
          <cell r="D54" t="str">
            <v>D-Other Customer Requested Works</v>
          </cell>
          <cell r="E54">
            <v>1.5640000000000005E-2</v>
          </cell>
          <cell r="F54">
            <v>1.5640000000000005E-2</v>
          </cell>
          <cell r="G54">
            <v>1.5640000000000005E-2</v>
          </cell>
          <cell r="H54">
            <v>1.5640000000000005E-2</v>
          </cell>
          <cell r="I54">
            <v>1.5640000000000005E-2</v>
          </cell>
        </row>
        <row r="55">
          <cell r="D55" t="str">
            <v>D-Generation</v>
          </cell>
          <cell r="E55">
            <v>0.13964000000000001</v>
          </cell>
          <cell r="F55">
            <v>0.13964000000000001</v>
          </cell>
          <cell r="G55">
            <v>0.13964000000000001</v>
          </cell>
          <cell r="H55">
            <v>0.13964000000000001</v>
          </cell>
          <cell r="I55">
            <v>0.13964000000000001</v>
          </cell>
        </row>
        <row r="56">
          <cell r="D56" t="str">
            <v>D-Other Regulated System Capex</v>
          </cell>
          <cell r="E56">
            <v>0.13964000000000001</v>
          </cell>
          <cell r="F56">
            <v>0.13964000000000001</v>
          </cell>
          <cell r="G56">
            <v>0.13964000000000001</v>
          </cell>
          <cell r="H56">
            <v>0.13964000000000001</v>
          </cell>
          <cell r="I56">
            <v>0.13964000000000001</v>
          </cell>
        </row>
        <row r="57">
          <cell r="D57" t="str">
            <v>D-Reliability Improvement</v>
          </cell>
          <cell r="E57">
            <v>0.10630000000000001</v>
          </cell>
          <cell r="F57">
            <v>0.10630000000000001</v>
          </cell>
          <cell r="G57">
            <v>0.10630000000000001</v>
          </cell>
          <cell r="H57">
            <v>0.10630000000000001</v>
          </cell>
          <cell r="I57">
            <v>0.10630000000000001</v>
          </cell>
        </row>
        <row r="58">
          <cell r="D58" t="str">
            <v>CICW - Gifted Customer</v>
          </cell>
          <cell r="E58">
            <v>1.5640000000000005E-2</v>
          </cell>
          <cell r="F58">
            <v>1.5640000000000005E-2</v>
          </cell>
          <cell r="G58">
            <v>1.5640000000000005E-2</v>
          </cell>
          <cell r="H58">
            <v>1.5640000000000005E-2</v>
          </cell>
          <cell r="I58">
            <v>1.5640000000000005E-2</v>
          </cell>
        </row>
        <row r="59">
          <cell r="D59" t="str">
            <v>Public Lighting</v>
          </cell>
          <cell r="E59">
            <v>0.13964000000000001</v>
          </cell>
          <cell r="F59">
            <v>0.13964000000000001</v>
          </cell>
          <cell r="G59">
            <v>0.13964000000000001</v>
          </cell>
          <cell r="H59">
            <v>0.13964000000000001</v>
          </cell>
          <cell r="I59">
            <v>0.13964000000000001</v>
          </cell>
        </row>
        <row r="60">
          <cell r="D60" t="str">
            <v>Load Energy Management</v>
          </cell>
          <cell r="E60">
            <v>0.124</v>
          </cell>
          <cell r="F60">
            <v>0.124</v>
          </cell>
          <cell r="G60">
            <v>0.124</v>
          </cell>
          <cell r="H60">
            <v>0.124</v>
          </cell>
          <cell r="I60">
            <v>0.124</v>
          </cell>
        </row>
        <row r="61">
          <cell r="D61" t="str">
            <v>Network Operations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D62" t="str">
            <v>Preventive Maintenance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D63" t="str">
            <v>Corrective Maintenance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D64" t="str">
            <v>Forced Maintenance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 t="str">
            <v>Total - Demand Mgt Incentive Arrange (DMIA)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D66" t="str">
            <v>Total - Non Network Alternatives (NNA)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D67" t="str">
            <v>Operational Technology</v>
          </cell>
          <cell r="E67">
            <v>0.13964000000000001</v>
          </cell>
          <cell r="F67">
            <v>0.13964000000000001</v>
          </cell>
          <cell r="G67">
            <v>0.13964000000000001</v>
          </cell>
          <cell r="H67">
            <v>0.13964000000000001</v>
          </cell>
          <cell r="I67">
            <v>0.13964000000000001</v>
          </cell>
        </row>
        <row r="68">
          <cell r="D68" t="str">
            <v>Operational Technology - Master Station</v>
          </cell>
          <cell r="E68">
            <v>6.3640000000000002E-2</v>
          </cell>
          <cell r="F68">
            <v>6.3640000000000002E-2</v>
          </cell>
          <cell r="G68">
            <v>6.3640000000000002E-2</v>
          </cell>
          <cell r="H68">
            <v>6.3640000000000002E-2</v>
          </cell>
          <cell r="I68">
            <v>6.3640000000000002E-2</v>
          </cell>
        </row>
        <row r="69">
          <cell r="D69" t="str">
            <v>Operational Technology - Scada</v>
          </cell>
          <cell r="E69">
            <v>0.10634</v>
          </cell>
          <cell r="F69">
            <v>0.10634</v>
          </cell>
          <cell r="G69">
            <v>0.10634</v>
          </cell>
          <cell r="H69">
            <v>0.10634</v>
          </cell>
          <cell r="I69">
            <v>0.10634</v>
          </cell>
        </row>
        <row r="70">
          <cell r="D70" t="str">
            <v>Telecommunications</v>
          </cell>
          <cell r="E70">
            <v>6.3140000000000002E-2</v>
          </cell>
          <cell r="F70">
            <v>6.3140000000000002E-2</v>
          </cell>
          <cell r="G70">
            <v>6.3140000000000002E-2</v>
          </cell>
          <cell r="H70">
            <v>6.3140000000000002E-2</v>
          </cell>
          <cell r="I70">
            <v>6.3140000000000002E-2</v>
          </cell>
        </row>
        <row r="71">
          <cell r="D71" t="str">
            <v>Metering</v>
          </cell>
          <cell r="E71">
            <v>0.41983999999999999</v>
          </cell>
          <cell r="F71">
            <v>0.41983999999999999</v>
          </cell>
          <cell r="G71">
            <v>0.41983999999999999</v>
          </cell>
          <cell r="H71">
            <v>0.41983999999999999</v>
          </cell>
          <cell r="I71">
            <v>0.41983999999999999</v>
          </cell>
        </row>
        <row r="72">
          <cell r="D72" t="str">
            <v>Power Quality</v>
          </cell>
          <cell r="E72">
            <v>0.10914</v>
          </cell>
          <cell r="F72">
            <v>0.10914</v>
          </cell>
          <cell r="G72">
            <v>0.10914</v>
          </cell>
          <cell r="H72">
            <v>0.10914</v>
          </cell>
          <cell r="I72">
            <v>0.10914</v>
          </cell>
        </row>
        <row r="75">
          <cell r="E75" t="str">
            <v>Yes</v>
          </cell>
        </row>
        <row r="82">
          <cell r="V82" t="str">
            <v>Aug - Subtrans - Existing 2015_20</v>
          </cell>
          <cell r="W82" t="b">
            <v>1</v>
          </cell>
        </row>
        <row r="83">
          <cell r="V83" t="str">
            <v>Aug - Subtrans - New 2015_20</v>
          </cell>
          <cell r="W83" t="b">
            <v>1</v>
          </cell>
        </row>
        <row r="84">
          <cell r="V84" t="str">
            <v>Aug - Distribution</v>
          </cell>
          <cell r="W84" t="b">
            <v>1</v>
          </cell>
        </row>
        <row r="85">
          <cell r="V85" t="str">
            <v>Network Refurbishment</v>
          </cell>
          <cell r="W85" t="b">
            <v>1</v>
          </cell>
        </row>
        <row r="86">
          <cell r="V86" t="str">
            <v>D-Defect Refurbishment</v>
          </cell>
          <cell r="W86" t="b">
            <v>1</v>
          </cell>
        </row>
        <row r="87">
          <cell r="V87" t="str">
            <v>D-Commercial &amp; Industrial</v>
          </cell>
          <cell r="W87" t="b">
            <v>1</v>
          </cell>
        </row>
        <row r="88">
          <cell r="V88" t="str">
            <v>D-Domestic &amp; Rural</v>
          </cell>
          <cell r="W88" t="b">
            <v>1</v>
          </cell>
        </row>
        <row r="89">
          <cell r="V89" t="str">
            <v>D-ACS Large Customer Connections</v>
          </cell>
          <cell r="W89" t="b">
            <v>1</v>
          </cell>
        </row>
        <row r="90">
          <cell r="V90" t="str">
            <v>D-Other Customer Requested Works</v>
          </cell>
          <cell r="W90" t="b">
            <v>1</v>
          </cell>
        </row>
        <row r="91">
          <cell r="V91" t="str">
            <v>D-Other Regulated System Capex</v>
          </cell>
          <cell r="W91" t="b">
            <v>1</v>
          </cell>
        </row>
        <row r="92">
          <cell r="V92" t="str">
            <v>D-Reliability Improvement</v>
          </cell>
          <cell r="W92" t="b">
            <v>1</v>
          </cell>
        </row>
        <row r="93">
          <cell r="V93" t="str">
            <v>CICW - Gifted Customer</v>
          </cell>
          <cell r="W93" t="b">
            <v>1</v>
          </cell>
        </row>
        <row r="94">
          <cell r="V94" t="str">
            <v>Public Lighting</v>
          </cell>
          <cell r="W94" t="b">
            <v>1</v>
          </cell>
        </row>
        <row r="95">
          <cell r="V95" t="str">
            <v>Load Energy Management</v>
          </cell>
          <cell r="W95" t="b">
            <v>1</v>
          </cell>
        </row>
        <row r="96">
          <cell r="V96" t="str">
            <v>Network Operations</v>
          </cell>
        </row>
        <row r="97">
          <cell r="V97" t="str">
            <v>Preventive Maintenance</v>
          </cell>
        </row>
        <row r="98">
          <cell r="V98" t="str">
            <v>Corrective Maintenance</v>
          </cell>
        </row>
        <row r="99">
          <cell r="V99" t="str">
            <v>Forced Maintenance</v>
          </cell>
        </row>
        <row r="100">
          <cell r="V100" t="str">
            <v>Demand Mgt Incentive Arrange (DMIA)</v>
          </cell>
        </row>
        <row r="101">
          <cell r="V101" t="str">
            <v>Non Network Alternatives (NNA)</v>
          </cell>
        </row>
        <row r="102">
          <cell r="V102" t="str">
            <v>Operational Technology</v>
          </cell>
          <cell r="W102" t="b">
            <v>1</v>
          </cell>
        </row>
        <row r="103">
          <cell r="V103" t="str">
            <v>Telecommunications</v>
          </cell>
          <cell r="W103" t="b">
            <v>1</v>
          </cell>
        </row>
        <row r="104">
          <cell r="V104" t="str">
            <v>Metering</v>
          </cell>
          <cell r="W104" t="b">
            <v>1</v>
          </cell>
        </row>
        <row r="105">
          <cell r="V105" t="str">
            <v>Power Quality</v>
          </cell>
          <cell r="W105" t="b">
            <v>1</v>
          </cell>
        </row>
        <row r="106">
          <cell r="V106" t="str">
            <v>D-Generation</v>
          </cell>
          <cell r="W106" t="b">
            <v>1</v>
          </cell>
        </row>
        <row r="112">
          <cell r="F112">
            <v>2019</v>
          </cell>
        </row>
        <row r="114">
          <cell r="F114">
            <v>20000000</v>
          </cell>
        </row>
        <row r="116">
          <cell r="F116">
            <v>0</v>
          </cell>
        </row>
        <row r="118">
          <cell r="F118">
            <v>0</v>
          </cell>
        </row>
        <row r="120">
          <cell r="F120">
            <v>0</v>
          </cell>
        </row>
        <row r="122">
          <cell r="X122">
            <v>3</v>
          </cell>
        </row>
        <row r="127">
          <cell r="E127">
            <v>2018</v>
          </cell>
        </row>
        <row r="129">
          <cell r="E129">
            <v>0</v>
          </cell>
        </row>
        <row r="136">
          <cell r="D136" t="str">
            <v>Aug - Distribution</v>
          </cell>
          <cell r="V136" t="str">
            <v>Aug - Distribution</v>
          </cell>
          <cell r="W136" t="b">
            <v>0</v>
          </cell>
          <cell r="X136">
            <v>0</v>
          </cell>
        </row>
        <row r="137">
          <cell r="D137" t="str">
            <v>Network Refurbishment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V137" t="str">
            <v>Network Refurbishment</v>
          </cell>
          <cell r="W137" t="b">
            <v>0</v>
          </cell>
          <cell r="X137">
            <v>0</v>
          </cell>
        </row>
        <row r="138">
          <cell r="D138" t="str">
            <v>D-Defect Refurbishment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V138" t="str">
            <v>D-Defect Refurbishment</v>
          </cell>
          <cell r="W138" t="b">
            <v>0</v>
          </cell>
          <cell r="X138">
            <v>0</v>
          </cell>
        </row>
        <row r="139">
          <cell r="D139" t="str">
            <v xml:space="preserve">CICW   </v>
          </cell>
          <cell r="V139" t="str">
            <v xml:space="preserve">CICW   </v>
          </cell>
          <cell r="W139" t="b">
            <v>0</v>
          </cell>
          <cell r="X139">
            <v>0</v>
          </cell>
        </row>
        <row r="140">
          <cell r="D140" t="str">
            <v>D-Other Regulated System Capex</v>
          </cell>
          <cell r="V140" t="str">
            <v>D-Other Regulated System Capex</v>
          </cell>
          <cell r="W140" t="b">
            <v>0</v>
          </cell>
          <cell r="X140">
            <v>0</v>
          </cell>
        </row>
        <row r="141">
          <cell r="D141" t="str">
            <v>D-Reliability Improvement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V141" t="str">
            <v>D-Reliability Improvement</v>
          </cell>
          <cell r="W141" t="b">
            <v>0</v>
          </cell>
          <cell r="X141">
            <v>0</v>
          </cell>
        </row>
        <row r="142">
          <cell r="D142" t="str">
            <v>CICW - Gifted Customer</v>
          </cell>
          <cell r="V142" t="str">
            <v>CICW - Gifted Customer</v>
          </cell>
          <cell r="W142" t="b">
            <v>0</v>
          </cell>
          <cell r="X142">
            <v>0</v>
          </cell>
        </row>
        <row r="143">
          <cell r="D143" t="str">
            <v>Public Lighting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V143" t="str">
            <v>Public Lighting</v>
          </cell>
          <cell r="W143" t="b">
            <v>0</v>
          </cell>
          <cell r="X143">
            <v>0</v>
          </cell>
        </row>
        <row r="144">
          <cell r="D144" t="str">
            <v>Load Energy Management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V144" t="str">
            <v>Load Energy Management</v>
          </cell>
          <cell r="W144" t="b">
            <v>0</v>
          </cell>
          <cell r="X144">
            <v>0</v>
          </cell>
        </row>
        <row r="145">
          <cell r="D145" t="str">
            <v>Network Operations</v>
          </cell>
          <cell r="V145" t="str">
            <v>Network Operations</v>
          </cell>
        </row>
        <row r="146">
          <cell r="D146" t="str">
            <v>Preventive Maintenance</v>
          </cell>
          <cell r="V146" t="str">
            <v>Preventive Maintenance</v>
          </cell>
        </row>
        <row r="147">
          <cell r="D147" t="str">
            <v>Corrective Maintenance</v>
          </cell>
          <cell r="V147" t="str">
            <v>Corrective Maintenance</v>
          </cell>
        </row>
        <row r="148">
          <cell r="D148" t="str">
            <v>Forced Maintenance</v>
          </cell>
          <cell r="V148" t="str">
            <v>Forced Maintenance</v>
          </cell>
        </row>
        <row r="149">
          <cell r="D149" t="str">
            <v>Demand Mgt Incentive Arrange (DMIA)</v>
          </cell>
          <cell r="V149" t="str">
            <v>Demand Mgt Incentive Arrange (DMIA)</v>
          </cell>
        </row>
        <row r="150">
          <cell r="D150" t="str">
            <v>Non Network Alternatives (NNA)</v>
          </cell>
          <cell r="V150" t="str">
            <v>Non Network Alternatives (NNA)</v>
          </cell>
        </row>
        <row r="151">
          <cell r="D151" t="str">
            <v>Operational Technology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V151" t="str">
            <v>Operational Technology</v>
          </cell>
          <cell r="W151" t="b">
            <v>0</v>
          </cell>
          <cell r="X151">
            <v>0</v>
          </cell>
        </row>
        <row r="152">
          <cell r="D152" t="str">
            <v>Telecommunications</v>
          </cell>
          <cell r="V152" t="str">
            <v>Telecommunications</v>
          </cell>
          <cell r="W152" t="b">
            <v>0</v>
          </cell>
          <cell r="X152">
            <v>0</v>
          </cell>
        </row>
        <row r="153">
          <cell r="D153" t="str">
            <v>Metering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V153" t="str">
            <v>Metering</v>
          </cell>
          <cell r="W153" t="b">
            <v>0</v>
          </cell>
          <cell r="X153">
            <v>0</v>
          </cell>
        </row>
        <row r="154">
          <cell r="D154" t="str">
            <v>Power Quality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V154" t="str">
            <v>Power Quality</v>
          </cell>
          <cell r="W154" t="b">
            <v>0</v>
          </cell>
          <cell r="X154">
            <v>0</v>
          </cell>
        </row>
        <row r="159">
          <cell r="D159" t="str">
            <v>Aug - Subtrans - Existing 2015_20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V159" t="str">
            <v>Aug - Subtrans - Existing 2015_20</v>
          </cell>
          <cell r="W159" t="b">
            <v>0</v>
          </cell>
          <cell r="X159">
            <v>0</v>
          </cell>
        </row>
        <row r="160">
          <cell r="D160" t="str">
            <v>Aug - Subtrans - New 2015_20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V160" t="str">
            <v>Aug - Subtrans - New 2015_20</v>
          </cell>
          <cell r="W160" t="b">
            <v>0</v>
          </cell>
          <cell r="X160">
            <v>0</v>
          </cell>
        </row>
        <row r="161">
          <cell r="D161" t="str">
            <v>Aug - Distribution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V161" t="str">
            <v>Aug - Distribution</v>
          </cell>
          <cell r="W161" t="b">
            <v>0</v>
          </cell>
          <cell r="X161">
            <v>0</v>
          </cell>
        </row>
        <row r="162">
          <cell r="D162" t="str">
            <v>Network Refurbishment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V162" t="str">
            <v>Network Refurbishment</v>
          </cell>
          <cell r="W162" t="b">
            <v>0</v>
          </cell>
          <cell r="X162">
            <v>0</v>
          </cell>
        </row>
        <row r="163">
          <cell r="D163" t="str">
            <v>D-Defect Refurbishment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V163" t="str">
            <v>D-Defect Refurbishment</v>
          </cell>
          <cell r="W163" t="b">
            <v>0</v>
          </cell>
          <cell r="X163">
            <v>0</v>
          </cell>
        </row>
        <row r="164">
          <cell r="D164" t="str">
            <v xml:space="preserve">CICW   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V164" t="str">
            <v xml:space="preserve">CICW   </v>
          </cell>
          <cell r="W164" t="b">
            <v>0</v>
          </cell>
          <cell r="X164">
            <v>0</v>
          </cell>
        </row>
        <row r="165">
          <cell r="D165" t="str">
            <v>D-Other Regulated System Capex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V165" t="str">
            <v>D-Other Regulated System Capex</v>
          </cell>
          <cell r="W165" t="b">
            <v>0</v>
          </cell>
          <cell r="X165">
            <v>0</v>
          </cell>
        </row>
        <row r="166">
          <cell r="D166" t="str">
            <v>D-Reliability Improvement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V166" t="str">
            <v>D-Reliability Improvement</v>
          </cell>
          <cell r="W166" t="b">
            <v>0</v>
          </cell>
          <cell r="X166">
            <v>0</v>
          </cell>
        </row>
        <row r="167">
          <cell r="D167" t="str">
            <v>CICW - Gifted Customer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V167" t="str">
            <v>CICW - Gifted Customer</v>
          </cell>
          <cell r="W167" t="b">
            <v>0</v>
          </cell>
          <cell r="X167">
            <v>0</v>
          </cell>
        </row>
        <row r="168">
          <cell r="D168" t="str">
            <v>Public Lighting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V168" t="str">
            <v>Public Lighting</v>
          </cell>
          <cell r="W168" t="b">
            <v>0</v>
          </cell>
          <cell r="X168">
            <v>0</v>
          </cell>
        </row>
        <row r="169">
          <cell r="D169" t="str">
            <v>Load Energy Management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V169" t="str">
            <v>Load Energy Management</v>
          </cell>
          <cell r="W169" t="b">
            <v>0</v>
          </cell>
          <cell r="X169">
            <v>0</v>
          </cell>
        </row>
        <row r="170">
          <cell r="D170" t="str">
            <v>Network Operations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V170" t="str">
            <v>Network Operations</v>
          </cell>
          <cell r="W170" t="b">
            <v>0</v>
          </cell>
          <cell r="X170">
            <v>0</v>
          </cell>
        </row>
        <row r="171">
          <cell r="D171" t="str">
            <v>Preventive Maintenance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V171" t="str">
            <v>Preventive Maintenance</v>
          </cell>
          <cell r="W171" t="b">
            <v>0</v>
          </cell>
          <cell r="X171">
            <v>0</v>
          </cell>
        </row>
        <row r="172">
          <cell r="D172" t="str">
            <v>Corrective Maintenance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V172" t="str">
            <v>Corrective Maintenance</v>
          </cell>
          <cell r="W172" t="b">
            <v>0</v>
          </cell>
          <cell r="X172">
            <v>0</v>
          </cell>
        </row>
        <row r="173">
          <cell r="D173" t="str">
            <v>Forced Maintenance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V173" t="str">
            <v>Forced Maintenance</v>
          </cell>
          <cell r="W173" t="b">
            <v>0</v>
          </cell>
          <cell r="X173">
            <v>0</v>
          </cell>
        </row>
        <row r="174">
          <cell r="D174" t="str">
            <v>Total - Demand Mgt Innovation Allowance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V174" t="str">
            <v>Total - Demand Mgt Innovation Allowance</v>
          </cell>
          <cell r="W174" t="b">
            <v>0</v>
          </cell>
          <cell r="X174">
            <v>0</v>
          </cell>
        </row>
        <row r="175">
          <cell r="D175" t="str">
            <v>Total - Non Network Alternatives (NNA)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V175" t="str">
            <v>Total - Non Network Alternatives (NNA)</v>
          </cell>
          <cell r="W175" t="b">
            <v>0</v>
          </cell>
          <cell r="X175">
            <v>0</v>
          </cell>
        </row>
        <row r="176">
          <cell r="D176" t="str">
            <v>Operational Technology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V176" t="str">
            <v>Operational Technology</v>
          </cell>
          <cell r="W176" t="b">
            <v>0</v>
          </cell>
          <cell r="X176">
            <v>0</v>
          </cell>
        </row>
        <row r="177">
          <cell r="D177" t="str">
            <v>Telecommunications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V177" t="str">
            <v>Telecommunications</v>
          </cell>
          <cell r="W177" t="b">
            <v>0</v>
          </cell>
          <cell r="X177">
            <v>0</v>
          </cell>
        </row>
        <row r="178">
          <cell r="D178" t="str">
            <v>Metering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V178" t="str">
            <v>Metering</v>
          </cell>
          <cell r="W178" t="b">
            <v>0</v>
          </cell>
          <cell r="X178">
            <v>0</v>
          </cell>
        </row>
        <row r="179">
          <cell r="D179" t="str">
            <v>Power Quality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V179" t="str">
            <v>Power Quality</v>
          </cell>
          <cell r="W179" t="b">
            <v>0</v>
          </cell>
          <cell r="X17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7">
          <cell r="E87">
            <v>39263</v>
          </cell>
          <cell r="F87">
            <v>39629</v>
          </cell>
          <cell r="G87">
            <v>39994</v>
          </cell>
          <cell r="H87">
            <v>40359</v>
          </cell>
          <cell r="I87">
            <v>40724</v>
          </cell>
          <cell r="J87">
            <v>41090</v>
          </cell>
          <cell r="K87">
            <v>41455</v>
          </cell>
          <cell r="L87">
            <v>41820</v>
          </cell>
          <cell r="M87">
            <v>42185</v>
          </cell>
          <cell r="N87">
            <v>42551</v>
          </cell>
          <cell r="O87">
            <v>42916</v>
          </cell>
          <cell r="P87">
            <v>43281</v>
          </cell>
          <cell r="Q87">
            <v>43646</v>
          </cell>
          <cell r="R87">
            <v>44012</v>
          </cell>
        </row>
        <row r="88">
          <cell r="C88" t="str">
            <v>Commercial and industrial</v>
          </cell>
        </row>
        <row r="89">
          <cell r="D89" t="str">
            <v>Commercial and industrial- Ergon Funded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D90" t="str">
            <v>Commercial and industrial- Gifted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D91" t="str">
            <v>Commercial and industrial- Capital Contributions</v>
          </cell>
          <cell r="I91">
            <v>-17530649.810000002</v>
          </cell>
          <cell r="J91">
            <v>15060253.090000004</v>
          </cell>
          <cell r="K91">
            <v>17724740.279803324</v>
          </cell>
          <cell r="L91">
            <v>16541759.512355892</v>
          </cell>
          <cell r="M91">
            <v>17642575.42935466</v>
          </cell>
          <cell r="N91">
            <v>17735628.803262133</v>
          </cell>
          <cell r="O91">
            <v>17787682.939110301</v>
          </cell>
          <cell r="P91">
            <v>17868794.352861878</v>
          </cell>
          <cell r="Q91">
            <v>17915168.479772799</v>
          </cell>
          <cell r="R91">
            <v>17929318.823324613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>Commercial and industrial total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-17530649.810000002</v>
          </cell>
          <cell r="J93">
            <v>15060253.090000004</v>
          </cell>
          <cell r="K93">
            <v>17724740.279803324</v>
          </cell>
          <cell r="L93">
            <v>16541759.512355892</v>
          </cell>
          <cell r="M93">
            <v>17642575.42935466</v>
          </cell>
          <cell r="N93">
            <v>17735628.803262133</v>
          </cell>
          <cell r="O93">
            <v>17787682.939110301</v>
          </cell>
          <cell r="P93">
            <v>17868794.352861878</v>
          </cell>
          <cell r="Q93">
            <v>17915168.479772799</v>
          </cell>
          <cell r="R93">
            <v>17929318.823324613</v>
          </cell>
        </row>
        <row r="94">
          <cell r="C94" t="str">
            <v>Domestic and rural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D95" t="str">
            <v>Domestic and rural- Ergon Funded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D96" t="str">
            <v>Domestic and rural- Gifted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D97" t="str">
            <v>Domestic and rural- Capital Contributions</v>
          </cell>
          <cell r="I97">
            <v>-6369104.0300000077</v>
          </cell>
          <cell r="J97">
            <v>6671024.870000002</v>
          </cell>
          <cell r="K97">
            <v>3379688.6293509929</v>
          </cell>
          <cell r="L97">
            <v>3122366.1815199801</v>
          </cell>
          <cell r="M97">
            <v>3151413.0618897476</v>
          </cell>
          <cell r="N97">
            <v>3230581.2611980592</v>
          </cell>
          <cell r="O97">
            <v>3243296.0942392373</v>
          </cell>
          <cell r="P97">
            <v>3258606.2402348248</v>
          </cell>
          <cell r="Q97">
            <v>3263991.9977773898</v>
          </cell>
          <cell r="R97">
            <v>3261021.9078699653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C99" t="str">
            <v>Domestic and rural total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-6369104.0300000077</v>
          </cell>
          <cell r="J99">
            <v>6671024.870000002</v>
          </cell>
          <cell r="K99">
            <v>3379688.6293509929</v>
          </cell>
          <cell r="L99">
            <v>3122366.1815199801</v>
          </cell>
          <cell r="M99">
            <v>3151413.0618897476</v>
          </cell>
          <cell r="N99">
            <v>3230581.2611980592</v>
          </cell>
          <cell r="O99">
            <v>3243296.0942392373</v>
          </cell>
          <cell r="P99">
            <v>3258606.2402348248</v>
          </cell>
          <cell r="Q99">
            <v>3263991.9977773898</v>
          </cell>
          <cell r="R99">
            <v>3261021.9078699653</v>
          </cell>
        </row>
        <row r="100">
          <cell r="C100" t="str">
            <v>Street lighting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D101" t="str">
            <v>Street lighting- Ergon Funded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-118670.24325823341</v>
          </cell>
          <cell r="J101">
            <v>-7301395.4258972378</v>
          </cell>
          <cell r="K101">
            <v>-19916339.555667683</v>
          </cell>
          <cell r="L101">
            <v>-36793559.608334787</v>
          </cell>
          <cell r="M101">
            <v>-6750896.9464638913</v>
          </cell>
          <cell r="N101">
            <v>-7801246.0708336206</v>
          </cell>
          <cell r="O101">
            <v>-9775205.7532069553</v>
          </cell>
          <cell r="P101">
            <v>-10594732.92560572</v>
          </cell>
          <cell r="Q101">
            <v>-11220888.80873663</v>
          </cell>
          <cell r="R101">
            <v>-11788257.173614644</v>
          </cell>
        </row>
        <row r="102">
          <cell r="D102" t="str">
            <v>Street lighting- Gifted</v>
          </cell>
          <cell r="I102">
            <v>218522</v>
          </cell>
          <cell r="J102">
            <v>4013284.1498951893</v>
          </cell>
          <cell r="K102">
            <v>6699141.5994299445</v>
          </cell>
          <cell r="L102">
            <v>3842442.8803981184</v>
          </cell>
          <cell r="M102">
            <v>4139563.4264082927</v>
          </cell>
          <cell r="N102">
            <v>4276037.343777176</v>
          </cell>
          <cell r="O102">
            <v>4360458.3153709956</v>
          </cell>
          <cell r="P102">
            <v>4434010.0758961504</v>
          </cell>
          <cell r="Q102">
            <v>4500206.4222433567</v>
          </cell>
          <cell r="R102">
            <v>4554886.8912078356</v>
          </cell>
        </row>
        <row r="103">
          <cell r="D103" t="str">
            <v>Street lighting- Capital Contributions</v>
          </cell>
          <cell r="I103">
            <v>-1949326.4400000002</v>
          </cell>
          <cell r="J103">
            <v>324949.90000000002</v>
          </cell>
          <cell r="K103">
            <v>542419.95122061123</v>
          </cell>
          <cell r="L103">
            <v>311117.12580174243</v>
          </cell>
          <cell r="M103">
            <v>335174.5531126078</v>
          </cell>
          <cell r="N103">
            <v>346224.65177127993</v>
          </cell>
          <cell r="O103">
            <v>353060.09756896435</v>
          </cell>
          <cell r="P103">
            <v>359015.47883148899</v>
          </cell>
          <cell r="Q103">
            <v>364375.30268708413</v>
          </cell>
          <cell r="R103">
            <v>368802.70235735778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C105" t="str">
            <v>Street lighting total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-1849474.6832582336</v>
          </cell>
          <cell r="J105">
            <v>-2963161.3760020486</v>
          </cell>
          <cell r="K105">
            <v>-12674778.005017128</v>
          </cell>
          <cell r="L105">
            <v>-32639999.602134928</v>
          </cell>
          <cell r="M105">
            <v>-2276158.9669429907</v>
          </cell>
          <cell r="N105">
            <v>-3178984.0752851646</v>
          </cell>
          <cell r="O105">
            <v>-5061687.3402669951</v>
          </cell>
          <cell r="P105">
            <v>-5801707.3708780808</v>
          </cell>
          <cell r="Q105">
            <v>-6356307.0838061888</v>
          </cell>
          <cell r="R105">
            <v>-6864567.5800494505</v>
          </cell>
        </row>
        <row r="106">
          <cell r="C106" t="str">
            <v>Sub-division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D107" t="str">
            <v>Sub-division- Ergon Funded</v>
          </cell>
          <cell r="I107">
            <v>-4870147.0733745359</v>
          </cell>
          <cell r="J107">
            <v>-5386063.4385597231</v>
          </cell>
          <cell r="K107">
            <v>-5386363.4167006239</v>
          </cell>
          <cell r="L107">
            <v>-9550836.5487470347</v>
          </cell>
          <cell r="M107">
            <v>-4856920.6505259592</v>
          </cell>
          <cell r="N107">
            <v>-7446907.1176285157</v>
          </cell>
          <cell r="O107">
            <v>-7716421.1685520066</v>
          </cell>
          <cell r="P107">
            <v>-8010731.3927589757</v>
          </cell>
          <cell r="Q107">
            <v>-8268923.6716229897</v>
          </cell>
          <cell r="R107">
            <v>-8530032.4822661541</v>
          </cell>
        </row>
        <row r="108">
          <cell r="D108" t="str">
            <v>Sub-division- Gifted</v>
          </cell>
          <cell r="E108">
            <v>1079842.5725935432</v>
          </cell>
          <cell r="F108">
            <v>15103062.112207092</v>
          </cell>
          <cell r="G108">
            <v>16961195.975506239</v>
          </cell>
          <cell r="H108">
            <v>20771115.746756956</v>
          </cell>
          <cell r="I108">
            <v>22882078</v>
          </cell>
          <cell r="J108">
            <v>22578896</v>
          </cell>
          <cell r="K108">
            <v>20590451.134594157</v>
          </cell>
          <cell r="L108">
            <v>16908991.156934097</v>
          </cell>
          <cell r="M108">
            <v>17433558.960294977</v>
          </cell>
          <cell r="N108">
            <v>18013366.287335306</v>
          </cell>
          <cell r="O108">
            <v>18673027.149413045</v>
          </cell>
          <cell r="P108">
            <v>19368584.560670342</v>
          </cell>
          <cell r="Q108">
            <v>19990916.980502259</v>
          </cell>
          <cell r="R108">
            <v>20484426.919355813</v>
          </cell>
        </row>
        <row r="109">
          <cell r="D109" t="str">
            <v>Sub-division- Capital Contributions</v>
          </cell>
          <cell r="I109">
            <v>-15143670.330000008</v>
          </cell>
          <cell r="J109">
            <v>16329419.820000008</v>
          </cell>
          <cell r="K109">
            <v>14891344.592755264</v>
          </cell>
          <cell r="L109">
            <v>12228853.675318956</v>
          </cell>
          <cell r="M109">
            <v>12608229.526340857</v>
          </cell>
          <cell r="N109">
            <v>13027555.487094369</v>
          </cell>
          <cell r="O109">
            <v>13504632.80547568</v>
          </cell>
          <cell r="P109">
            <v>14007671.084111307</v>
          </cell>
          <cell r="Q109">
            <v>14457751.874200948</v>
          </cell>
          <cell r="R109">
            <v>14814666.179350421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C111" t="str">
            <v>Sub-division total</v>
          </cell>
          <cell r="I111">
            <v>2868260.5966254566</v>
          </cell>
          <cell r="J111">
            <v>33522252.381440286</v>
          </cell>
          <cell r="K111">
            <v>30095432.310648799</v>
          </cell>
          <cell r="L111">
            <v>19587008.283506021</v>
          </cell>
          <cell r="M111">
            <v>25184867.836109877</v>
          </cell>
          <cell r="N111">
            <v>23594014.65680116</v>
          </cell>
          <cell r="O111">
            <v>24461238.78633672</v>
          </cell>
          <cell r="P111">
            <v>25365524.252022672</v>
          </cell>
          <cell r="Q111">
            <v>26179745.183080219</v>
          </cell>
          <cell r="R111">
            <v>26769060.61644008</v>
          </cell>
        </row>
        <row r="112">
          <cell r="C112" t="str">
            <v>Large customer connections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C113">
            <v>0</v>
          </cell>
          <cell r="D113" t="str">
            <v>Large customer connections- Ergon Funded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C114">
            <v>0</v>
          </cell>
          <cell r="D114" t="str">
            <v>Large customer connections- Gifted</v>
          </cell>
          <cell r="I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C115">
            <v>0</v>
          </cell>
          <cell r="D115" t="str">
            <v>Large customer connections- Capital Contributions</v>
          </cell>
          <cell r="I115">
            <v>-167909.65</v>
          </cell>
          <cell r="J115">
            <v>358808.74</v>
          </cell>
          <cell r="K115">
            <v>56426.090016844835</v>
          </cell>
          <cell r="L115">
            <v>37617.393344563228</v>
          </cell>
          <cell r="M115">
            <v>75234.786689126457</v>
          </cell>
          <cell r="N115">
            <v>75234.786689126457</v>
          </cell>
          <cell r="O115">
            <v>75234.786689126457</v>
          </cell>
          <cell r="P115">
            <v>75234.786689126457</v>
          </cell>
          <cell r="Q115">
            <v>75234.786689126457</v>
          </cell>
          <cell r="R115">
            <v>75234.786689126457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C117" t="str">
            <v>Large customer connections total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-167909.65</v>
          </cell>
          <cell r="J117">
            <v>358808.74</v>
          </cell>
          <cell r="K117">
            <v>56426.090016844835</v>
          </cell>
          <cell r="L117">
            <v>37617.393344563228</v>
          </cell>
          <cell r="M117">
            <v>75234.786689126457</v>
          </cell>
          <cell r="N117">
            <v>75234.786689126457</v>
          </cell>
          <cell r="O117">
            <v>75234.786689126457</v>
          </cell>
          <cell r="P117">
            <v>75234.786689126457</v>
          </cell>
          <cell r="Q117">
            <v>75234.786689126457</v>
          </cell>
          <cell r="R117">
            <v>75234.786689126457</v>
          </cell>
        </row>
        <row r="118">
          <cell r="C118" t="str">
            <v>Generation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19">
          <cell r="D119" t="str">
            <v>Generation- Ergon Funded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</row>
        <row r="120">
          <cell r="D120" t="str">
            <v>Generation- Gifted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D121" t="str">
            <v>Generation- Capital Contributions</v>
          </cell>
          <cell r="I121">
            <v>0.18423550591831869</v>
          </cell>
          <cell r="J121">
            <v>0.37010502510658322</v>
          </cell>
          <cell r="K121">
            <v>0.22180808380216788</v>
          </cell>
          <cell r="L121">
            <v>0.19392827733977352</v>
          </cell>
          <cell r="M121">
            <v>0.22007450002768145</v>
          </cell>
          <cell r="N121">
            <v>0.20335432076002183</v>
          </cell>
          <cell r="O121">
            <v>0.19044843991714297</v>
          </cell>
          <cell r="P121">
            <v>0.17673459630694466</v>
          </cell>
          <cell r="Q121">
            <v>0.16289167952783026</v>
          </cell>
          <cell r="R121">
            <v>0.15249557816922479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C123" t="str">
            <v>Generation total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0.18423550591831869</v>
          </cell>
          <cell r="J123">
            <v>0.37010502510658322</v>
          </cell>
          <cell r="K123">
            <v>0.22180808380216788</v>
          </cell>
          <cell r="L123">
            <v>0.19392827733977352</v>
          </cell>
          <cell r="M123">
            <v>0.22007450002768145</v>
          </cell>
          <cell r="N123">
            <v>0.20335432076002183</v>
          </cell>
          <cell r="O123">
            <v>0.19044843991714297</v>
          </cell>
          <cell r="P123">
            <v>0.17673459630694466</v>
          </cell>
          <cell r="Q123">
            <v>0.16289167952783026</v>
          </cell>
          <cell r="R123">
            <v>0.15249557816922479</v>
          </cell>
        </row>
        <row r="124">
          <cell r="C124" t="str">
            <v>Services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</row>
        <row r="125">
          <cell r="D125" t="str">
            <v>Services- Ergon Funded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</row>
        <row r="126">
          <cell r="D126" t="str">
            <v>Services- Gifted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D127" t="str">
            <v>Services- Capital Contributions</v>
          </cell>
          <cell r="I127">
            <v>-2683.64</v>
          </cell>
          <cell r="J127">
            <v>2683.64</v>
          </cell>
          <cell r="K127">
            <v>16598.79529296944</v>
          </cell>
          <cell r="L127">
            <v>15794.443249135682</v>
          </cell>
          <cell r="M127">
            <v>15794.443249135682</v>
          </cell>
          <cell r="N127">
            <v>15794.443249135682</v>
          </cell>
          <cell r="O127">
            <v>15794.443249135682</v>
          </cell>
          <cell r="P127">
            <v>15794.443249135682</v>
          </cell>
          <cell r="Q127">
            <v>15794.443249135682</v>
          </cell>
          <cell r="R127">
            <v>15794.443249135682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C129" t="str">
            <v>Services total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-2683.64</v>
          </cell>
          <cell r="J129">
            <v>2683.64</v>
          </cell>
          <cell r="K129">
            <v>16598.79529296944</v>
          </cell>
          <cell r="L129">
            <v>15794.443249135682</v>
          </cell>
          <cell r="M129">
            <v>15794.443249135682</v>
          </cell>
          <cell r="N129">
            <v>15794.443249135682</v>
          </cell>
          <cell r="O129">
            <v>15794.443249135682</v>
          </cell>
          <cell r="P129">
            <v>15794.443249135682</v>
          </cell>
          <cell r="Q129">
            <v>15794.443249135682</v>
          </cell>
          <cell r="R129">
            <v>15794.443249135682</v>
          </cell>
        </row>
        <row r="130">
          <cell r="C130" t="str">
            <v>Metering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D131" t="str">
            <v>Metering- Ergon Funded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D132" t="str">
            <v>Metering- Gifted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D133" t="str">
            <v>Metering- Capital Contributions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C135" t="str">
            <v>Metering total</v>
          </cell>
          <cell r="D135" t="str">
            <v>Metering total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C136" t="str">
            <v>Funding sources total</v>
          </cell>
          <cell r="D136" t="str">
            <v>Funding sources total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-23051561.032397285</v>
          </cell>
          <cell r="J136">
            <v>52651861.715543278</v>
          </cell>
          <cell r="K136">
            <v>38598108.321903884</v>
          </cell>
          <cell r="L136">
            <v>6664546.4057689402</v>
          </cell>
          <cell r="M136">
            <v>43793726.810424052</v>
          </cell>
          <cell r="N136">
            <v>41472270.079268768</v>
          </cell>
          <cell r="O136">
            <v>40521559.899805963</v>
          </cell>
          <cell r="P136">
            <v>40782246.880914152</v>
          </cell>
          <cell r="Q136">
            <v>41093627.969654158</v>
          </cell>
          <cell r="R136">
            <v>41185863.150019042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C138" t="str">
            <v>Total Gifted</v>
          </cell>
          <cell r="D138" t="str">
            <v>Total Gifted</v>
          </cell>
          <cell r="E138">
            <v>1079842.5725935432</v>
          </cell>
          <cell r="F138">
            <v>15103062.112207092</v>
          </cell>
          <cell r="G138">
            <v>16961195.975506239</v>
          </cell>
          <cell r="H138">
            <v>20771115.746756956</v>
          </cell>
          <cell r="I138">
            <v>23100600</v>
          </cell>
          <cell r="J138">
            <v>26592180.149895191</v>
          </cell>
          <cell r="K138">
            <v>27289592.7340241</v>
          </cell>
          <cell r="L138">
            <v>20751434.037332214</v>
          </cell>
          <cell r="M138">
            <v>21573122.386703268</v>
          </cell>
          <cell r="N138">
            <v>22289403.631112482</v>
          </cell>
          <cell r="O138">
            <v>23033485.464784041</v>
          </cell>
          <cell r="P138">
            <v>23802594.636566494</v>
          </cell>
          <cell r="Q138">
            <v>24491123.402745616</v>
          </cell>
          <cell r="R138">
            <v>25039313.81056365</v>
          </cell>
        </row>
        <row r="139">
          <cell r="C139" t="str">
            <v>Total Cap Con</v>
          </cell>
          <cell r="D139" t="str">
            <v>Total Cap Con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-41163343.715764515</v>
          </cell>
          <cell r="J139">
            <v>38747140.430105038</v>
          </cell>
          <cell r="K139">
            <v>36611218.560248084</v>
          </cell>
          <cell r="L139">
            <v>32257508.525518548</v>
          </cell>
          <cell r="M139">
            <v>33828422.020710632</v>
          </cell>
          <cell r="N139">
            <v>34431019.63661842</v>
          </cell>
          <cell r="O139">
            <v>34979701.356780887</v>
          </cell>
          <cell r="P139">
            <v>35585116.562712356</v>
          </cell>
          <cell r="Q139">
            <v>36092317.04726816</v>
          </cell>
          <cell r="R139">
            <v>36464838.995336197</v>
          </cell>
        </row>
        <row r="140">
          <cell r="C140" t="str">
            <v>Total Gifted &amp; Cap Con</v>
          </cell>
          <cell r="D140" t="str">
            <v>Total Gifted &amp; Cap Con</v>
          </cell>
          <cell r="E140">
            <v>1079842.5725935432</v>
          </cell>
          <cell r="F140">
            <v>15103062.112207092</v>
          </cell>
          <cell r="G140">
            <v>16961195.975506239</v>
          </cell>
          <cell r="H140">
            <v>20771115.746756956</v>
          </cell>
          <cell r="I140">
            <v>-18062743.715764515</v>
          </cell>
          <cell r="J140">
            <v>65339320.580000229</v>
          </cell>
          <cell r="K140">
            <v>63900811.294272184</v>
          </cell>
          <cell r="L140">
            <v>53008942.562850758</v>
          </cell>
          <cell r="M140">
            <v>55401544.4074139</v>
          </cell>
          <cell r="N140">
            <v>56720423.267730907</v>
          </cell>
          <cell r="O140">
            <v>58013186.821564928</v>
          </cell>
          <cell r="P140">
            <v>59387711.199278846</v>
          </cell>
          <cell r="Q140">
            <v>60583440.450013772</v>
          </cell>
          <cell r="R140">
            <v>61504152.805899844</v>
          </cell>
        </row>
        <row r="146">
          <cell r="E146">
            <v>39263</v>
          </cell>
          <cell r="F146">
            <v>39629</v>
          </cell>
          <cell r="G146">
            <v>39994</v>
          </cell>
          <cell r="H146">
            <v>40359</v>
          </cell>
          <cell r="I146">
            <v>40724</v>
          </cell>
          <cell r="J146">
            <v>41090</v>
          </cell>
          <cell r="K146">
            <v>41455</v>
          </cell>
          <cell r="L146">
            <v>41820</v>
          </cell>
          <cell r="M146">
            <v>42185</v>
          </cell>
          <cell r="N146">
            <v>42551</v>
          </cell>
          <cell r="O146">
            <v>42916</v>
          </cell>
          <cell r="P146">
            <v>43281</v>
          </cell>
          <cell r="Q146">
            <v>43646</v>
          </cell>
          <cell r="R146">
            <v>44012</v>
          </cell>
        </row>
        <row r="147">
          <cell r="C147" t="str">
            <v>Commercial and industrial</v>
          </cell>
        </row>
        <row r="148">
          <cell r="D148" t="str">
            <v>Commercial and industrial- Urban</v>
          </cell>
          <cell r="E148">
            <v>499</v>
          </cell>
          <cell r="F148">
            <v>496</v>
          </cell>
          <cell r="G148">
            <v>426</v>
          </cell>
          <cell r="H148">
            <v>397</v>
          </cell>
          <cell r="I148">
            <v>366</v>
          </cell>
          <cell r="J148">
            <v>327</v>
          </cell>
          <cell r="K148">
            <v>439.4</v>
          </cell>
          <cell r="L148">
            <v>414.38979488422888</v>
          </cell>
          <cell r="M148">
            <v>453.08826670069493</v>
          </cell>
          <cell r="N148">
            <v>456.34096239744008</v>
          </cell>
          <cell r="O148">
            <v>458.71185312134764</v>
          </cell>
          <cell r="P148">
            <v>461.76399171906871</v>
          </cell>
          <cell r="Q148">
            <v>463.70974053177963</v>
          </cell>
          <cell r="R148">
            <v>464.72368580037158</v>
          </cell>
        </row>
        <row r="149">
          <cell r="D149" t="str">
            <v>Commercial and industrial- Rural</v>
          </cell>
          <cell r="E149">
            <v>219</v>
          </cell>
          <cell r="F149">
            <v>351</v>
          </cell>
          <cell r="G149">
            <v>309</v>
          </cell>
          <cell r="H149">
            <v>391</v>
          </cell>
          <cell r="I149">
            <v>351</v>
          </cell>
          <cell r="J149">
            <v>290</v>
          </cell>
          <cell r="K149">
            <v>408.19999999999993</v>
          </cell>
          <cell r="L149">
            <v>375.02467326294754</v>
          </cell>
          <cell r="M149">
            <v>384.69788378999806</v>
          </cell>
          <cell r="N149">
            <v>385.54104452490776</v>
          </cell>
          <cell r="O149">
            <v>385.25505897916014</v>
          </cell>
          <cell r="P149">
            <v>385.69197703832174</v>
          </cell>
          <cell r="Q149">
            <v>385.66591850142959</v>
          </cell>
          <cell r="R149">
            <v>385.08047703016678</v>
          </cell>
        </row>
        <row r="151">
          <cell r="C151" t="str">
            <v>Commercial and industrial total</v>
          </cell>
          <cell r="E151">
            <v>718</v>
          </cell>
          <cell r="F151">
            <v>847</v>
          </cell>
          <cell r="G151">
            <v>735</v>
          </cell>
          <cell r="H151">
            <v>788</v>
          </cell>
          <cell r="I151">
            <v>717</v>
          </cell>
          <cell r="J151">
            <v>617</v>
          </cell>
          <cell r="K151">
            <v>847.60000000000014</v>
          </cell>
          <cell r="L151">
            <v>789.41446814717642</v>
          </cell>
          <cell r="M151">
            <v>837.78615049069288</v>
          </cell>
          <cell r="N151">
            <v>841.88200692234795</v>
          </cell>
          <cell r="O151">
            <v>843.96691210050767</v>
          </cell>
          <cell r="P151">
            <v>847.45596875739045</v>
          </cell>
          <cell r="Q151">
            <v>849.37565903320933</v>
          </cell>
          <cell r="R151">
            <v>849.80416283053842</v>
          </cell>
        </row>
        <row r="152">
          <cell r="C152" t="str">
            <v>Domestic and rural</v>
          </cell>
        </row>
        <row r="153">
          <cell r="D153" t="str">
            <v>Domestic and rural- Urban</v>
          </cell>
          <cell r="E153">
            <v>214</v>
          </cell>
          <cell r="F153">
            <v>142</v>
          </cell>
          <cell r="G153">
            <v>117</v>
          </cell>
          <cell r="H153">
            <v>89</v>
          </cell>
          <cell r="I153">
            <v>84</v>
          </cell>
          <cell r="J153">
            <v>84</v>
          </cell>
          <cell r="K153">
            <v>35.100000000000009</v>
          </cell>
          <cell r="L153">
            <v>28.519760364299678</v>
          </cell>
          <cell r="M153">
            <v>36.090289418727494</v>
          </cell>
          <cell r="N153">
            <v>36.635724330428324</v>
          </cell>
          <cell r="O153">
            <v>36.248498501869932</v>
          </cell>
          <cell r="P153">
            <v>35.891585670603689</v>
          </cell>
          <cell r="Q153">
            <v>35.466222795674916</v>
          </cell>
          <cell r="R153">
            <v>35.043853985493946</v>
          </cell>
        </row>
        <row r="154">
          <cell r="D154" t="str">
            <v>Domestic and rural- Rural</v>
          </cell>
          <cell r="E154">
            <v>930</v>
          </cell>
          <cell r="F154">
            <v>1010</v>
          </cell>
          <cell r="G154">
            <v>845</v>
          </cell>
          <cell r="H154">
            <v>751</v>
          </cell>
          <cell r="I154">
            <v>510</v>
          </cell>
          <cell r="J154">
            <v>549</v>
          </cell>
          <cell r="K154">
            <v>313.95000000000005</v>
          </cell>
          <cell r="L154">
            <v>292.96190354552135</v>
          </cell>
          <cell r="M154">
            <v>290.23724767673076</v>
          </cell>
          <cell r="N154">
            <v>297.79791795976388</v>
          </cell>
          <cell r="O154">
            <v>299.36644400532225</v>
          </cell>
          <cell r="P154">
            <v>301.17355079351273</v>
          </cell>
          <cell r="Q154">
            <v>302.03292119267553</v>
          </cell>
          <cell r="R154">
            <v>302.04911453374075</v>
          </cell>
        </row>
        <row r="156">
          <cell r="C156" t="str">
            <v>Domestic and rural total</v>
          </cell>
          <cell r="E156">
            <v>1144</v>
          </cell>
          <cell r="F156">
            <v>1152</v>
          </cell>
          <cell r="G156">
            <v>962</v>
          </cell>
          <cell r="H156">
            <v>840</v>
          </cell>
          <cell r="I156">
            <v>594</v>
          </cell>
          <cell r="J156">
            <v>633</v>
          </cell>
          <cell r="K156">
            <v>349.04999999999995</v>
          </cell>
          <cell r="L156">
            <v>321.48166390982107</v>
          </cell>
          <cell r="M156">
            <v>326.32753709545824</v>
          </cell>
          <cell r="N156">
            <v>334.43364229019215</v>
          </cell>
          <cell r="O156">
            <v>335.61494250719221</v>
          </cell>
          <cell r="P156">
            <v>337.06513646411639</v>
          </cell>
          <cell r="Q156">
            <v>337.49914398835051</v>
          </cell>
          <cell r="R156">
            <v>337.09296851923466</v>
          </cell>
        </row>
        <row r="157">
          <cell r="C157" t="str">
            <v>Street lighting</v>
          </cell>
        </row>
        <row r="158">
          <cell r="D158" t="str">
            <v>Street lighting- New</v>
          </cell>
          <cell r="E158">
            <v>78</v>
          </cell>
          <cell r="F158">
            <v>118</v>
          </cell>
          <cell r="G158">
            <v>89</v>
          </cell>
          <cell r="H158">
            <v>101</v>
          </cell>
          <cell r="I158">
            <v>210</v>
          </cell>
          <cell r="J158">
            <v>287</v>
          </cell>
          <cell r="K158">
            <v>163.80000000000001</v>
          </cell>
          <cell r="L158">
            <v>93.216587966912229</v>
          </cell>
          <cell r="M158">
            <v>100.77684420205071</v>
          </cell>
          <cell r="N158">
            <v>104.11353959969196</v>
          </cell>
          <cell r="O158">
            <v>106.18107453273343</v>
          </cell>
          <cell r="P158">
            <v>107.98430256730248</v>
          </cell>
          <cell r="Q158">
            <v>109.60695514661575</v>
          </cell>
          <cell r="R158">
            <v>110.94696130171353</v>
          </cell>
        </row>
        <row r="159">
          <cell r="D159" t="str">
            <v>Street lighting- Upgrade</v>
          </cell>
          <cell r="E159">
            <v>4</v>
          </cell>
          <cell r="F159">
            <v>8</v>
          </cell>
          <cell r="G159">
            <v>16</v>
          </cell>
          <cell r="H159">
            <v>8</v>
          </cell>
          <cell r="I159">
            <v>9</v>
          </cell>
          <cell r="J159">
            <v>10</v>
          </cell>
          <cell r="K159">
            <v>3.5999999999999996</v>
          </cell>
          <cell r="L159">
            <v>5.7555315622155119</v>
          </cell>
          <cell r="M159">
            <v>4.4310760196176</v>
          </cell>
          <cell r="N159">
            <v>4.5054891985430237</v>
          </cell>
          <cell r="O159">
            <v>4.5339403716187894</v>
          </cell>
          <cell r="P159">
            <v>4.5492402362847537</v>
          </cell>
          <cell r="Q159">
            <v>4.5642501133987086</v>
          </cell>
          <cell r="R159">
            <v>4.5784622000826856</v>
          </cell>
        </row>
        <row r="161">
          <cell r="C161" t="str">
            <v>Street lighting total</v>
          </cell>
          <cell r="E161">
            <v>82</v>
          </cell>
          <cell r="F161">
            <v>126</v>
          </cell>
          <cell r="G161">
            <v>105</v>
          </cell>
          <cell r="H161">
            <v>109</v>
          </cell>
          <cell r="I161">
            <v>219</v>
          </cell>
          <cell r="J161">
            <v>297</v>
          </cell>
          <cell r="K161">
            <v>167.4</v>
          </cell>
          <cell r="L161">
            <v>98.972119529127752</v>
          </cell>
          <cell r="M161">
            <v>105.2079202216683</v>
          </cell>
          <cell r="N161">
            <v>108.61902879823498</v>
          </cell>
          <cell r="O161">
            <v>110.71501490435219</v>
          </cell>
          <cell r="P161">
            <v>112.53354280358724</v>
          </cell>
          <cell r="Q161">
            <v>114.17120526001446</v>
          </cell>
          <cell r="R161">
            <v>115.5254235017962</v>
          </cell>
        </row>
        <row r="162">
          <cell r="C162" t="str">
            <v>Sub-division</v>
          </cell>
        </row>
        <row r="163">
          <cell r="D163" t="str">
            <v>Sub-division- Overhead</v>
          </cell>
          <cell r="E163">
            <v>631</v>
          </cell>
          <cell r="F163">
            <v>1195</v>
          </cell>
          <cell r="G163">
            <v>861</v>
          </cell>
          <cell r="H163">
            <v>767</v>
          </cell>
          <cell r="I163">
            <v>566</v>
          </cell>
          <cell r="J163">
            <v>453</v>
          </cell>
          <cell r="K163">
            <v>177.60000000000002</v>
          </cell>
          <cell r="L163">
            <v>192.76502527701953</v>
          </cell>
          <cell r="M163">
            <v>207.51705118391132</v>
          </cell>
          <cell r="N163">
            <v>192.00355877762644</v>
          </cell>
          <cell r="O163">
            <v>192.88506947725745</v>
          </cell>
          <cell r="P163">
            <v>195.92177052041922</v>
          </cell>
          <cell r="Q163">
            <v>198.92544092962666</v>
          </cell>
          <cell r="R163">
            <v>201.9487864413598</v>
          </cell>
        </row>
        <row r="164">
          <cell r="D164" t="str">
            <v>Sub-division- Underground</v>
          </cell>
          <cell r="E164">
            <v>6884</v>
          </cell>
          <cell r="F164">
            <v>8222</v>
          </cell>
          <cell r="G164">
            <v>3569</v>
          </cell>
          <cell r="H164">
            <v>4259</v>
          </cell>
          <cell r="I164">
            <v>4612</v>
          </cell>
          <cell r="J164">
            <v>5674</v>
          </cell>
          <cell r="K164">
            <v>4005.6</v>
          </cell>
          <cell r="L164">
            <v>3218.1637702651174</v>
          </cell>
          <cell r="M164">
            <v>3304.6788482270713</v>
          </cell>
          <cell r="N164">
            <v>3448.6286008033817</v>
          </cell>
          <cell r="O164">
            <v>3584.2593754153168</v>
          </cell>
          <cell r="P164">
            <v>3724.0704394259847</v>
          </cell>
          <cell r="Q164">
            <v>3848.7275010192316</v>
          </cell>
          <cell r="R164">
            <v>3946.6064573574185</v>
          </cell>
        </row>
        <row r="166">
          <cell r="C166" t="str">
            <v>Sub-division total</v>
          </cell>
          <cell r="E166">
            <v>7515</v>
          </cell>
          <cell r="F166">
            <v>9417</v>
          </cell>
          <cell r="G166">
            <v>4430</v>
          </cell>
          <cell r="H166">
            <v>5026</v>
          </cell>
          <cell r="I166">
            <v>5178</v>
          </cell>
          <cell r="J166">
            <v>6127</v>
          </cell>
          <cell r="K166">
            <v>4183.2</v>
          </cell>
          <cell r="L166">
            <v>3410.9287955421369</v>
          </cell>
          <cell r="M166">
            <v>3512.1958994109827</v>
          </cell>
          <cell r="N166">
            <v>3640.6321595810082</v>
          </cell>
          <cell r="O166">
            <v>3777.144444892574</v>
          </cell>
          <cell r="P166">
            <v>3919.9922099464047</v>
          </cell>
          <cell r="Q166">
            <v>4047.6529419488584</v>
          </cell>
          <cell r="R166">
            <v>4148.555243798779</v>
          </cell>
        </row>
        <row r="167">
          <cell r="C167" t="str">
            <v>Large customer connections</v>
          </cell>
        </row>
        <row r="168">
          <cell r="D168" t="str">
            <v>Large customer connections- Urban</v>
          </cell>
          <cell r="E168">
            <v>0</v>
          </cell>
          <cell r="F168">
            <v>3</v>
          </cell>
          <cell r="G168">
            <v>1</v>
          </cell>
          <cell r="H168">
            <v>3</v>
          </cell>
          <cell r="I168">
            <v>2</v>
          </cell>
          <cell r="J168">
            <v>3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D169" t="str">
            <v>Large customer connections- Rural</v>
          </cell>
          <cell r="E169">
            <v>1</v>
          </cell>
          <cell r="F169">
            <v>2</v>
          </cell>
          <cell r="G169">
            <v>5</v>
          </cell>
          <cell r="H169">
            <v>1</v>
          </cell>
          <cell r="I169">
            <v>7</v>
          </cell>
          <cell r="J169">
            <v>11</v>
          </cell>
          <cell r="K169">
            <v>0.89999999999999991</v>
          </cell>
          <cell r="L169">
            <v>0.6</v>
          </cell>
          <cell r="M169">
            <v>1.2</v>
          </cell>
          <cell r="N169">
            <v>1.2</v>
          </cell>
          <cell r="O169">
            <v>1.2</v>
          </cell>
          <cell r="P169">
            <v>1.2</v>
          </cell>
          <cell r="Q169">
            <v>1.2</v>
          </cell>
          <cell r="R169">
            <v>1.2</v>
          </cell>
        </row>
        <row r="171">
          <cell r="C171" t="str">
            <v>Large customer connections total</v>
          </cell>
          <cell r="E171">
            <v>1</v>
          </cell>
          <cell r="F171">
            <v>5</v>
          </cell>
          <cell r="G171">
            <v>6</v>
          </cell>
          <cell r="H171">
            <v>4</v>
          </cell>
          <cell r="I171">
            <v>9</v>
          </cell>
          <cell r="J171">
            <v>14</v>
          </cell>
          <cell r="K171">
            <v>0.89999999999999991</v>
          </cell>
          <cell r="L171">
            <v>0.6</v>
          </cell>
          <cell r="M171">
            <v>1.2</v>
          </cell>
          <cell r="N171">
            <v>1.2</v>
          </cell>
          <cell r="O171">
            <v>1.2</v>
          </cell>
          <cell r="P171">
            <v>1.2</v>
          </cell>
          <cell r="Q171">
            <v>1.2</v>
          </cell>
          <cell r="R171">
            <v>1.2</v>
          </cell>
        </row>
        <row r="172">
          <cell r="C172" t="str">
            <v>Generation</v>
          </cell>
        </row>
        <row r="173">
          <cell r="D173" t="str">
            <v>Generation- Urban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4">
          <cell r="D174" t="str">
            <v>Generation- Rural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</row>
        <row r="175">
          <cell r="D175" t="str">
            <v>Generation- Public Lighting</v>
          </cell>
          <cell r="E175">
            <v>0</v>
          </cell>
          <cell r="F175">
            <v>0.13986013986013987</v>
          </cell>
          <cell r="G175">
            <v>0.33566433566433568</v>
          </cell>
          <cell r="H175">
            <v>0.44755244755244761</v>
          </cell>
          <cell r="I175">
            <v>0.61538461538461542</v>
          </cell>
          <cell r="J175">
            <v>0.83916083916083917</v>
          </cell>
          <cell r="K175">
            <v>0.35545594951309101</v>
          </cell>
          <cell r="L175">
            <v>0.20772718264363763</v>
          </cell>
          <cell r="M175">
            <v>0.20742024730991507</v>
          </cell>
          <cell r="N175">
            <v>0.20759823155930102</v>
          </cell>
          <cell r="O175">
            <v>0.20871417824654848</v>
          </cell>
          <cell r="P175">
            <v>0.20891194978331382</v>
          </cell>
          <cell r="Q175">
            <v>0.2091178949982079</v>
          </cell>
          <cell r="R175">
            <v>0.20826248332315567</v>
          </cell>
        </row>
        <row r="176">
          <cell r="D176" t="str">
            <v>Generation- Sub-division Overhead</v>
          </cell>
          <cell r="E176">
            <v>1.5384615384615388</v>
          </cell>
          <cell r="F176">
            <v>1.4685314685314685</v>
          </cell>
          <cell r="G176">
            <v>1.5384615384615385</v>
          </cell>
          <cell r="H176">
            <v>1.1888111888111887</v>
          </cell>
          <cell r="I176">
            <v>1.3986013986013988</v>
          </cell>
          <cell r="J176">
            <v>2.0979020979020979</v>
          </cell>
          <cell r="K176">
            <v>0.62874125874125864</v>
          </cell>
          <cell r="L176">
            <v>0.54971264847535495</v>
          </cell>
          <cell r="M176">
            <v>0.62382721040803346</v>
          </cell>
          <cell r="N176">
            <v>0.57643188387654332</v>
          </cell>
          <cell r="O176">
            <v>0.53984863755287171</v>
          </cell>
          <cell r="P176">
            <v>0.50097512516390341</v>
          </cell>
          <cell r="Q176">
            <v>0.46173573960519815</v>
          </cell>
          <cell r="R176">
            <v>0.43226676019666938</v>
          </cell>
        </row>
        <row r="177">
          <cell r="D177" t="str">
            <v>Generation- Sub-division Underground</v>
          </cell>
          <cell r="E177">
            <v>0.92307692307692324</v>
          </cell>
          <cell r="F177">
            <v>0.88111888111888126</v>
          </cell>
          <cell r="G177">
            <v>0.92307692307692313</v>
          </cell>
          <cell r="H177">
            <v>0.71328671328671334</v>
          </cell>
          <cell r="I177">
            <v>0.83916083916083939</v>
          </cell>
          <cell r="J177">
            <v>1.2587412587412588</v>
          </cell>
          <cell r="K177">
            <v>0.37724475524475526</v>
          </cell>
          <cell r="L177">
            <v>0.32982758908521292</v>
          </cell>
          <cell r="M177">
            <v>0.37429632624481995</v>
          </cell>
          <cell r="N177">
            <v>0.34585913032592602</v>
          </cell>
          <cell r="O177">
            <v>0.32390918253172302</v>
          </cell>
          <cell r="P177">
            <v>0.30058507509834198</v>
          </cell>
          <cell r="Q177">
            <v>0.27704144376311884</v>
          </cell>
          <cell r="R177">
            <v>0.25936005611800167</v>
          </cell>
        </row>
        <row r="178">
          <cell r="D178" t="str">
            <v>Generation- Services</v>
          </cell>
          <cell r="E178">
            <v>1.3846153846153846</v>
          </cell>
          <cell r="F178">
            <v>1.3216783216783217</v>
          </cell>
          <cell r="G178">
            <v>1.3846153846153846</v>
          </cell>
          <cell r="H178">
            <v>1.06993006993007</v>
          </cell>
          <cell r="I178">
            <v>1.2587412587412588</v>
          </cell>
          <cell r="J178">
            <v>1.8881118881118879</v>
          </cell>
          <cell r="K178">
            <v>0.56586713286713297</v>
          </cell>
          <cell r="L178">
            <v>0.49474138362781944</v>
          </cell>
          <cell r="M178">
            <v>0.56144448936723002</v>
          </cell>
          <cell r="N178">
            <v>0.51878869548888906</v>
          </cell>
          <cell r="O178">
            <v>0.48586377379758444</v>
          </cell>
          <cell r="P178">
            <v>0.45087761264751303</v>
          </cell>
          <cell r="Q178">
            <v>0.41556216564467829</v>
          </cell>
          <cell r="R178">
            <v>0.38904008417700248</v>
          </cell>
        </row>
        <row r="179">
          <cell r="D179" t="str">
            <v>Generation- Metering</v>
          </cell>
          <cell r="E179">
            <v>1.5384615384615388</v>
          </cell>
          <cell r="F179">
            <v>1.4685314685314685</v>
          </cell>
          <cell r="G179">
            <v>1.5384615384615385</v>
          </cell>
          <cell r="H179">
            <v>1.1888111888111887</v>
          </cell>
          <cell r="I179">
            <v>1.3986013986013988</v>
          </cell>
          <cell r="J179">
            <v>2.0979020979020979</v>
          </cell>
          <cell r="K179">
            <v>0.62874125874125864</v>
          </cell>
          <cell r="L179">
            <v>0.54971264847535495</v>
          </cell>
          <cell r="M179">
            <v>0.62382721040803346</v>
          </cell>
          <cell r="N179">
            <v>0.57643188387654332</v>
          </cell>
          <cell r="O179">
            <v>0.53984863755287171</v>
          </cell>
          <cell r="P179">
            <v>0.50097512516390341</v>
          </cell>
          <cell r="Q179">
            <v>0.46173573960519815</v>
          </cell>
          <cell r="R179">
            <v>0.43226676019666938</v>
          </cell>
        </row>
        <row r="181">
          <cell r="C181" t="str">
            <v>Generation total</v>
          </cell>
          <cell r="E181">
            <v>6</v>
          </cell>
          <cell r="F181">
            <v>5.7272727272727284</v>
          </cell>
          <cell r="G181">
            <v>6.0000000000000009</v>
          </cell>
          <cell r="H181">
            <v>4.6363636363636376</v>
          </cell>
          <cell r="I181">
            <v>5.454545454545455</v>
          </cell>
          <cell r="J181">
            <v>8.1818181818181834</v>
          </cell>
          <cell r="K181">
            <v>2.4520909090909093</v>
          </cell>
          <cell r="L181">
            <v>2.1438793290538847</v>
          </cell>
          <cell r="M181">
            <v>2.43292612059133</v>
          </cell>
          <cell r="N181">
            <v>2.2480843471185192</v>
          </cell>
          <cell r="O181">
            <v>2.1054096864561993</v>
          </cell>
          <cell r="P181">
            <v>1.9538029881392229</v>
          </cell>
          <cell r="Q181">
            <v>1.8007693844602728</v>
          </cell>
          <cell r="R181">
            <v>1.6858403647670106</v>
          </cell>
        </row>
        <row r="182">
          <cell r="C182" t="str">
            <v>Services</v>
          </cell>
        </row>
        <row r="183">
          <cell r="D183" t="str">
            <v>Services- New</v>
          </cell>
          <cell r="E183">
            <v>1739.0000000000002</v>
          </cell>
          <cell r="J183">
            <v>12859</v>
          </cell>
          <cell r="K183">
            <v>14239</v>
          </cell>
          <cell r="L183">
            <v>13549.000000000002</v>
          </cell>
          <cell r="M183">
            <v>13549.000000000002</v>
          </cell>
          <cell r="N183">
            <v>13549.000000000002</v>
          </cell>
          <cell r="O183">
            <v>13549.000000000002</v>
          </cell>
          <cell r="P183">
            <v>13549.000000000002</v>
          </cell>
          <cell r="Q183">
            <v>13549.000000000002</v>
          </cell>
          <cell r="R183">
            <v>13549.000000000002</v>
          </cell>
        </row>
        <row r="184">
          <cell r="D184" t="str">
            <v>Services- Upgrade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6">
          <cell r="C186" t="str">
            <v>Services total</v>
          </cell>
          <cell r="D186" t="str">
            <v>Services total</v>
          </cell>
          <cell r="E186">
            <v>1746.0000000000002</v>
          </cell>
          <cell r="J186">
            <v>12859</v>
          </cell>
          <cell r="K186">
            <v>14239</v>
          </cell>
          <cell r="L186">
            <v>13549.000000000002</v>
          </cell>
          <cell r="M186">
            <v>13549.000000000002</v>
          </cell>
          <cell r="N186">
            <v>13549.000000000002</v>
          </cell>
          <cell r="O186">
            <v>13549.000000000002</v>
          </cell>
          <cell r="P186">
            <v>13549.000000000002</v>
          </cell>
          <cell r="Q186">
            <v>13549.000000000002</v>
          </cell>
          <cell r="R186">
            <v>13549.000000000002</v>
          </cell>
        </row>
        <row r="187">
          <cell r="C187" t="str">
            <v>Metering</v>
          </cell>
        </row>
        <row r="188">
          <cell r="D188" t="str">
            <v>Metering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49941.122111162789</v>
          </cell>
          <cell r="K188">
            <v>50017.280745747303</v>
          </cell>
          <cell r="L188">
            <v>49978.751854152804</v>
          </cell>
          <cell r="M188">
            <v>50003.767465460129</v>
          </cell>
          <cell r="N188">
            <v>50023.283735743506</v>
          </cell>
          <cell r="O188">
            <v>49976.95014704307</v>
          </cell>
          <cell r="P188">
            <v>50002.579230603078</v>
          </cell>
          <cell r="Q188">
            <v>49961.963961410125</v>
          </cell>
          <cell r="R188">
            <v>49932.323512243056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C190" t="str">
            <v>Metering total</v>
          </cell>
          <cell r="J190">
            <v>49941.122111162789</v>
          </cell>
          <cell r="K190">
            <v>50017.280745747303</v>
          </cell>
          <cell r="L190">
            <v>49978.751854152804</v>
          </cell>
          <cell r="M190">
            <v>50003.767465460129</v>
          </cell>
          <cell r="N190">
            <v>50023.283735743506</v>
          </cell>
          <cell r="O190">
            <v>49976.95014704307</v>
          </cell>
          <cell r="P190">
            <v>50002.579230603078</v>
          </cell>
          <cell r="Q190">
            <v>49961.963961410125</v>
          </cell>
          <cell r="R190">
            <v>49932.323512243056</v>
          </cell>
        </row>
        <row r="191">
          <cell r="D191" t="str">
            <v>Low level activities total</v>
          </cell>
          <cell r="E191">
            <v>11215</v>
          </cell>
          <cell r="F191">
            <v>11558.727272727272</v>
          </cell>
          <cell r="G191">
            <v>6250</v>
          </cell>
          <cell r="H191">
            <v>6777.6363636363621</v>
          </cell>
          <cell r="I191">
            <v>6728.454545454545</v>
          </cell>
          <cell r="J191">
            <v>70496.303929344591</v>
          </cell>
          <cell r="K191">
            <v>69806.882836656383</v>
          </cell>
          <cell r="L191">
            <v>68151.292780610107</v>
          </cell>
          <cell r="M191">
            <v>68337.917898799511</v>
          </cell>
          <cell r="N191">
            <v>68501.298657682404</v>
          </cell>
          <cell r="O191">
            <v>68596.696871134147</v>
          </cell>
          <cell r="P191">
            <v>68771.779891562692</v>
          </cell>
          <cell r="Q191">
            <v>68862.66368102502</v>
          </cell>
          <cell r="R191">
            <v>68935.187151258157</v>
          </cell>
        </row>
      </sheetData>
      <sheetData sheetId="35"/>
      <sheetData sheetId="36"/>
      <sheetData sheetId="37"/>
      <sheetData sheetId="38">
        <row r="3">
          <cell r="A3" t="str">
            <v>_RowNum</v>
          </cell>
          <cell r="B3" t="str">
            <v>Asset_Class</v>
          </cell>
          <cell r="C3" t="str">
            <v>Group_Title</v>
          </cell>
          <cell r="D3" t="str">
            <v>UR_Group</v>
          </cell>
          <cell r="E3" t="str">
            <v>UR_Task_Grp</v>
          </cell>
          <cell r="F3" t="str">
            <v>Item_Id</v>
          </cell>
          <cell r="G3" t="str">
            <v>Unit_Rate_ID</v>
          </cell>
          <cell r="H3" t="str">
            <v>Region_Five</v>
          </cell>
          <cell r="I3" t="str">
            <v>2009-2010</v>
          </cell>
          <cell r="J3" t="str">
            <v>2010-2011</v>
          </cell>
          <cell r="K3" t="str">
            <v>2011-2012</v>
          </cell>
          <cell r="L3" t="str">
            <v>2012-13_DC</v>
          </cell>
          <cell r="M3" t="str">
            <v>2013-2014_DC</v>
          </cell>
          <cell r="N3" t="str">
            <v>2014-2015_DC</v>
          </cell>
          <cell r="O3" t="str">
            <v>2015-2016_DC</v>
          </cell>
          <cell r="P3" t="str">
            <v>2016-2017_DC</v>
          </cell>
          <cell r="Q3" t="str">
            <v>2017-2018_DC</v>
          </cell>
          <cell r="R3" t="str">
            <v>2018-2019_DC</v>
          </cell>
          <cell r="S3" t="str">
            <v>2019-2020_DC</v>
          </cell>
          <cell r="T3" t="str">
            <v>UR1_Label</v>
          </cell>
          <cell r="U3" t="str">
            <v>UR2_Label</v>
          </cell>
          <cell r="V3" t="str">
            <v>UR1_Percentage</v>
          </cell>
          <cell r="W3" t="str">
            <v>UR2_Percentage</v>
          </cell>
          <cell r="X3" t="str">
            <v>Mobilisation Uplift Factor</v>
          </cell>
          <cell r="Y3" t="str">
            <v>Support Included</v>
          </cell>
          <cell r="Z3" t="str">
            <v>AER Asset Class</v>
          </cell>
          <cell r="AA3" t="str">
            <v>AER Business Case</v>
          </cell>
        </row>
        <row r="4">
          <cell r="A4">
            <v>0</v>
          </cell>
          <cell r="B4" t="str">
            <v>02 - Poles</v>
          </cell>
          <cell r="C4" t="str">
            <v>Anti-climbing Device</v>
          </cell>
          <cell r="D4" t="str">
            <v>Ergon Technical Assessment</v>
          </cell>
          <cell r="E4" t="str">
            <v>Assess</v>
          </cell>
          <cell r="F4" t="str">
            <v>02 - Poles - Anti-climbing Device - Ergon Technical Assessment - Assess</v>
          </cell>
          <cell r="G4" t="str">
            <v>Ergon Technical Assessment - Assess</v>
          </cell>
          <cell r="H4" t="str">
            <v>South West</v>
          </cell>
          <cell r="I4">
            <v>2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4</v>
          </cell>
          <cell r="S4">
            <v>0</v>
          </cell>
          <cell r="T4" t="str">
            <v>MIP1146</v>
          </cell>
          <cell r="V4">
            <v>1</v>
          </cell>
          <cell r="X4">
            <v>0.53</v>
          </cell>
          <cell r="Y4" t="str">
            <v>N</v>
          </cell>
          <cell r="Z4" t="str">
            <v>Overhead Distribution Lines</v>
          </cell>
          <cell r="AA4" t="str">
            <v>BC1 619 NDR EECL Replace Defect Management</v>
          </cell>
        </row>
        <row r="5">
          <cell r="A5">
            <v>1</v>
          </cell>
          <cell r="B5" t="str">
            <v>02 - Poles</v>
          </cell>
          <cell r="C5" t="str">
            <v>Anti-climbing Device</v>
          </cell>
          <cell r="D5" t="str">
            <v>Minor Task</v>
          </cell>
          <cell r="E5" t="str">
            <v>Repair</v>
          </cell>
          <cell r="F5" t="str">
            <v>02 - Poles - Anti-climbing Device - Minor Task - Repair</v>
          </cell>
          <cell r="G5" t="str">
            <v>Minor Task - Repair</v>
          </cell>
          <cell r="H5" t="str">
            <v>Far North</v>
          </cell>
          <cell r="I5">
            <v>1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1</v>
          </cell>
          <cell r="R5">
            <v>0</v>
          </cell>
          <cell r="S5">
            <v>0</v>
          </cell>
          <cell r="T5" t="str">
            <v>MIP1146</v>
          </cell>
          <cell r="V5">
            <v>1</v>
          </cell>
          <cell r="X5">
            <v>0.53</v>
          </cell>
          <cell r="Y5" t="str">
            <v>N</v>
          </cell>
          <cell r="Z5" t="str">
            <v>Overhead Distribution Lines</v>
          </cell>
          <cell r="AA5" t="str">
            <v>BC1 619 NDR EECL Replace Defect Management</v>
          </cell>
        </row>
        <row r="6">
          <cell r="A6">
            <v>2</v>
          </cell>
          <cell r="B6" t="str">
            <v>02 - Poles</v>
          </cell>
          <cell r="C6" t="str">
            <v>Anti-climbing Device</v>
          </cell>
          <cell r="D6" t="str">
            <v>Minor Task</v>
          </cell>
          <cell r="E6" t="str">
            <v>Repair</v>
          </cell>
          <cell r="F6" t="str">
            <v>02 - Poles - Anti-climbing Device - Minor Task - Repair</v>
          </cell>
          <cell r="G6" t="str">
            <v>Minor Task - Repair</v>
          </cell>
          <cell r="H6" t="str">
            <v>Northern</v>
          </cell>
          <cell r="I6">
            <v>9</v>
          </cell>
          <cell r="J6">
            <v>49</v>
          </cell>
          <cell r="K6">
            <v>9</v>
          </cell>
          <cell r="L6">
            <v>2</v>
          </cell>
          <cell r="M6">
            <v>10</v>
          </cell>
          <cell r="N6">
            <v>38</v>
          </cell>
          <cell r="O6">
            <v>10</v>
          </cell>
          <cell r="P6">
            <v>2</v>
          </cell>
          <cell r="Q6">
            <v>6</v>
          </cell>
          <cell r="R6">
            <v>52</v>
          </cell>
          <cell r="S6">
            <v>10</v>
          </cell>
          <cell r="T6" t="str">
            <v>MIP1146</v>
          </cell>
          <cell r="V6">
            <v>1</v>
          </cell>
          <cell r="X6">
            <v>0.53</v>
          </cell>
          <cell r="Y6" t="str">
            <v>N</v>
          </cell>
          <cell r="Z6" t="str">
            <v>Overhead Distribution Lines</v>
          </cell>
          <cell r="AA6" t="str">
            <v>BC1 619 NDR EECL Replace Defect Management</v>
          </cell>
        </row>
        <row r="7">
          <cell r="A7">
            <v>3</v>
          </cell>
          <cell r="B7" t="str">
            <v>02 - Poles</v>
          </cell>
          <cell r="C7" t="str">
            <v>Non Ergon Attachments</v>
          </cell>
          <cell r="D7" t="str">
            <v>Ergon Technical Assessment</v>
          </cell>
          <cell r="E7" t="str">
            <v>Assess</v>
          </cell>
          <cell r="F7" t="str">
            <v>02 - Poles - Non Ergon Attachments - Ergon Technical Assessment - Assess</v>
          </cell>
          <cell r="G7" t="str">
            <v>Ergon Technical Assessment - Assess</v>
          </cell>
          <cell r="H7" t="str">
            <v>Central</v>
          </cell>
          <cell r="I7">
            <v>135</v>
          </cell>
          <cell r="J7">
            <v>228</v>
          </cell>
          <cell r="K7">
            <v>247</v>
          </cell>
          <cell r="L7">
            <v>165</v>
          </cell>
          <cell r="M7">
            <v>200</v>
          </cell>
          <cell r="N7">
            <v>77</v>
          </cell>
          <cell r="O7">
            <v>203.5</v>
          </cell>
          <cell r="P7">
            <v>147.5</v>
          </cell>
          <cell r="Q7">
            <v>185.5</v>
          </cell>
          <cell r="R7">
            <v>77</v>
          </cell>
          <cell r="S7">
            <v>199</v>
          </cell>
          <cell r="T7" t="str">
            <v>MIP1146</v>
          </cell>
          <cell r="V7">
            <v>1</v>
          </cell>
          <cell r="X7">
            <v>0.53</v>
          </cell>
          <cell r="Y7" t="str">
            <v>N</v>
          </cell>
          <cell r="Z7" t="str">
            <v>Overhead Distribution Lines</v>
          </cell>
          <cell r="AA7" t="str">
            <v>BC1 619 NDR EECL Replace Defect Management</v>
          </cell>
        </row>
        <row r="8">
          <cell r="A8">
            <v>4</v>
          </cell>
          <cell r="B8" t="str">
            <v>02 - Poles</v>
          </cell>
          <cell r="C8" t="str">
            <v>Non Ergon Attachments</v>
          </cell>
          <cell r="D8" t="str">
            <v>Ergon Technical Assessment</v>
          </cell>
          <cell r="E8" t="str">
            <v>Assess</v>
          </cell>
          <cell r="F8" t="str">
            <v>02 - Poles - Non Ergon Attachments - Ergon Technical Assessment - Assess</v>
          </cell>
          <cell r="G8" t="str">
            <v>Ergon Technical Assessment - Assess</v>
          </cell>
          <cell r="H8" t="str">
            <v>Far North</v>
          </cell>
          <cell r="I8">
            <v>58</v>
          </cell>
          <cell r="J8">
            <v>119</v>
          </cell>
          <cell r="K8">
            <v>106</v>
          </cell>
          <cell r="L8">
            <v>45</v>
          </cell>
          <cell r="M8">
            <v>127</v>
          </cell>
          <cell r="N8">
            <v>54</v>
          </cell>
          <cell r="O8">
            <v>148</v>
          </cell>
          <cell r="P8">
            <v>43.5</v>
          </cell>
          <cell r="Q8">
            <v>124</v>
          </cell>
          <cell r="R8">
            <v>55</v>
          </cell>
          <cell r="S8">
            <v>159</v>
          </cell>
          <cell r="T8" t="str">
            <v>MIP1146</v>
          </cell>
          <cell r="V8">
            <v>1</v>
          </cell>
          <cell r="X8">
            <v>0.53</v>
          </cell>
          <cell r="Y8" t="str">
            <v>N</v>
          </cell>
          <cell r="Z8" t="str">
            <v>Overhead Distribution Lines</v>
          </cell>
          <cell r="AA8" t="str">
            <v>BC1 619 NDR EECL Replace Defect Management</v>
          </cell>
        </row>
        <row r="9">
          <cell r="A9">
            <v>5</v>
          </cell>
          <cell r="B9" t="str">
            <v>02 - Poles</v>
          </cell>
          <cell r="C9" t="str">
            <v>Non Ergon Attachments</v>
          </cell>
          <cell r="D9" t="str">
            <v>Ergon Technical Assessment</v>
          </cell>
          <cell r="E9" t="str">
            <v>Assess</v>
          </cell>
          <cell r="F9" t="str">
            <v>02 - Poles - Non Ergon Attachments - Ergon Technical Assessment - Assess</v>
          </cell>
          <cell r="G9" t="str">
            <v>Ergon Technical Assessment - Assess</v>
          </cell>
          <cell r="H9" t="str">
            <v>Northern</v>
          </cell>
          <cell r="I9">
            <v>48</v>
          </cell>
          <cell r="J9">
            <v>35</v>
          </cell>
          <cell r="K9">
            <v>44</v>
          </cell>
          <cell r="L9">
            <v>31</v>
          </cell>
          <cell r="M9">
            <v>38</v>
          </cell>
          <cell r="N9">
            <v>44</v>
          </cell>
          <cell r="O9">
            <v>38</v>
          </cell>
          <cell r="P9">
            <v>31</v>
          </cell>
          <cell r="Q9">
            <v>45.5</v>
          </cell>
          <cell r="R9">
            <v>41</v>
          </cell>
          <cell r="S9">
            <v>44</v>
          </cell>
          <cell r="T9" t="str">
            <v>MIP1146</v>
          </cell>
          <cell r="V9">
            <v>1</v>
          </cell>
          <cell r="X9">
            <v>0.53</v>
          </cell>
          <cell r="Y9" t="str">
            <v>N</v>
          </cell>
          <cell r="Z9" t="str">
            <v>Overhead Distribution Lines</v>
          </cell>
          <cell r="AA9" t="str">
            <v>BC1 619 NDR EECL Replace Defect Management</v>
          </cell>
        </row>
        <row r="10">
          <cell r="A10">
            <v>6</v>
          </cell>
          <cell r="B10" t="str">
            <v>02 - Poles</v>
          </cell>
          <cell r="C10" t="str">
            <v>Non Ergon Attachments</v>
          </cell>
          <cell r="D10" t="str">
            <v>Ergon Technical Assessment</v>
          </cell>
          <cell r="E10" t="str">
            <v>Assess</v>
          </cell>
          <cell r="F10" t="str">
            <v>02 - Poles - Non Ergon Attachments - Ergon Technical Assessment - Assess</v>
          </cell>
          <cell r="G10" t="str">
            <v>Ergon Technical Assessment - Assess</v>
          </cell>
          <cell r="H10" t="str">
            <v>South West</v>
          </cell>
          <cell r="I10">
            <v>82</v>
          </cell>
          <cell r="J10">
            <v>88</v>
          </cell>
          <cell r="K10">
            <v>167</v>
          </cell>
          <cell r="L10">
            <v>119</v>
          </cell>
          <cell r="M10">
            <v>112</v>
          </cell>
          <cell r="N10">
            <v>91</v>
          </cell>
          <cell r="O10">
            <v>107.5</v>
          </cell>
          <cell r="P10">
            <v>111.5</v>
          </cell>
          <cell r="Q10">
            <v>124.5</v>
          </cell>
          <cell r="R10">
            <v>51</v>
          </cell>
          <cell r="S10">
            <v>153</v>
          </cell>
          <cell r="T10" t="str">
            <v>MIP1146</v>
          </cell>
          <cell r="V10">
            <v>1</v>
          </cell>
          <cell r="X10">
            <v>0.53</v>
          </cell>
          <cell r="Y10" t="str">
            <v>N</v>
          </cell>
          <cell r="Z10" t="str">
            <v>Overhead Distribution Lines</v>
          </cell>
          <cell r="AA10" t="str">
            <v>BC1 619 NDR EECL Replace Defect Management</v>
          </cell>
        </row>
        <row r="11">
          <cell r="A11">
            <v>7</v>
          </cell>
          <cell r="B11" t="str">
            <v>02 - Poles</v>
          </cell>
          <cell r="C11" t="str">
            <v>Non Ergon Attachments</v>
          </cell>
          <cell r="D11" t="str">
            <v>Ergon Technical Assessment</v>
          </cell>
          <cell r="E11" t="str">
            <v>Assess</v>
          </cell>
          <cell r="F11" t="str">
            <v>02 - Poles - Non Ergon Attachments - Ergon Technical Assessment - Assess</v>
          </cell>
          <cell r="G11" t="str">
            <v>Ergon Technical Assessment - Assess</v>
          </cell>
          <cell r="H11" t="str">
            <v>Wide Bay</v>
          </cell>
          <cell r="I11">
            <v>161</v>
          </cell>
          <cell r="J11">
            <v>115</v>
          </cell>
          <cell r="K11">
            <v>177</v>
          </cell>
          <cell r="L11">
            <v>132</v>
          </cell>
          <cell r="M11">
            <v>193</v>
          </cell>
          <cell r="N11">
            <v>132</v>
          </cell>
          <cell r="O11">
            <v>112</v>
          </cell>
          <cell r="P11">
            <v>109.5</v>
          </cell>
          <cell r="Q11">
            <v>205</v>
          </cell>
          <cell r="R11">
            <v>97.5</v>
          </cell>
          <cell r="S11">
            <v>161</v>
          </cell>
          <cell r="T11" t="str">
            <v>MIP1146</v>
          </cell>
          <cell r="V11">
            <v>1</v>
          </cell>
          <cell r="X11">
            <v>0.53</v>
          </cell>
          <cell r="Y11" t="str">
            <v>N</v>
          </cell>
          <cell r="Z11" t="str">
            <v>Overhead Distribution Lines</v>
          </cell>
          <cell r="AA11" t="str">
            <v>BC1 619 NDR EECL Replace Defect Management</v>
          </cell>
        </row>
        <row r="12">
          <cell r="A12">
            <v>8</v>
          </cell>
          <cell r="B12" t="str">
            <v>02 - Poles</v>
          </cell>
          <cell r="C12" t="str">
            <v>Non Ergon Attachments</v>
          </cell>
          <cell r="D12" t="str">
            <v>Minor Task</v>
          </cell>
          <cell r="E12" t="str">
            <v>Repair</v>
          </cell>
          <cell r="F12" t="str">
            <v>02 - Poles - Non Ergon Attachments - Minor Task - Repair</v>
          </cell>
          <cell r="G12" t="str">
            <v>Minor Task - Repair</v>
          </cell>
          <cell r="H12" t="str">
            <v>Central</v>
          </cell>
          <cell r="I12">
            <v>89</v>
          </cell>
          <cell r="J12">
            <v>43</v>
          </cell>
          <cell r="K12">
            <v>149</v>
          </cell>
          <cell r="L12">
            <v>95</v>
          </cell>
          <cell r="M12">
            <v>75</v>
          </cell>
          <cell r="N12">
            <v>54</v>
          </cell>
          <cell r="O12">
            <v>71</v>
          </cell>
          <cell r="P12">
            <v>87.5</v>
          </cell>
          <cell r="Q12">
            <v>91.5</v>
          </cell>
          <cell r="R12">
            <v>52</v>
          </cell>
          <cell r="S12">
            <v>71</v>
          </cell>
          <cell r="T12" t="str">
            <v>MIP1146</v>
          </cell>
          <cell r="V12">
            <v>1</v>
          </cell>
          <cell r="X12">
            <v>0.53</v>
          </cell>
          <cell r="Y12" t="str">
            <v>N</v>
          </cell>
          <cell r="Z12" t="str">
            <v>Overhead Distribution Lines</v>
          </cell>
          <cell r="AA12" t="str">
            <v>BC1 619 NDR EECL Replace Defect Management</v>
          </cell>
        </row>
        <row r="13">
          <cell r="A13">
            <v>9</v>
          </cell>
          <cell r="B13" t="str">
            <v>02 - Poles</v>
          </cell>
          <cell r="C13" t="str">
            <v>Non Ergon Attachments</v>
          </cell>
          <cell r="D13" t="str">
            <v>Minor Task</v>
          </cell>
          <cell r="E13" t="str">
            <v>Repair</v>
          </cell>
          <cell r="F13" t="str">
            <v>02 - Poles - Non Ergon Attachments - Minor Task - Repair</v>
          </cell>
          <cell r="G13" t="str">
            <v>Minor Task - Repair</v>
          </cell>
          <cell r="H13" t="str">
            <v>Far North</v>
          </cell>
          <cell r="I13">
            <v>1</v>
          </cell>
          <cell r="J13">
            <v>3</v>
          </cell>
          <cell r="K13">
            <v>9</v>
          </cell>
          <cell r="L13">
            <v>11</v>
          </cell>
          <cell r="M13">
            <v>25</v>
          </cell>
          <cell r="N13">
            <v>1</v>
          </cell>
          <cell r="O13">
            <v>3</v>
          </cell>
          <cell r="P13">
            <v>8</v>
          </cell>
          <cell r="Q13">
            <v>25</v>
          </cell>
          <cell r="R13">
            <v>1</v>
          </cell>
          <cell r="S13">
            <v>3</v>
          </cell>
          <cell r="T13" t="str">
            <v>MIP1146</v>
          </cell>
          <cell r="V13">
            <v>1</v>
          </cell>
          <cell r="X13">
            <v>0.53</v>
          </cell>
          <cell r="Y13" t="str">
            <v>N</v>
          </cell>
          <cell r="Z13" t="str">
            <v>Overhead Distribution Lines</v>
          </cell>
          <cell r="AA13" t="str">
            <v>BC1 619 NDR EECL Replace Defect Management</v>
          </cell>
        </row>
        <row r="14">
          <cell r="A14">
            <v>10</v>
          </cell>
          <cell r="B14" t="str">
            <v>02 - Poles</v>
          </cell>
          <cell r="C14" t="str">
            <v>Non Ergon Attachments</v>
          </cell>
          <cell r="D14" t="str">
            <v>Minor Task</v>
          </cell>
          <cell r="E14" t="str">
            <v>Repair</v>
          </cell>
          <cell r="F14" t="str">
            <v>02 - Poles - Non Ergon Attachments - Minor Task - Repair</v>
          </cell>
          <cell r="G14" t="str">
            <v>Minor Task - Repair</v>
          </cell>
          <cell r="H14" t="str">
            <v>Northern</v>
          </cell>
          <cell r="I14">
            <v>1</v>
          </cell>
          <cell r="J14">
            <v>13</v>
          </cell>
          <cell r="K14">
            <v>22</v>
          </cell>
          <cell r="L14">
            <v>16</v>
          </cell>
          <cell r="M14">
            <v>25</v>
          </cell>
          <cell r="N14">
            <v>4</v>
          </cell>
          <cell r="O14">
            <v>13</v>
          </cell>
          <cell r="P14">
            <v>17.5</v>
          </cell>
          <cell r="Q14">
            <v>25</v>
          </cell>
          <cell r="R14">
            <v>3</v>
          </cell>
          <cell r="S14">
            <v>14</v>
          </cell>
          <cell r="T14" t="str">
            <v>MIP1146</v>
          </cell>
          <cell r="V14">
            <v>1</v>
          </cell>
          <cell r="X14">
            <v>0.53</v>
          </cell>
          <cell r="Y14" t="str">
            <v>N</v>
          </cell>
          <cell r="Z14" t="str">
            <v>Overhead Distribution Lines</v>
          </cell>
          <cell r="AA14" t="str">
            <v>BC1 619 NDR EECL Replace Defect Management</v>
          </cell>
        </row>
        <row r="15">
          <cell r="A15">
            <v>11</v>
          </cell>
          <cell r="B15" t="str">
            <v>02 - Poles</v>
          </cell>
          <cell r="C15" t="str">
            <v>Non Ergon Attachments</v>
          </cell>
          <cell r="D15" t="str">
            <v>Minor Task</v>
          </cell>
          <cell r="E15" t="str">
            <v>Repair</v>
          </cell>
          <cell r="F15" t="str">
            <v>02 - Poles - Non Ergon Attachments - Minor Task - Repair</v>
          </cell>
          <cell r="G15" t="str">
            <v>Minor Task - Repair</v>
          </cell>
          <cell r="H15" t="str">
            <v>South West</v>
          </cell>
          <cell r="I15">
            <v>1</v>
          </cell>
          <cell r="J15">
            <v>3</v>
          </cell>
          <cell r="M15">
            <v>1</v>
          </cell>
          <cell r="N15">
            <v>1</v>
          </cell>
          <cell r="O15">
            <v>1</v>
          </cell>
          <cell r="P15">
            <v>0</v>
          </cell>
          <cell r="Q15">
            <v>1</v>
          </cell>
          <cell r="R15">
            <v>1.5</v>
          </cell>
          <cell r="S15">
            <v>2</v>
          </cell>
          <cell r="T15" t="str">
            <v>MIP1146</v>
          </cell>
          <cell r="V15">
            <v>1</v>
          </cell>
          <cell r="X15">
            <v>0.53</v>
          </cell>
          <cell r="Y15" t="str">
            <v>N</v>
          </cell>
          <cell r="Z15" t="str">
            <v>Overhead Distribution Lines</v>
          </cell>
          <cell r="AA15" t="str">
            <v>BC1 619 NDR EECL Replace Defect Management</v>
          </cell>
        </row>
        <row r="16">
          <cell r="A16">
            <v>12</v>
          </cell>
          <cell r="B16" t="str">
            <v>02 - Poles</v>
          </cell>
          <cell r="C16" t="str">
            <v>Pole Guy/Stay - Brace</v>
          </cell>
          <cell r="D16" t="str">
            <v>Crossarm Kingbolt</v>
          </cell>
          <cell r="E16" t="str">
            <v>Replace</v>
          </cell>
          <cell r="F16" t="str">
            <v>02 - Poles - Pole Guy/Stay - Brace - Crossarm Kingbolt - Replace</v>
          </cell>
          <cell r="G16" t="str">
            <v>Crossarm Kingbolt - Replace</v>
          </cell>
          <cell r="H16" t="str">
            <v>Central</v>
          </cell>
          <cell r="J16">
            <v>1</v>
          </cell>
          <cell r="K16">
            <v>2</v>
          </cell>
          <cell r="M16">
            <v>0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 t="str">
            <v>MIP1064</v>
          </cell>
          <cell r="V16">
            <v>1</v>
          </cell>
          <cell r="X16">
            <v>0.53</v>
          </cell>
          <cell r="Y16" t="str">
            <v>N</v>
          </cell>
          <cell r="Z16" t="str">
            <v>Overhead Distribution Lines</v>
          </cell>
          <cell r="AA16" t="str">
            <v>BC1 619 NDR EECL Replace Defect Management</v>
          </cell>
        </row>
        <row r="17">
          <cell r="A17">
            <v>13</v>
          </cell>
          <cell r="B17" t="str">
            <v>02 - Poles</v>
          </cell>
          <cell r="C17" t="str">
            <v>Pole Guy/Stay - Brace</v>
          </cell>
          <cell r="D17" t="str">
            <v>Crossarm Kingbolt</v>
          </cell>
          <cell r="E17" t="str">
            <v>Replace</v>
          </cell>
          <cell r="F17" t="str">
            <v>02 - Poles - Pole Guy/Stay - Brace - Crossarm Kingbolt - Replace</v>
          </cell>
          <cell r="G17" t="str">
            <v>Crossarm Kingbolt - Replace</v>
          </cell>
          <cell r="H17" t="str">
            <v>Northern</v>
          </cell>
          <cell r="I17">
            <v>6</v>
          </cell>
          <cell r="J17">
            <v>7</v>
          </cell>
          <cell r="K17">
            <v>1</v>
          </cell>
          <cell r="L17">
            <v>1</v>
          </cell>
          <cell r="M17">
            <v>6</v>
          </cell>
          <cell r="N17">
            <v>0</v>
          </cell>
          <cell r="O17">
            <v>10</v>
          </cell>
          <cell r="P17">
            <v>1</v>
          </cell>
          <cell r="Q17">
            <v>6</v>
          </cell>
          <cell r="R17">
            <v>1</v>
          </cell>
          <cell r="S17">
            <v>10</v>
          </cell>
          <cell r="T17" t="str">
            <v>MIP1064</v>
          </cell>
          <cell r="V17">
            <v>1</v>
          </cell>
          <cell r="X17">
            <v>0.53</v>
          </cell>
          <cell r="Y17" t="str">
            <v>N</v>
          </cell>
          <cell r="Z17" t="str">
            <v>Overhead Distribution Lines</v>
          </cell>
          <cell r="AA17" t="str">
            <v>BC1 619 NDR EECL Replace Defect Management</v>
          </cell>
        </row>
        <row r="18">
          <cell r="A18">
            <v>14</v>
          </cell>
          <cell r="B18" t="str">
            <v>02 - Poles</v>
          </cell>
          <cell r="C18" t="str">
            <v>Pole Guy/Stay - Brace</v>
          </cell>
          <cell r="D18" t="str">
            <v>Crossarm Kingbolt</v>
          </cell>
          <cell r="E18" t="str">
            <v>Replace</v>
          </cell>
          <cell r="F18" t="str">
            <v>02 - Poles - Pole Guy/Stay - Brace - Crossarm Kingbolt - Replace</v>
          </cell>
          <cell r="G18" t="str">
            <v>Crossarm Kingbolt - Replace</v>
          </cell>
          <cell r="H18" t="str">
            <v>South West</v>
          </cell>
          <cell r="I18">
            <v>1</v>
          </cell>
          <cell r="J18">
            <v>1</v>
          </cell>
          <cell r="K18">
            <v>4</v>
          </cell>
          <cell r="L18">
            <v>2</v>
          </cell>
          <cell r="M18">
            <v>3</v>
          </cell>
          <cell r="N18">
            <v>0</v>
          </cell>
          <cell r="O18">
            <v>4</v>
          </cell>
          <cell r="P18">
            <v>0</v>
          </cell>
          <cell r="Q18">
            <v>4</v>
          </cell>
          <cell r="R18">
            <v>0</v>
          </cell>
          <cell r="S18">
            <v>4</v>
          </cell>
          <cell r="T18" t="str">
            <v>MIP1064</v>
          </cell>
          <cell r="V18">
            <v>1</v>
          </cell>
          <cell r="X18">
            <v>0.53</v>
          </cell>
          <cell r="Y18" t="str">
            <v>N</v>
          </cell>
          <cell r="Z18" t="str">
            <v>Overhead Distribution Lines</v>
          </cell>
          <cell r="AA18" t="str">
            <v>BC1 619 NDR EECL Replace Defect Management</v>
          </cell>
        </row>
        <row r="19">
          <cell r="A19">
            <v>15</v>
          </cell>
          <cell r="B19" t="str">
            <v>02 - Poles</v>
          </cell>
          <cell r="C19" t="str">
            <v>Pole Guy/Stay - Brace</v>
          </cell>
          <cell r="D19" t="str">
            <v>Crossarm Kingbolt</v>
          </cell>
          <cell r="E19" t="str">
            <v>Replace</v>
          </cell>
          <cell r="F19" t="str">
            <v>02 - Poles - Pole Guy/Stay - Brace - Crossarm Kingbolt - Replace</v>
          </cell>
          <cell r="G19" t="str">
            <v>Crossarm Kingbolt - Replace</v>
          </cell>
          <cell r="H19" t="str">
            <v>Wide Bay</v>
          </cell>
          <cell r="K19">
            <v>3</v>
          </cell>
          <cell r="L19">
            <v>2</v>
          </cell>
          <cell r="M19">
            <v>8</v>
          </cell>
          <cell r="N19">
            <v>0</v>
          </cell>
          <cell r="O19">
            <v>1</v>
          </cell>
          <cell r="P19">
            <v>2</v>
          </cell>
          <cell r="Q19">
            <v>8</v>
          </cell>
          <cell r="R19">
            <v>0</v>
          </cell>
          <cell r="S19">
            <v>1</v>
          </cell>
          <cell r="T19" t="str">
            <v>MIP1064</v>
          </cell>
          <cell r="V19">
            <v>1</v>
          </cell>
          <cell r="X19">
            <v>0.53</v>
          </cell>
          <cell r="Y19" t="str">
            <v>N</v>
          </cell>
          <cell r="Z19" t="str">
            <v>Overhead Distribution Lines</v>
          </cell>
          <cell r="AA19" t="str">
            <v>BC1 619 NDR EECL Replace Defect Management</v>
          </cell>
        </row>
        <row r="20">
          <cell r="A20">
            <v>16</v>
          </cell>
          <cell r="B20" t="str">
            <v>02 - Poles</v>
          </cell>
          <cell r="C20" t="str">
            <v>Pole Guy/Stay - Brace</v>
          </cell>
          <cell r="D20" t="str">
            <v>Ergon Technical Assessment</v>
          </cell>
          <cell r="E20" t="str">
            <v>Assess</v>
          </cell>
          <cell r="F20" t="str">
            <v>02 - Poles - Pole Guy/Stay - Brace - Ergon Technical Assessment - Assess</v>
          </cell>
          <cell r="G20" t="str">
            <v>Ergon Technical Assessment - Assess</v>
          </cell>
          <cell r="H20" t="str">
            <v>Wide Bay</v>
          </cell>
          <cell r="I20">
            <v>3</v>
          </cell>
          <cell r="J20">
            <v>2</v>
          </cell>
          <cell r="K20">
            <v>6</v>
          </cell>
          <cell r="L20">
            <v>2</v>
          </cell>
          <cell r="M20">
            <v>2</v>
          </cell>
          <cell r="N20">
            <v>1</v>
          </cell>
          <cell r="O20">
            <v>6</v>
          </cell>
          <cell r="P20">
            <v>2</v>
          </cell>
          <cell r="Q20">
            <v>2</v>
          </cell>
          <cell r="R20">
            <v>1</v>
          </cell>
          <cell r="S20">
            <v>6</v>
          </cell>
          <cell r="T20" t="str">
            <v>MIP1146</v>
          </cell>
          <cell r="V20">
            <v>1</v>
          </cell>
          <cell r="X20">
            <v>0.53</v>
          </cell>
          <cell r="Y20" t="str">
            <v>N</v>
          </cell>
          <cell r="Z20" t="str">
            <v>Overhead Distribution Lines</v>
          </cell>
          <cell r="AA20" t="str">
            <v>BC1 619 NDR EECL Replace Defect Management</v>
          </cell>
        </row>
        <row r="21">
          <cell r="A21">
            <v>17</v>
          </cell>
          <cell r="B21" t="str">
            <v>02 - Poles</v>
          </cell>
          <cell r="C21" t="str">
            <v>Pole Guy/Stay - Brace</v>
          </cell>
          <cell r="D21" t="str">
            <v>Minor Task</v>
          </cell>
          <cell r="E21" t="str">
            <v>Repair</v>
          </cell>
          <cell r="F21" t="str">
            <v>02 - Poles - Pole Guy/Stay - Brace - Minor Task - Repair</v>
          </cell>
          <cell r="G21" t="str">
            <v>Minor Task - Repair</v>
          </cell>
          <cell r="H21" t="str">
            <v>Wide Bay</v>
          </cell>
          <cell r="I21">
            <v>1</v>
          </cell>
          <cell r="J21">
            <v>4</v>
          </cell>
          <cell r="K21">
            <v>5</v>
          </cell>
          <cell r="L21">
            <v>4</v>
          </cell>
          <cell r="M21">
            <v>0</v>
          </cell>
          <cell r="N21">
            <v>3</v>
          </cell>
          <cell r="O21">
            <v>3</v>
          </cell>
          <cell r="P21">
            <v>2</v>
          </cell>
          <cell r="Q21">
            <v>2</v>
          </cell>
          <cell r="R21">
            <v>0</v>
          </cell>
          <cell r="S21">
            <v>6</v>
          </cell>
          <cell r="T21" t="str">
            <v>MIP1146</v>
          </cell>
          <cell r="V21">
            <v>1</v>
          </cell>
          <cell r="X21">
            <v>0.53</v>
          </cell>
          <cell r="Y21" t="str">
            <v>N</v>
          </cell>
          <cell r="Z21" t="str">
            <v>Overhead Distribution Lines</v>
          </cell>
          <cell r="AA21" t="str">
            <v>BC1 619 NDR EECL Replace Defect Management</v>
          </cell>
        </row>
        <row r="22">
          <cell r="A22">
            <v>18</v>
          </cell>
          <cell r="B22" t="str">
            <v>02 - Poles</v>
          </cell>
          <cell r="C22" t="str">
            <v>Pole Guy/Stay - Cable</v>
          </cell>
          <cell r="D22" t="str">
            <v>Crossarm Kingbolt</v>
          </cell>
          <cell r="E22" t="str">
            <v>Replace</v>
          </cell>
          <cell r="F22" t="str">
            <v>02 - Poles - Pole Guy/Stay - Cable - Crossarm Kingbolt - Replace</v>
          </cell>
          <cell r="G22" t="str">
            <v>Crossarm Kingbolt - Replace</v>
          </cell>
          <cell r="H22" t="str">
            <v>Central</v>
          </cell>
          <cell r="I22">
            <v>5</v>
          </cell>
          <cell r="J22">
            <v>4</v>
          </cell>
          <cell r="K22">
            <v>4</v>
          </cell>
          <cell r="L22">
            <v>2</v>
          </cell>
          <cell r="M22">
            <v>4</v>
          </cell>
          <cell r="N22">
            <v>8</v>
          </cell>
          <cell r="O22">
            <v>2</v>
          </cell>
          <cell r="P22">
            <v>3</v>
          </cell>
          <cell r="Q22">
            <v>3</v>
          </cell>
          <cell r="R22">
            <v>8</v>
          </cell>
          <cell r="S22">
            <v>4</v>
          </cell>
          <cell r="T22" t="str">
            <v>MIP1064</v>
          </cell>
          <cell r="V22">
            <v>1</v>
          </cell>
          <cell r="X22">
            <v>0.53</v>
          </cell>
          <cell r="Y22" t="str">
            <v>N</v>
          </cell>
          <cell r="Z22" t="str">
            <v>Overhead Distribution Lines</v>
          </cell>
          <cell r="AA22" t="str">
            <v>BC1 619 NDR EECL Replace Defect Management</v>
          </cell>
        </row>
        <row r="23">
          <cell r="A23">
            <v>19</v>
          </cell>
          <cell r="B23" t="str">
            <v>02 - Poles</v>
          </cell>
          <cell r="C23" t="str">
            <v>Pole Guy/Stay - Cable</v>
          </cell>
          <cell r="D23" t="str">
            <v>Crossarm Kingbolt</v>
          </cell>
          <cell r="E23" t="str">
            <v>Replace</v>
          </cell>
          <cell r="F23" t="str">
            <v>02 - Poles - Pole Guy/Stay - Cable - Crossarm Kingbolt - Replace</v>
          </cell>
          <cell r="G23" t="str">
            <v>Crossarm Kingbolt - Replace</v>
          </cell>
          <cell r="H23" t="str">
            <v>Far North</v>
          </cell>
          <cell r="I23">
            <v>4</v>
          </cell>
          <cell r="J23">
            <v>7</v>
          </cell>
          <cell r="K23">
            <v>1</v>
          </cell>
          <cell r="L23">
            <v>1</v>
          </cell>
          <cell r="M23">
            <v>10</v>
          </cell>
          <cell r="N23">
            <v>0</v>
          </cell>
          <cell r="O23">
            <v>6</v>
          </cell>
          <cell r="P23">
            <v>0</v>
          </cell>
          <cell r="Q23">
            <v>7</v>
          </cell>
          <cell r="R23">
            <v>3</v>
          </cell>
          <cell r="S23">
            <v>6</v>
          </cell>
          <cell r="T23" t="str">
            <v>MIP1064</v>
          </cell>
          <cell r="V23">
            <v>1</v>
          </cell>
          <cell r="X23">
            <v>0.53</v>
          </cell>
          <cell r="Y23" t="str">
            <v>N</v>
          </cell>
          <cell r="Z23" t="str">
            <v>Overhead Distribution Lines</v>
          </cell>
          <cell r="AA23" t="str">
            <v>BC1 619 NDR EECL Replace Defect Management</v>
          </cell>
        </row>
        <row r="24">
          <cell r="A24">
            <v>20</v>
          </cell>
          <cell r="B24" t="str">
            <v>02 - Poles</v>
          </cell>
          <cell r="C24" t="str">
            <v>Pole Guy/Stay - Cable</v>
          </cell>
          <cell r="D24" t="str">
            <v>Crossarm Kingbolt</v>
          </cell>
          <cell r="E24" t="str">
            <v>Replace</v>
          </cell>
          <cell r="F24" t="str">
            <v>02 - Poles - Pole Guy/Stay - Cable - Crossarm Kingbolt - Replace</v>
          </cell>
          <cell r="G24" t="str">
            <v>Crossarm Kingbolt - Replace</v>
          </cell>
          <cell r="H24" t="str">
            <v>Northern</v>
          </cell>
          <cell r="I24">
            <v>1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 t="str">
            <v>MIP1064</v>
          </cell>
          <cell r="V24">
            <v>1</v>
          </cell>
          <cell r="X24">
            <v>0.53</v>
          </cell>
          <cell r="Y24" t="str">
            <v>N</v>
          </cell>
          <cell r="Z24" t="str">
            <v>Overhead Distribution Lines</v>
          </cell>
          <cell r="AA24" t="str">
            <v>BC1 619 NDR EECL Replace Defect Management</v>
          </cell>
        </row>
        <row r="25">
          <cell r="A25">
            <v>21</v>
          </cell>
          <cell r="B25" t="str">
            <v>02 - Poles</v>
          </cell>
          <cell r="C25" t="str">
            <v>Pole Guy/Stay - Cable</v>
          </cell>
          <cell r="D25" t="str">
            <v>Crossarm Kingbolt</v>
          </cell>
          <cell r="E25" t="str">
            <v>Replace</v>
          </cell>
          <cell r="F25" t="str">
            <v>02 - Poles - Pole Guy/Stay - Cable - Crossarm Kingbolt - Replace</v>
          </cell>
          <cell r="G25" t="str">
            <v>Crossarm Kingbolt - Replace</v>
          </cell>
          <cell r="H25" t="str">
            <v>Wide Bay</v>
          </cell>
          <cell r="J25">
            <v>2</v>
          </cell>
          <cell r="K25">
            <v>1</v>
          </cell>
          <cell r="M25">
            <v>0</v>
          </cell>
          <cell r="N25">
            <v>1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3</v>
          </cell>
          <cell r="T25" t="str">
            <v>MIP1064</v>
          </cell>
          <cell r="V25">
            <v>1</v>
          </cell>
          <cell r="X25">
            <v>0.53</v>
          </cell>
          <cell r="Y25" t="str">
            <v>N</v>
          </cell>
          <cell r="Z25" t="str">
            <v>Overhead Distribution Lines</v>
          </cell>
          <cell r="AA25" t="str">
            <v>BC1 619 NDR EECL Replace Defect Management</v>
          </cell>
        </row>
        <row r="26">
          <cell r="A26">
            <v>22</v>
          </cell>
          <cell r="B26" t="str">
            <v>02 - Poles</v>
          </cell>
          <cell r="C26" t="str">
            <v>Pole Guy/Stay - Cable</v>
          </cell>
          <cell r="D26" t="str">
            <v>Ergon Technical Assessment</v>
          </cell>
          <cell r="E26" t="str">
            <v>Assess</v>
          </cell>
          <cell r="F26" t="str">
            <v>02 - Poles - Pole Guy/Stay - Cable - Ergon Technical Assessment - Assess</v>
          </cell>
          <cell r="G26" t="str">
            <v>Ergon Technical Assessment - Assess</v>
          </cell>
          <cell r="H26" t="str">
            <v>Central</v>
          </cell>
          <cell r="I26">
            <v>35</v>
          </cell>
          <cell r="J26">
            <v>168</v>
          </cell>
          <cell r="K26">
            <v>70</v>
          </cell>
          <cell r="L26">
            <v>54</v>
          </cell>
          <cell r="M26">
            <v>15</v>
          </cell>
          <cell r="N26">
            <v>167</v>
          </cell>
          <cell r="O26">
            <v>14</v>
          </cell>
          <cell r="P26">
            <v>51</v>
          </cell>
          <cell r="Q26">
            <v>20</v>
          </cell>
          <cell r="R26">
            <v>167</v>
          </cell>
          <cell r="S26">
            <v>14</v>
          </cell>
          <cell r="T26" t="str">
            <v>MIP1146</v>
          </cell>
          <cell r="V26">
            <v>1</v>
          </cell>
          <cell r="X26">
            <v>0.53</v>
          </cell>
          <cell r="Y26" t="str">
            <v>N</v>
          </cell>
          <cell r="Z26" t="str">
            <v>Overhead Distribution Lines</v>
          </cell>
          <cell r="AA26" t="str">
            <v>BC1 619 NDR EECL Replace Defect Management</v>
          </cell>
        </row>
        <row r="27">
          <cell r="A27">
            <v>23</v>
          </cell>
          <cell r="B27" t="str">
            <v>02 - Poles</v>
          </cell>
          <cell r="C27" t="str">
            <v>Pole Guy/Stay - Cable</v>
          </cell>
          <cell r="D27" t="str">
            <v>Ergon Technical Assessment</v>
          </cell>
          <cell r="E27" t="str">
            <v>Assess</v>
          </cell>
          <cell r="F27" t="str">
            <v>02 - Poles - Pole Guy/Stay - Cable - Ergon Technical Assessment - Assess</v>
          </cell>
          <cell r="G27" t="str">
            <v>Ergon Technical Assessment - Assess</v>
          </cell>
          <cell r="H27" t="str">
            <v>Far North</v>
          </cell>
          <cell r="I27">
            <v>6</v>
          </cell>
          <cell r="J27">
            <v>15</v>
          </cell>
          <cell r="K27">
            <v>1</v>
          </cell>
          <cell r="L27">
            <v>1</v>
          </cell>
          <cell r="M27">
            <v>6</v>
          </cell>
          <cell r="N27">
            <v>6</v>
          </cell>
          <cell r="O27">
            <v>9</v>
          </cell>
          <cell r="P27">
            <v>1</v>
          </cell>
          <cell r="Q27">
            <v>2</v>
          </cell>
          <cell r="R27">
            <v>10</v>
          </cell>
          <cell r="S27">
            <v>9</v>
          </cell>
          <cell r="T27" t="str">
            <v>MIP1146</v>
          </cell>
          <cell r="V27">
            <v>1</v>
          </cell>
          <cell r="X27">
            <v>0.53</v>
          </cell>
          <cell r="Y27" t="str">
            <v>N</v>
          </cell>
          <cell r="Z27" t="str">
            <v>Overhead Distribution Lines</v>
          </cell>
          <cell r="AA27" t="str">
            <v>BC1 619 NDR EECL Replace Defect Management</v>
          </cell>
        </row>
        <row r="28">
          <cell r="A28">
            <v>24</v>
          </cell>
          <cell r="B28" t="str">
            <v>02 - Poles</v>
          </cell>
          <cell r="C28" t="str">
            <v>Pole Guy/Stay - Cable</v>
          </cell>
          <cell r="D28" t="str">
            <v>Ergon Technical Assessment</v>
          </cell>
          <cell r="E28" t="str">
            <v>Assess</v>
          </cell>
          <cell r="F28" t="str">
            <v>02 - Poles - Pole Guy/Stay - Cable - Ergon Technical Assessment - Assess</v>
          </cell>
          <cell r="G28" t="str">
            <v>Ergon Technical Assessment - Assess</v>
          </cell>
          <cell r="H28" t="str">
            <v>Northern</v>
          </cell>
          <cell r="I28">
            <v>1</v>
          </cell>
          <cell r="J28">
            <v>1</v>
          </cell>
          <cell r="N28">
            <v>0</v>
          </cell>
          <cell r="O28">
            <v>1</v>
          </cell>
          <cell r="P28">
            <v>0</v>
          </cell>
          <cell r="Q28">
            <v>1</v>
          </cell>
          <cell r="R28">
            <v>0</v>
          </cell>
          <cell r="S28">
            <v>1</v>
          </cell>
          <cell r="T28" t="str">
            <v>MIP1146</v>
          </cell>
          <cell r="V28">
            <v>1</v>
          </cell>
          <cell r="X28">
            <v>0.53</v>
          </cell>
          <cell r="Y28" t="str">
            <v>N</v>
          </cell>
          <cell r="Z28" t="str">
            <v>Overhead Distribution Lines</v>
          </cell>
          <cell r="AA28" t="str">
            <v>BC1 619 NDR EECL Replace Defect Management</v>
          </cell>
        </row>
        <row r="29">
          <cell r="A29">
            <v>25</v>
          </cell>
          <cell r="B29" t="str">
            <v>02 - Poles</v>
          </cell>
          <cell r="C29" t="str">
            <v>Pole Guy/Stay - Cable</v>
          </cell>
          <cell r="D29" t="str">
            <v>Ergon Technical Assessment</v>
          </cell>
          <cell r="E29" t="str">
            <v>Assess</v>
          </cell>
          <cell r="F29" t="str">
            <v>02 - Poles - Pole Guy/Stay - Cable - Ergon Technical Assessment - Assess</v>
          </cell>
          <cell r="G29" t="str">
            <v>Ergon Technical Assessment - Assess</v>
          </cell>
          <cell r="H29" t="str">
            <v>South West</v>
          </cell>
          <cell r="J29">
            <v>3</v>
          </cell>
          <cell r="K29">
            <v>2</v>
          </cell>
          <cell r="L29">
            <v>1</v>
          </cell>
          <cell r="M29">
            <v>0</v>
          </cell>
          <cell r="N29">
            <v>2</v>
          </cell>
          <cell r="O29">
            <v>2</v>
          </cell>
          <cell r="P29">
            <v>1</v>
          </cell>
          <cell r="Q29">
            <v>0</v>
          </cell>
          <cell r="R29">
            <v>1</v>
          </cell>
          <cell r="S29">
            <v>3</v>
          </cell>
          <cell r="T29" t="str">
            <v>MIP1146</v>
          </cell>
          <cell r="V29">
            <v>1</v>
          </cell>
          <cell r="X29">
            <v>0.53</v>
          </cell>
          <cell r="Y29" t="str">
            <v>N</v>
          </cell>
          <cell r="Z29" t="str">
            <v>Overhead Distribution Lines</v>
          </cell>
          <cell r="AA29" t="str">
            <v>BC1 619 NDR EECL Replace Defect Management</v>
          </cell>
        </row>
        <row r="30">
          <cell r="A30">
            <v>26</v>
          </cell>
          <cell r="B30" t="str">
            <v>02 - Poles</v>
          </cell>
          <cell r="C30" t="str">
            <v>Pole Guy/Stay - Cable</v>
          </cell>
          <cell r="D30" t="str">
            <v>Ergon Technical Assessment</v>
          </cell>
          <cell r="E30" t="str">
            <v>Assess</v>
          </cell>
          <cell r="F30" t="str">
            <v>02 - Poles - Pole Guy/Stay - Cable - Ergon Technical Assessment - Assess</v>
          </cell>
          <cell r="G30" t="str">
            <v>Ergon Technical Assessment - Assess</v>
          </cell>
          <cell r="H30" t="str">
            <v>Wide Bay</v>
          </cell>
          <cell r="I30">
            <v>7</v>
          </cell>
          <cell r="J30">
            <v>5</v>
          </cell>
          <cell r="K30">
            <v>34</v>
          </cell>
          <cell r="L30">
            <v>24</v>
          </cell>
          <cell r="M30">
            <v>1</v>
          </cell>
          <cell r="N30">
            <v>8</v>
          </cell>
          <cell r="O30">
            <v>13</v>
          </cell>
          <cell r="P30">
            <v>22.5</v>
          </cell>
          <cell r="Q30">
            <v>3</v>
          </cell>
          <cell r="R30">
            <v>5</v>
          </cell>
          <cell r="S30">
            <v>16</v>
          </cell>
          <cell r="T30" t="str">
            <v>MIP1146</v>
          </cell>
          <cell r="V30">
            <v>1</v>
          </cell>
          <cell r="X30">
            <v>0.53</v>
          </cell>
          <cell r="Y30" t="str">
            <v>N</v>
          </cell>
          <cell r="Z30" t="str">
            <v>Overhead Distribution Lines</v>
          </cell>
          <cell r="AA30" t="str">
            <v>BC1 619 NDR EECL Replace Defect Management</v>
          </cell>
        </row>
        <row r="31">
          <cell r="A31">
            <v>27</v>
          </cell>
          <cell r="B31" t="str">
            <v>02 - Poles</v>
          </cell>
          <cell r="C31" t="str">
            <v>Pole Guy/Stay - Cable</v>
          </cell>
          <cell r="D31" t="str">
            <v>Minor Task</v>
          </cell>
          <cell r="E31" t="str">
            <v>Repair</v>
          </cell>
          <cell r="F31" t="str">
            <v>02 - Poles - Pole Guy/Stay - Cable - Minor Task - Repair</v>
          </cell>
          <cell r="G31" t="str">
            <v>Minor Task - Repair</v>
          </cell>
          <cell r="H31" t="str">
            <v>Central</v>
          </cell>
          <cell r="I31">
            <v>104</v>
          </cell>
          <cell r="J31">
            <v>269</v>
          </cell>
          <cell r="K31">
            <v>386</v>
          </cell>
          <cell r="L31">
            <v>260</v>
          </cell>
          <cell r="M31">
            <v>405</v>
          </cell>
          <cell r="N31">
            <v>208</v>
          </cell>
          <cell r="O31">
            <v>113</v>
          </cell>
          <cell r="P31">
            <v>237.5</v>
          </cell>
          <cell r="Q31">
            <v>392.5</v>
          </cell>
          <cell r="R31">
            <v>197.5</v>
          </cell>
          <cell r="S31">
            <v>119</v>
          </cell>
          <cell r="T31" t="str">
            <v>MIP1146</v>
          </cell>
          <cell r="V31">
            <v>1</v>
          </cell>
          <cell r="X31">
            <v>0.53</v>
          </cell>
          <cell r="Y31" t="str">
            <v>N</v>
          </cell>
          <cell r="Z31" t="str">
            <v>Overhead Distribution Lines</v>
          </cell>
          <cell r="AA31" t="str">
            <v>BC1 619 NDR EECL Replace Defect Management</v>
          </cell>
        </row>
        <row r="32">
          <cell r="A32">
            <v>28</v>
          </cell>
          <cell r="B32" t="str">
            <v>02 - Poles</v>
          </cell>
          <cell r="C32" t="str">
            <v>Pole Guy/Stay - Cable</v>
          </cell>
          <cell r="D32" t="str">
            <v>Minor Task</v>
          </cell>
          <cell r="E32" t="str">
            <v>Repair</v>
          </cell>
          <cell r="F32" t="str">
            <v>02 - Poles - Pole Guy/Stay - Cable - Minor Task - Repair</v>
          </cell>
          <cell r="G32" t="str">
            <v>Minor Task - Repair</v>
          </cell>
          <cell r="H32" t="str">
            <v>Far North</v>
          </cell>
          <cell r="I32">
            <v>79</v>
          </cell>
          <cell r="J32">
            <v>293</v>
          </cell>
          <cell r="K32">
            <v>269</v>
          </cell>
          <cell r="L32">
            <v>85</v>
          </cell>
          <cell r="M32">
            <v>272</v>
          </cell>
          <cell r="N32">
            <v>214</v>
          </cell>
          <cell r="O32">
            <v>325</v>
          </cell>
          <cell r="P32">
            <v>69.5</v>
          </cell>
          <cell r="Q32">
            <v>271</v>
          </cell>
          <cell r="R32">
            <v>215.5</v>
          </cell>
          <cell r="S32">
            <v>333</v>
          </cell>
          <cell r="T32" t="str">
            <v>MIP1146</v>
          </cell>
          <cell r="V32">
            <v>1</v>
          </cell>
          <cell r="X32">
            <v>0.53</v>
          </cell>
          <cell r="Y32" t="str">
            <v>N</v>
          </cell>
          <cell r="Z32" t="str">
            <v>Overhead Distribution Lines</v>
          </cell>
          <cell r="AA32" t="str">
            <v>BC1 619 NDR EECL Replace Defect Management</v>
          </cell>
        </row>
        <row r="33">
          <cell r="A33">
            <v>29</v>
          </cell>
          <cell r="B33" t="str">
            <v>02 - Poles</v>
          </cell>
          <cell r="C33" t="str">
            <v>Pole Guy/Stay - Cable</v>
          </cell>
          <cell r="D33" t="str">
            <v>Minor Task</v>
          </cell>
          <cell r="E33" t="str">
            <v>Repair</v>
          </cell>
          <cell r="F33" t="str">
            <v>02 - Poles - Pole Guy/Stay - Cable - Minor Task - Repair</v>
          </cell>
          <cell r="G33" t="str">
            <v>Minor Task - Repair</v>
          </cell>
          <cell r="H33" t="str">
            <v>Northern</v>
          </cell>
          <cell r="I33">
            <v>32</v>
          </cell>
          <cell r="J33">
            <v>31</v>
          </cell>
          <cell r="K33">
            <v>44</v>
          </cell>
          <cell r="L33">
            <v>28</v>
          </cell>
          <cell r="M33">
            <v>39</v>
          </cell>
          <cell r="N33">
            <v>31</v>
          </cell>
          <cell r="O33">
            <v>37</v>
          </cell>
          <cell r="P33">
            <v>26</v>
          </cell>
          <cell r="Q33">
            <v>40.5</v>
          </cell>
          <cell r="R33">
            <v>28.5</v>
          </cell>
          <cell r="S33">
            <v>39</v>
          </cell>
          <cell r="T33" t="str">
            <v>MIP1146</v>
          </cell>
          <cell r="V33">
            <v>1</v>
          </cell>
          <cell r="X33">
            <v>0.53</v>
          </cell>
          <cell r="Y33" t="str">
            <v>N</v>
          </cell>
          <cell r="Z33" t="str">
            <v>Overhead Distribution Lines</v>
          </cell>
          <cell r="AA33" t="str">
            <v>BC1 619 NDR EECL Replace Defect Management</v>
          </cell>
        </row>
        <row r="34">
          <cell r="A34">
            <v>30</v>
          </cell>
          <cell r="B34" t="str">
            <v>02 - Poles</v>
          </cell>
          <cell r="C34" t="str">
            <v>Pole Guy/Stay - Cable</v>
          </cell>
          <cell r="D34" t="str">
            <v>Minor Task</v>
          </cell>
          <cell r="E34" t="str">
            <v>Repair</v>
          </cell>
          <cell r="F34" t="str">
            <v>02 - Poles - Pole Guy/Stay - Cable - Minor Task - Repair</v>
          </cell>
          <cell r="G34" t="str">
            <v>Minor Task - Repair</v>
          </cell>
          <cell r="H34" t="str">
            <v>South West</v>
          </cell>
          <cell r="I34">
            <v>35</v>
          </cell>
          <cell r="J34">
            <v>23</v>
          </cell>
          <cell r="K34">
            <v>33</v>
          </cell>
          <cell r="L34">
            <v>27</v>
          </cell>
          <cell r="M34">
            <v>33</v>
          </cell>
          <cell r="N34">
            <v>31</v>
          </cell>
          <cell r="O34">
            <v>19</v>
          </cell>
          <cell r="P34">
            <v>27</v>
          </cell>
          <cell r="Q34">
            <v>36.5</v>
          </cell>
          <cell r="R34">
            <v>26</v>
          </cell>
          <cell r="S34">
            <v>27</v>
          </cell>
          <cell r="T34" t="str">
            <v>MIP1146</v>
          </cell>
          <cell r="V34">
            <v>1</v>
          </cell>
          <cell r="X34">
            <v>0.53</v>
          </cell>
          <cell r="Y34" t="str">
            <v>N</v>
          </cell>
          <cell r="Z34" t="str">
            <v>Overhead Distribution Lines</v>
          </cell>
          <cell r="AA34" t="str">
            <v>BC1 619 NDR EECL Replace Defect Management</v>
          </cell>
        </row>
        <row r="35">
          <cell r="A35">
            <v>31</v>
          </cell>
          <cell r="B35" t="str">
            <v>02 - Poles</v>
          </cell>
          <cell r="C35" t="str">
            <v>Pole Guy/Stay - Cable</v>
          </cell>
          <cell r="D35" t="str">
            <v>Minor Task</v>
          </cell>
          <cell r="E35" t="str">
            <v>Repair</v>
          </cell>
          <cell r="F35" t="str">
            <v>02 - Poles - Pole Guy/Stay - Cable - Minor Task - Repair</v>
          </cell>
          <cell r="G35" t="str">
            <v>Minor Task - Repair</v>
          </cell>
          <cell r="H35" t="str">
            <v>Wide Bay</v>
          </cell>
          <cell r="I35">
            <v>21</v>
          </cell>
          <cell r="J35">
            <v>26</v>
          </cell>
          <cell r="K35">
            <v>116</v>
          </cell>
          <cell r="L35">
            <v>62</v>
          </cell>
          <cell r="M35">
            <v>47</v>
          </cell>
          <cell r="N35">
            <v>31</v>
          </cell>
          <cell r="O35">
            <v>68.5</v>
          </cell>
          <cell r="P35">
            <v>58</v>
          </cell>
          <cell r="Q35">
            <v>49</v>
          </cell>
          <cell r="R35">
            <v>17</v>
          </cell>
          <cell r="S35">
            <v>82</v>
          </cell>
          <cell r="T35" t="str">
            <v>MIP1146</v>
          </cell>
          <cell r="V35">
            <v>1</v>
          </cell>
          <cell r="X35">
            <v>0.53</v>
          </cell>
          <cell r="Y35" t="str">
            <v>N</v>
          </cell>
          <cell r="Z35" t="str">
            <v>Overhead Distribution Lines</v>
          </cell>
          <cell r="AA35" t="str">
            <v>BC1 619 NDR EECL Replace Defect Management</v>
          </cell>
        </row>
        <row r="36">
          <cell r="A36">
            <v>32</v>
          </cell>
          <cell r="B36" t="str">
            <v>02 - Poles</v>
          </cell>
          <cell r="C36" t="str">
            <v>Pole Guy/Stay - Insulators</v>
          </cell>
          <cell r="D36" t="str">
            <v>Ergon Technical Assessment</v>
          </cell>
          <cell r="E36" t="str">
            <v>Assess</v>
          </cell>
          <cell r="F36" t="str">
            <v>02 - Poles - Pole Guy/Stay - Insulators - Ergon Technical Assessment - Assess</v>
          </cell>
          <cell r="G36" t="str">
            <v>Ergon Technical Assessment - Assess</v>
          </cell>
          <cell r="H36" t="str">
            <v>Central</v>
          </cell>
          <cell r="I36">
            <v>16</v>
          </cell>
          <cell r="J36">
            <v>22</v>
          </cell>
          <cell r="K36">
            <v>48</v>
          </cell>
          <cell r="L36">
            <v>25</v>
          </cell>
          <cell r="M36">
            <v>18</v>
          </cell>
          <cell r="N36">
            <v>20</v>
          </cell>
          <cell r="O36">
            <v>30</v>
          </cell>
          <cell r="P36">
            <v>20</v>
          </cell>
          <cell r="Q36">
            <v>18</v>
          </cell>
          <cell r="R36">
            <v>20</v>
          </cell>
          <cell r="S36">
            <v>32</v>
          </cell>
          <cell r="T36" t="str">
            <v>MIP1146</v>
          </cell>
          <cell r="V36">
            <v>1</v>
          </cell>
          <cell r="X36">
            <v>0.53</v>
          </cell>
          <cell r="Y36" t="str">
            <v>N</v>
          </cell>
          <cell r="Z36" t="str">
            <v>Overhead Distribution Lines</v>
          </cell>
          <cell r="AA36" t="str">
            <v>BC1 619 NDR EECL Replace Defect Management</v>
          </cell>
        </row>
        <row r="37">
          <cell r="A37">
            <v>33</v>
          </cell>
          <cell r="B37" t="str">
            <v>02 - Poles</v>
          </cell>
          <cell r="C37" t="str">
            <v>Pole Guy/Stay - Insulators</v>
          </cell>
          <cell r="D37" t="str">
            <v>Ergon Technical Assessment</v>
          </cell>
          <cell r="E37" t="str">
            <v>Assess</v>
          </cell>
          <cell r="F37" t="str">
            <v>02 - Poles - Pole Guy/Stay - Insulators - Ergon Technical Assessment - Assess</v>
          </cell>
          <cell r="G37" t="str">
            <v>Ergon Technical Assessment - Assess</v>
          </cell>
          <cell r="H37" t="str">
            <v>Far North</v>
          </cell>
          <cell r="I37">
            <v>3</v>
          </cell>
          <cell r="J37">
            <v>15</v>
          </cell>
          <cell r="K37">
            <v>5</v>
          </cell>
          <cell r="L37">
            <v>4</v>
          </cell>
          <cell r="M37">
            <v>3</v>
          </cell>
          <cell r="N37">
            <v>5</v>
          </cell>
          <cell r="O37">
            <v>12</v>
          </cell>
          <cell r="P37">
            <v>4</v>
          </cell>
          <cell r="Q37">
            <v>2</v>
          </cell>
          <cell r="R37">
            <v>5</v>
          </cell>
          <cell r="S37">
            <v>13</v>
          </cell>
          <cell r="T37" t="str">
            <v>MIP1146</v>
          </cell>
          <cell r="V37">
            <v>1</v>
          </cell>
          <cell r="X37">
            <v>0.53</v>
          </cell>
          <cell r="Y37" t="str">
            <v>N</v>
          </cell>
          <cell r="Z37" t="str">
            <v>Overhead Distribution Lines</v>
          </cell>
          <cell r="AA37" t="str">
            <v>BC1 619 NDR EECL Replace Defect Management</v>
          </cell>
        </row>
        <row r="38">
          <cell r="A38">
            <v>34</v>
          </cell>
          <cell r="B38" t="str">
            <v>02 - Poles</v>
          </cell>
          <cell r="C38" t="str">
            <v>Pole Guy/Stay - Insulators</v>
          </cell>
          <cell r="D38" t="str">
            <v>Ergon Technical Assessment</v>
          </cell>
          <cell r="E38" t="str">
            <v>Assess</v>
          </cell>
          <cell r="F38" t="str">
            <v>02 - Poles - Pole Guy/Stay - Insulators - Ergon Technical Assessment - Assess</v>
          </cell>
          <cell r="G38" t="str">
            <v>Ergon Technical Assessment - Assess</v>
          </cell>
          <cell r="H38" t="str">
            <v>Northern</v>
          </cell>
          <cell r="I38">
            <v>1</v>
          </cell>
          <cell r="J38">
            <v>1</v>
          </cell>
          <cell r="K38">
            <v>2</v>
          </cell>
          <cell r="L38">
            <v>2</v>
          </cell>
          <cell r="N38">
            <v>1</v>
          </cell>
          <cell r="O38">
            <v>1</v>
          </cell>
          <cell r="P38">
            <v>2</v>
          </cell>
          <cell r="Q38">
            <v>0</v>
          </cell>
          <cell r="R38">
            <v>1</v>
          </cell>
          <cell r="S38">
            <v>1</v>
          </cell>
          <cell r="T38" t="str">
            <v>MIP1146</v>
          </cell>
          <cell r="V38">
            <v>1</v>
          </cell>
          <cell r="X38">
            <v>0.53</v>
          </cell>
          <cell r="Y38" t="str">
            <v>N</v>
          </cell>
          <cell r="Z38" t="str">
            <v>Overhead Distribution Lines</v>
          </cell>
          <cell r="AA38" t="str">
            <v>BC1 619 NDR EECL Replace Defect Management</v>
          </cell>
        </row>
        <row r="39">
          <cell r="A39">
            <v>35</v>
          </cell>
          <cell r="B39" t="str">
            <v>02 - Poles</v>
          </cell>
          <cell r="C39" t="str">
            <v>Pole Guy/Stay - Insulators</v>
          </cell>
          <cell r="D39" t="str">
            <v>Ergon Technical Assessment</v>
          </cell>
          <cell r="E39" t="str">
            <v>Assess</v>
          </cell>
          <cell r="F39" t="str">
            <v>02 - Poles - Pole Guy/Stay - Insulators - Ergon Technical Assessment - Assess</v>
          </cell>
          <cell r="G39" t="str">
            <v>Ergon Technical Assessment - Assess</v>
          </cell>
          <cell r="H39" t="str">
            <v>South West</v>
          </cell>
          <cell r="I39">
            <v>63</v>
          </cell>
          <cell r="J39">
            <v>26</v>
          </cell>
          <cell r="K39">
            <v>42</v>
          </cell>
          <cell r="L39">
            <v>29</v>
          </cell>
          <cell r="M39">
            <v>24</v>
          </cell>
          <cell r="N39">
            <v>51</v>
          </cell>
          <cell r="O39">
            <v>25.5</v>
          </cell>
          <cell r="P39">
            <v>38.5</v>
          </cell>
          <cell r="Q39">
            <v>22.5</v>
          </cell>
          <cell r="R39">
            <v>48</v>
          </cell>
          <cell r="S39">
            <v>26</v>
          </cell>
          <cell r="T39" t="str">
            <v>MIP1146</v>
          </cell>
          <cell r="V39">
            <v>1</v>
          </cell>
          <cell r="X39">
            <v>0.53</v>
          </cell>
          <cell r="Y39" t="str">
            <v>N</v>
          </cell>
          <cell r="Z39" t="str">
            <v>Overhead Distribution Lines</v>
          </cell>
          <cell r="AA39" t="str">
            <v>BC1 619 NDR EECL Replace Defect Management</v>
          </cell>
        </row>
        <row r="40">
          <cell r="A40">
            <v>36</v>
          </cell>
          <cell r="B40" t="str">
            <v>02 - Poles</v>
          </cell>
          <cell r="C40" t="str">
            <v>Pole Guy/Stay - Insulators</v>
          </cell>
          <cell r="D40" t="str">
            <v>Ergon Technical Assessment</v>
          </cell>
          <cell r="E40" t="str">
            <v>Assess</v>
          </cell>
          <cell r="F40" t="str">
            <v>02 - Poles - Pole Guy/Stay - Insulators - Ergon Technical Assessment - Assess</v>
          </cell>
          <cell r="G40" t="str">
            <v>Ergon Technical Assessment - Assess</v>
          </cell>
          <cell r="H40" t="str">
            <v>Wide Bay</v>
          </cell>
          <cell r="I40">
            <v>42</v>
          </cell>
          <cell r="J40">
            <v>35</v>
          </cell>
          <cell r="K40">
            <v>20</v>
          </cell>
          <cell r="L40">
            <v>12</v>
          </cell>
          <cell r="M40">
            <v>27</v>
          </cell>
          <cell r="N40">
            <v>23</v>
          </cell>
          <cell r="O40">
            <v>28</v>
          </cell>
          <cell r="P40">
            <v>11.5</v>
          </cell>
          <cell r="Q40">
            <v>23.5</v>
          </cell>
          <cell r="R40">
            <v>31</v>
          </cell>
          <cell r="S40">
            <v>35</v>
          </cell>
          <cell r="T40" t="str">
            <v>MIP1146</v>
          </cell>
          <cell r="V40">
            <v>1</v>
          </cell>
          <cell r="X40">
            <v>0.53</v>
          </cell>
          <cell r="Y40" t="str">
            <v>N</v>
          </cell>
          <cell r="Z40" t="str">
            <v>Overhead Distribution Lines</v>
          </cell>
          <cell r="AA40" t="str">
            <v>BC1 619 NDR EECL Replace Defect Management</v>
          </cell>
        </row>
        <row r="41">
          <cell r="A41">
            <v>37</v>
          </cell>
          <cell r="B41" t="str">
            <v>02 - Poles</v>
          </cell>
          <cell r="C41" t="str">
            <v>Pole Guy/Stay - Insulators</v>
          </cell>
          <cell r="D41" t="str">
            <v>Minor Task</v>
          </cell>
          <cell r="E41" t="str">
            <v>Repair</v>
          </cell>
          <cell r="F41" t="str">
            <v>02 - Poles - Pole Guy/Stay - Insulators - Minor Task - Repair</v>
          </cell>
          <cell r="G41" t="str">
            <v>Minor Task - Repair</v>
          </cell>
          <cell r="H41" t="str">
            <v>Central</v>
          </cell>
          <cell r="I41">
            <v>306</v>
          </cell>
          <cell r="J41">
            <v>210</v>
          </cell>
          <cell r="K41">
            <v>343</v>
          </cell>
          <cell r="L41">
            <v>269</v>
          </cell>
          <cell r="M41">
            <v>451</v>
          </cell>
          <cell r="N41">
            <v>295</v>
          </cell>
          <cell r="O41">
            <v>227.5</v>
          </cell>
          <cell r="P41">
            <v>250.5</v>
          </cell>
          <cell r="Q41">
            <v>407</v>
          </cell>
          <cell r="R41">
            <v>305.5</v>
          </cell>
          <cell r="S41">
            <v>213</v>
          </cell>
          <cell r="T41" t="str">
            <v>MIP1146</v>
          </cell>
          <cell r="V41">
            <v>1</v>
          </cell>
          <cell r="X41">
            <v>0.53</v>
          </cell>
          <cell r="Y41" t="str">
            <v>N</v>
          </cell>
          <cell r="Z41" t="str">
            <v>Overhead Distribution Lines</v>
          </cell>
          <cell r="AA41" t="str">
            <v>BC1 619 NDR EECL Replace Defect Management</v>
          </cell>
        </row>
        <row r="42">
          <cell r="A42">
            <v>38</v>
          </cell>
          <cell r="B42" t="str">
            <v>02 - Poles</v>
          </cell>
          <cell r="C42" t="str">
            <v>Pole Guy/Stay - Insulators</v>
          </cell>
          <cell r="D42" t="str">
            <v>Minor Task</v>
          </cell>
          <cell r="E42" t="str">
            <v>Repair</v>
          </cell>
          <cell r="F42" t="str">
            <v>02 - Poles - Pole Guy/Stay - Insulators - Minor Task - Repair</v>
          </cell>
          <cell r="G42" t="str">
            <v>Minor Task - Repair</v>
          </cell>
          <cell r="H42" t="str">
            <v>Far North</v>
          </cell>
          <cell r="I42">
            <v>147</v>
          </cell>
          <cell r="J42">
            <v>96</v>
          </cell>
          <cell r="K42">
            <v>111</v>
          </cell>
          <cell r="L42">
            <v>72</v>
          </cell>
          <cell r="M42">
            <v>247</v>
          </cell>
          <cell r="N42">
            <v>85</v>
          </cell>
          <cell r="O42">
            <v>119</v>
          </cell>
          <cell r="P42">
            <v>57.5</v>
          </cell>
          <cell r="Q42">
            <v>239.5</v>
          </cell>
          <cell r="R42">
            <v>94</v>
          </cell>
          <cell r="S42">
            <v>127</v>
          </cell>
          <cell r="T42" t="str">
            <v>MIP1146</v>
          </cell>
          <cell r="V42">
            <v>1</v>
          </cell>
          <cell r="X42">
            <v>0.53</v>
          </cell>
          <cell r="Y42" t="str">
            <v>N</v>
          </cell>
          <cell r="Z42" t="str">
            <v>Overhead Distribution Lines</v>
          </cell>
          <cell r="AA42" t="str">
            <v>BC1 619 NDR EECL Replace Defect Management</v>
          </cell>
        </row>
        <row r="43">
          <cell r="A43">
            <v>39</v>
          </cell>
          <cell r="B43" t="str">
            <v>02 - Poles</v>
          </cell>
          <cell r="C43" t="str">
            <v>Pole Guy/Stay - Insulators</v>
          </cell>
          <cell r="D43" t="str">
            <v>Minor Task</v>
          </cell>
          <cell r="E43" t="str">
            <v>Repair</v>
          </cell>
          <cell r="F43" t="str">
            <v>02 - Poles - Pole Guy/Stay - Insulators - Minor Task - Repair</v>
          </cell>
          <cell r="G43" t="str">
            <v>Minor Task - Repair</v>
          </cell>
          <cell r="H43" t="str">
            <v>Northern</v>
          </cell>
          <cell r="I43">
            <v>26</v>
          </cell>
          <cell r="J43">
            <v>57</v>
          </cell>
          <cell r="K43">
            <v>120</v>
          </cell>
          <cell r="L43">
            <v>74</v>
          </cell>
          <cell r="M43">
            <v>85</v>
          </cell>
          <cell r="N43">
            <v>26</v>
          </cell>
          <cell r="O43">
            <v>70.5</v>
          </cell>
          <cell r="P43">
            <v>89</v>
          </cell>
          <cell r="Q43">
            <v>96.5</v>
          </cell>
          <cell r="R43">
            <v>40</v>
          </cell>
          <cell r="S43">
            <v>72</v>
          </cell>
          <cell r="T43" t="str">
            <v>MIP1146</v>
          </cell>
          <cell r="V43">
            <v>1</v>
          </cell>
          <cell r="X43">
            <v>0.53</v>
          </cell>
          <cell r="Y43" t="str">
            <v>N</v>
          </cell>
          <cell r="Z43" t="str">
            <v>Overhead Distribution Lines</v>
          </cell>
          <cell r="AA43" t="str">
            <v>BC1 619 NDR EECL Replace Defect Management</v>
          </cell>
        </row>
        <row r="44">
          <cell r="A44">
            <v>40</v>
          </cell>
          <cell r="B44" t="str">
            <v>02 - Poles</v>
          </cell>
          <cell r="C44" t="str">
            <v>Pole Guy/Stay - Insulators</v>
          </cell>
          <cell r="D44" t="str">
            <v>Minor Task</v>
          </cell>
          <cell r="E44" t="str">
            <v>Repair</v>
          </cell>
          <cell r="F44" t="str">
            <v>02 - Poles - Pole Guy/Stay - Insulators - Minor Task - Repair</v>
          </cell>
          <cell r="G44" t="str">
            <v>Minor Task - Repair</v>
          </cell>
          <cell r="H44" t="str">
            <v>South West</v>
          </cell>
          <cell r="I44">
            <v>423</v>
          </cell>
          <cell r="J44">
            <v>204</v>
          </cell>
          <cell r="K44">
            <v>242</v>
          </cell>
          <cell r="L44">
            <v>177</v>
          </cell>
          <cell r="M44">
            <v>304</v>
          </cell>
          <cell r="N44">
            <v>327</v>
          </cell>
          <cell r="O44">
            <v>211</v>
          </cell>
          <cell r="P44">
            <v>167</v>
          </cell>
          <cell r="Q44">
            <v>363</v>
          </cell>
          <cell r="R44">
            <v>261.5</v>
          </cell>
          <cell r="S44">
            <v>280</v>
          </cell>
          <cell r="T44" t="str">
            <v>MIP1146</v>
          </cell>
          <cell r="V44">
            <v>1</v>
          </cell>
          <cell r="X44">
            <v>0.53</v>
          </cell>
          <cell r="Y44" t="str">
            <v>N</v>
          </cell>
          <cell r="Z44" t="str">
            <v>Overhead Distribution Lines</v>
          </cell>
          <cell r="AA44" t="str">
            <v>BC1 619 NDR EECL Replace Defect Management</v>
          </cell>
        </row>
        <row r="45">
          <cell r="A45">
            <v>41</v>
          </cell>
          <cell r="B45" t="str">
            <v>02 - Poles</v>
          </cell>
          <cell r="C45" t="str">
            <v>Pole Guy/Stay - Insulators</v>
          </cell>
          <cell r="D45" t="str">
            <v>Minor Task</v>
          </cell>
          <cell r="E45" t="str">
            <v>Repair</v>
          </cell>
          <cell r="F45" t="str">
            <v>02 - Poles - Pole Guy/Stay - Insulators - Minor Task - Repair</v>
          </cell>
          <cell r="G45" t="str">
            <v>Minor Task - Repair</v>
          </cell>
          <cell r="H45" t="str">
            <v>Wide Bay</v>
          </cell>
          <cell r="I45">
            <v>151</v>
          </cell>
          <cell r="J45">
            <v>71</v>
          </cell>
          <cell r="K45">
            <v>81</v>
          </cell>
          <cell r="L45">
            <v>53</v>
          </cell>
          <cell r="M45">
            <v>173</v>
          </cell>
          <cell r="N45">
            <v>94</v>
          </cell>
          <cell r="O45">
            <v>66</v>
          </cell>
          <cell r="P45">
            <v>61.5</v>
          </cell>
          <cell r="Q45">
            <v>191</v>
          </cell>
          <cell r="R45">
            <v>84.5</v>
          </cell>
          <cell r="S45">
            <v>91</v>
          </cell>
          <cell r="T45" t="str">
            <v>MIP1146</v>
          </cell>
          <cell r="V45">
            <v>1</v>
          </cell>
          <cell r="X45">
            <v>0.53</v>
          </cell>
          <cell r="Y45" t="str">
            <v>N</v>
          </cell>
          <cell r="Z45" t="str">
            <v>Overhead Distribution Lines</v>
          </cell>
          <cell r="AA45" t="str">
            <v>BC1 619 NDR EECL Replace Defect Management</v>
          </cell>
        </row>
        <row r="46">
          <cell r="A46">
            <v>42</v>
          </cell>
          <cell r="B46" t="str">
            <v>02 - Poles</v>
          </cell>
          <cell r="C46" t="str">
            <v>Pole Guy/Stay - Rod - Corroded</v>
          </cell>
          <cell r="D46" t="str">
            <v>Ergon Technical Assessment</v>
          </cell>
          <cell r="E46" t="str">
            <v>Assess</v>
          </cell>
          <cell r="F46" t="str">
            <v>02 - Poles - Pole Guy/Stay - Rod - Corroded - Ergon Technical Assessment - Assess</v>
          </cell>
          <cell r="G46" t="str">
            <v>Ergon Technical Assessment - Assess</v>
          </cell>
          <cell r="H46" t="str">
            <v>Central</v>
          </cell>
          <cell r="I46">
            <v>15</v>
          </cell>
          <cell r="J46">
            <v>7</v>
          </cell>
          <cell r="K46">
            <v>16</v>
          </cell>
          <cell r="L46">
            <v>10</v>
          </cell>
          <cell r="M46">
            <v>0</v>
          </cell>
          <cell r="N46">
            <v>26.000000000000004</v>
          </cell>
          <cell r="O46">
            <v>10.4</v>
          </cell>
          <cell r="P46">
            <v>10.4</v>
          </cell>
          <cell r="Q46">
            <v>2.6</v>
          </cell>
          <cell r="R46">
            <v>29.900000000000002</v>
          </cell>
          <cell r="S46">
            <v>11.96</v>
          </cell>
          <cell r="T46" t="str">
            <v>MIP1146</v>
          </cell>
          <cell r="V46">
            <v>1</v>
          </cell>
          <cell r="X46">
            <v>0.53</v>
          </cell>
          <cell r="Y46" t="str">
            <v>N</v>
          </cell>
          <cell r="Z46" t="str">
            <v>Overhead Distribution Lines</v>
          </cell>
          <cell r="AA46" t="str">
            <v>BC1 619 NDR EECL Replace Defect Management</v>
          </cell>
        </row>
        <row r="47">
          <cell r="A47">
            <v>43</v>
          </cell>
          <cell r="B47" t="str">
            <v>02 - Poles</v>
          </cell>
          <cell r="C47" t="str">
            <v>Pole Guy/Stay - Rod - Corroded</v>
          </cell>
          <cell r="D47" t="str">
            <v>Ergon Technical Assessment</v>
          </cell>
          <cell r="E47" t="str">
            <v>Assess</v>
          </cell>
          <cell r="F47" t="str">
            <v>02 - Poles - Pole Guy/Stay - Rod - Corroded - Ergon Technical Assessment - Assess</v>
          </cell>
          <cell r="G47" t="str">
            <v>Ergon Technical Assessment - Assess</v>
          </cell>
          <cell r="H47" t="str">
            <v>Far North</v>
          </cell>
          <cell r="I47">
            <v>12</v>
          </cell>
          <cell r="J47">
            <v>18</v>
          </cell>
          <cell r="K47">
            <v>2</v>
          </cell>
          <cell r="M47">
            <v>2.6</v>
          </cell>
          <cell r="N47">
            <v>0</v>
          </cell>
          <cell r="O47">
            <v>35.1</v>
          </cell>
          <cell r="P47">
            <v>1.3</v>
          </cell>
          <cell r="Q47">
            <v>1.4950000000000001</v>
          </cell>
          <cell r="R47">
            <v>1.4950000000000001</v>
          </cell>
          <cell r="S47">
            <v>40.365000000000009</v>
          </cell>
          <cell r="T47" t="str">
            <v>MIP1146</v>
          </cell>
          <cell r="V47">
            <v>1</v>
          </cell>
          <cell r="X47">
            <v>0.53</v>
          </cell>
          <cell r="Y47" t="str">
            <v>N</v>
          </cell>
          <cell r="Z47" t="str">
            <v>Overhead Distribution Lines</v>
          </cell>
          <cell r="AA47" t="str">
            <v>BC1 619 NDR EECL Replace Defect Management</v>
          </cell>
        </row>
        <row r="48">
          <cell r="A48">
            <v>44</v>
          </cell>
          <cell r="B48" t="str">
            <v>02 - Poles</v>
          </cell>
          <cell r="C48" t="str">
            <v>Pole Guy/Stay - Rod - Corroded</v>
          </cell>
          <cell r="D48" t="str">
            <v>Ergon Technical Assessment</v>
          </cell>
          <cell r="E48" t="str">
            <v>Assess</v>
          </cell>
          <cell r="F48" t="str">
            <v>02 - Poles - Pole Guy/Stay - Rod - Corroded - Ergon Technical Assessment - Assess</v>
          </cell>
          <cell r="G48" t="str">
            <v>Ergon Technical Assessment - Assess</v>
          </cell>
          <cell r="H48" t="str">
            <v>Wide Bay</v>
          </cell>
          <cell r="I48">
            <v>1</v>
          </cell>
          <cell r="M48">
            <v>1.3</v>
          </cell>
          <cell r="N48">
            <v>0</v>
          </cell>
          <cell r="O48">
            <v>0</v>
          </cell>
          <cell r="P48">
            <v>0</v>
          </cell>
          <cell r="Q48">
            <v>1.4950000000000001</v>
          </cell>
          <cell r="R48">
            <v>0</v>
          </cell>
          <cell r="S48">
            <v>0</v>
          </cell>
          <cell r="T48" t="str">
            <v>MIP1146</v>
          </cell>
          <cell r="V48">
            <v>1</v>
          </cell>
          <cell r="X48">
            <v>0.53</v>
          </cell>
          <cell r="Y48" t="str">
            <v>N</v>
          </cell>
          <cell r="Z48" t="str">
            <v>Overhead Distribution Lines</v>
          </cell>
          <cell r="AA48" t="str">
            <v>BC1 619 NDR EECL Replace Defect Management</v>
          </cell>
        </row>
        <row r="49">
          <cell r="A49">
            <v>45</v>
          </cell>
          <cell r="B49" t="str">
            <v>02 - Poles</v>
          </cell>
          <cell r="C49" t="str">
            <v>Pole Guy/Stay - Rod - Corroded</v>
          </cell>
          <cell r="D49" t="str">
            <v>Minor Task</v>
          </cell>
          <cell r="E49" t="str">
            <v>Repair</v>
          </cell>
          <cell r="F49" t="str">
            <v>02 - Poles - Pole Guy/Stay - Rod - Corroded - Minor Task - Repair</v>
          </cell>
          <cell r="G49" t="str">
            <v>Minor Task - Repair</v>
          </cell>
          <cell r="H49" t="str">
            <v>Central</v>
          </cell>
          <cell r="K49">
            <v>1</v>
          </cell>
          <cell r="M49">
            <v>0</v>
          </cell>
          <cell r="N49">
            <v>0</v>
          </cell>
          <cell r="O49">
            <v>1.3</v>
          </cell>
          <cell r="P49">
            <v>0</v>
          </cell>
          <cell r="Q49">
            <v>0</v>
          </cell>
          <cell r="R49">
            <v>0</v>
          </cell>
          <cell r="S49">
            <v>1.4950000000000001</v>
          </cell>
          <cell r="T49" t="str">
            <v>MIP1146</v>
          </cell>
          <cell r="V49">
            <v>1</v>
          </cell>
          <cell r="X49">
            <v>0.53</v>
          </cell>
          <cell r="Y49" t="str">
            <v>N</v>
          </cell>
          <cell r="Z49" t="str">
            <v>Overhead Distribution Lines</v>
          </cell>
          <cell r="AA49" t="str">
            <v>BC1 619 NDR EECL Replace Defect Management</v>
          </cell>
        </row>
        <row r="50">
          <cell r="A50">
            <v>46</v>
          </cell>
          <cell r="B50" t="str">
            <v>02 - Poles</v>
          </cell>
          <cell r="C50" t="str">
            <v>Pole Guy/Stay - Rod - Corroded</v>
          </cell>
          <cell r="D50" t="str">
            <v>Minor Task</v>
          </cell>
          <cell r="E50" t="str">
            <v>Repair</v>
          </cell>
          <cell r="F50" t="str">
            <v>02 - Poles - Pole Guy/Stay - Rod - Corroded - Minor Task - Repair</v>
          </cell>
          <cell r="G50" t="str">
            <v>Minor Task - Repair</v>
          </cell>
          <cell r="H50" t="str">
            <v>Far North</v>
          </cell>
          <cell r="J50">
            <v>5</v>
          </cell>
          <cell r="K50">
            <v>1</v>
          </cell>
          <cell r="L50">
            <v>1</v>
          </cell>
          <cell r="N50">
            <v>0</v>
          </cell>
          <cell r="O50">
            <v>6.5</v>
          </cell>
          <cell r="P50">
            <v>1.3</v>
          </cell>
          <cell r="Q50">
            <v>0</v>
          </cell>
          <cell r="R50">
            <v>0</v>
          </cell>
          <cell r="S50">
            <v>7.4750000000000005</v>
          </cell>
          <cell r="T50" t="str">
            <v>MIP1146</v>
          </cell>
          <cell r="V50">
            <v>1</v>
          </cell>
          <cell r="X50">
            <v>0.53</v>
          </cell>
          <cell r="Y50" t="str">
            <v>N</v>
          </cell>
          <cell r="Z50" t="str">
            <v>Overhead Distribution Lines</v>
          </cell>
          <cell r="AA50" t="str">
            <v>BC1 619 NDR EECL Replace Defect Management</v>
          </cell>
        </row>
        <row r="51">
          <cell r="A51">
            <v>47</v>
          </cell>
          <cell r="B51" t="str">
            <v>02 - Poles</v>
          </cell>
          <cell r="C51" t="str">
            <v>Pole Guy/Stay - Rod - Corroded</v>
          </cell>
          <cell r="D51" t="str">
            <v>Minor Task</v>
          </cell>
          <cell r="E51" t="str">
            <v>Repair</v>
          </cell>
          <cell r="F51" t="str">
            <v>02 - Poles - Pole Guy/Stay - Rod - Corroded - Minor Task - Repair</v>
          </cell>
          <cell r="G51" t="str">
            <v>Minor Task - Repair</v>
          </cell>
          <cell r="H51" t="str">
            <v>Wide Bay</v>
          </cell>
          <cell r="I51">
            <v>1</v>
          </cell>
          <cell r="N51">
            <v>1.3</v>
          </cell>
          <cell r="O51">
            <v>0</v>
          </cell>
          <cell r="P51">
            <v>0</v>
          </cell>
          <cell r="Q51">
            <v>0</v>
          </cell>
          <cell r="R51">
            <v>1.4950000000000001</v>
          </cell>
          <cell r="S51">
            <v>0</v>
          </cell>
          <cell r="T51" t="str">
            <v>MIP1146</v>
          </cell>
          <cell r="V51">
            <v>1</v>
          </cell>
          <cell r="X51">
            <v>0.53</v>
          </cell>
          <cell r="Y51" t="str">
            <v>N</v>
          </cell>
          <cell r="Z51" t="str">
            <v>Overhead Distribution Lines</v>
          </cell>
          <cell r="AA51" t="str">
            <v>BC1 619 NDR EECL Replace Defect Management</v>
          </cell>
        </row>
        <row r="52">
          <cell r="A52">
            <v>48</v>
          </cell>
          <cell r="B52" t="str">
            <v>02 - Poles</v>
          </cell>
          <cell r="C52" t="str">
            <v>Pole Guy/Stay - Rod - Corroded</v>
          </cell>
          <cell r="D52" t="str">
            <v>Pole Stay</v>
          </cell>
          <cell r="E52" t="str">
            <v>Install / Replace</v>
          </cell>
          <cell r="F52" t="str">
            <v>02 - Poles - Pole Guy/Stay - Rod - Corroded - Pole Stay - Install / Replace</v>
          </cell>
          <cell r="G52" t="str">
            <v>Pole Stay - Install / Replace</v>
          </cell>
          <cell r="H52" t="str">
            <v>Central</v>
          </cell>
          <cell r="I52">
            <v>13</v>
          </cell>
          <cell r="J52">
            <v>16</v>
          </cell>
          <cell r="K52">
            <v>66</v>
          </cell>
          <cell r="L52">
            <v>46</v>
          </cell>
          <cell r="M52">
            <v>46.3</v>
          </cell>
          <cell r="N52">
            <v>33.5</v>
          </cell>
          <cell r="O52">
            <v>26.650000000000009</v>
          </cell>
          <cell r="P52">
            <v>58.695000000000007</v>
          </cell>
          <cell r="Q52">
            <v>60.969999999999985</v>
          </cell>
          <cell r="R52">
            <v>31.355000000000008</v>
          </cell>
          <cell r="S52">
            <v>28.405000000000005</v>
          </cell>
          <cell r="T52" t="str">
            <v>MIP1071</v>
          </cell>
          <cell r="V52">
            <v>1</v>
          </cell>
          <cell r="X52">
            <v>0.53</v>
          </cell>
          <cell r="Y52" t="str">
            <v>N</v>
          </cell>
          <cell r="Z52" t="str">
            <v>Overhead Distribution Lines</v>
          </cell>
          <cell r="AA52" t="str">
            <v>BC1 619 NDR EECL Replace Defect Management</v>
          </cell>
        </row>
        <row r="53">
          <cell r="A53">
            <v>49</v>
          </cell>
          <cell r="B53" t="str">
            <v>02 - Poles</v>
          </cell>
          <cell r="C53" t="str">
            <v>Pole Guy/Stay - Rod - Corroded</v>
          </cell>
          <cell r="D53" t="str">
            <v>Pole Stay</v>
          </cell>
          <cell r="E53" t="str">
            <v>Install / Replace</v>
          </cell>
          <cell r="F53" t="str">
            <v>02 - Poles - Pole Guy/Stay - Rod - Corroded - Pole Stay - Install / Replace</v>
          </cell>
          <cell r="G53" t="str">
            <v>Pole Stay - Install / Replace</v>
          </cell>
          <cell r="H53" t="str">
            <v>Far North</v>
          </cell>
          <cell r="I53">
            <v>113</v>
          </cell>
          <cell r="J53">
            <v>134</v>
          </cell>
          <cell r="K53">
            <v>183</v>
          </cell>
          <cell r="L53">
            <v>71</v>
          </cell>
          <cell r="M53">
            <v>325.90000000000003</v>
          </cell>
          <cell r="N53">
            <v>49.399999999999991</v>
          </cell>
          <cell r="O53">
            <v>327.60000000000002</v>
          </cell>
          <cell r="P53">
            <v>92.300000000000011</v>
          </cell>
          <cell r="Q53">
            <v>417.75500000000022</v>
          </cell>
          <cell r="R53">
            <v>53.429999999999993</v>
          </cell>
          <cell r="S53">
            <v>388.70000000000005</v>
          </cell>
          <cell r="T53" t="str">
            <v>MIP1071</v>
          </cell>
          <cell r="V53">
            <v>1</v>
          </cell>
          <cell r="X53">
            <v>0.53</v>
          </cell>
          <cell r="Y53" t="str">
            <v>N</v>
          </cell>
          <cell r="Z53" t="str">
            <v>Overhead Distribution Lines</v>
          </cell>
          <cell r="AA53" t="str">
            <v>BC1 619 NDR EECL Replace Defect Management</v>
          </cell>
        </row>
        <row r="54">
          <cell r="A54">
            <v>50</v>
          </cell>
          <cell r="B54" t="str">
            <v>02 - Poles</v>
          </cell>
          <cell r="C54" t="str">
            <v>Pole Guy/Stay - Rod - Corroded</v>
          </cell>
          <cell r="D54" t="str">
            <v>Pole Stay</v>
          </cell>
          <cell r="E54" t="str">
            <v>Install / Replace</v>
          </cell>
          <cell r="F54" t="str">
            <v>02 - Poles - Pole Guy/Stay - Rod - Corroded - Pole Stay - Install / Replace</v>
          </cell>
          <cell r="G54" t="str">
            <v>Pole Stay - Install / Replace</v>
          </cell>
          <cell r="H54" t="str">
            <v>Northern</v>
          </cell>
          <cell r="I54">
            <v>14</v>
          </cell>
          <cell r="J54">
            <v>12</v>
          </cell>
          <cell r="K54">
            <v>16</v>
          </cell>
          <cell r="L54">
            <v>5</v>
          </cell>
          <cell r="M54">
            <v>18.900000000000002</v>
          </cell>
          <cell r="N54">
            <v>19.5</v>
          </cell>
          <cell r="O54">
            <v>20.800000000000004</v>
          </cell>
          <cell r="P54">
            <v>10.400000000000002</v>
          </cell>
          <cell r="Q54">
            <v>22.035000000000004</v>
          </cell>
          <cell r="R54">
            <v>25.025000000000006</v>
          </cell>
          <cell r="S54">
            <v>23.92</v>
          </cell>
          <cell r="T54" t="str">
            <v>MIP1071</v>
          </cell>
          <cell r="V54">
            <v>1</v>
          </cell>
          <cell r="X54">
            <v>0.53</v>
          </cell>
          <cell r="Y54" t="str">
            <v>N</v>
          </cell>
          <cell r="Z54" t="str">
            <v>Overhead Distribution Lines</v>
          </cell>
          <cell r="AA54" t="str">
            <v>BC1 619 NDR EECL Replace Defect Management</v>
          </cell>
        </row>
        <row r="55">
          <cell r="A55">
            <v>51</v>
          </cell>
          <cell r="B55" t="str">
            <v>02 - Poles</v>
          </cell>
          <cell r="C55" t="str">
            <v>Pole Guy/Stay - Rod - Corroded</v>
          </cell>
          <cell r="D55" t="str">
            <v>Pole Stay</v>
          </cell>
          <cell r="E55" t="str">
            <v>Install / Replace</v>
          </cell>
          <cell r="F55" t="str">
            <v>02 - Poles - Pole Guy/Stay - Rod - Corroded - Pole Stay - Install / Replace</v>
          </cell>
          <cell r="G55" t="str">
            <v>Pole Stay - Install / Replace</v>
          </cell>
          <cell r="H55" t="str">
            <v>South West</v>
          </cell>
          <cell r="I55">
            <v>3</v>
          </cell>
          <cell r="J55">
            <v>1</v>
          </cell>
          <cell r="K55">
            <v>1</v>
          </cell>
          <cell r="L55">
            <v>1</v>
          </cell>
          <cell r="M55">
            <v>2</v>
          </cell>
          <cell r="N55">
            <v>2.6</v>
          </cell>
          <cell r="O55">
            <v>1.3</v>
          </cell>
          <cell r="P55">
            <v>5.2</v>
          </cell>
          <cell r="Q55">
            <v>1.3</v>
          </cell>
          <cell r="R55">
            <v>0</v>
          </cell>
          <cell r="S55">
            <v>4.4850000000000003</v>
          </cell>
          <cell r="T55" t="str">
            <v>MIP1071</v>
          </cell>
          <cell r="V55">
            <v>1</v>
          </cell>
          <cell r="X55">
            <v>0.53</v>
          </cell>
          <cell r="Y55" t="str">
            <v>N</v>
          </cell>
          <cell r="Z55" t="str">
            <v>Overhead Distribution Lines</v>
          </cell>
          <cell r="AA55" t="str">
            <v>BC1 619 NDR EECL Replace Defect Management</v>
          </cell>
        </row>
        <row r="56">
          <cell r="A56">
            <v>52</v>
          </cell>
          <cell r="B56" t="str">
            <v>02 - Poles</v>
          </cell>
          <cell r="C56" t="str">
            <v>Pole Guy/Stay - Rod - Corroded</v>
          </cell>
          <cell r="D56" t="str">
            <v>Pole Stay</v>
          </cell>
          <cell r="E56" t="str">
            <v>Install / Replace</v>
          </cell>
          <cell r="F56" t="str">
            <v>02 - Poles - Pole Guy/Stay - Rod - Corroded - Pole Stay - Install / Replace</v>
          </cell>
          <cell r="G56" t="str">
            <v>Pole Stay - Install / Replace</v>
          </cell>
          <cell r="H56" t="str">
            <v>Wide Bay</v>
          </cell>
          <cell r="I56">
            <v>2</v>
          </cell>
          <cell r="J56">
            <v>5</v>
          </cell>
          <cell r="K56">
            <v>2</v>
          </cell>
          <cell r="L56">
            <v>1</v>
          </cell>
          <cell r="M56">
            <v>18.3</v>
          </cell>
          <cell r="N56">
            <v>2.6</v>
          </cell>
          <cell r="O56">
            <v>3.9000000000000004</v>
          </cell>
          <cell r="P56">
            <v>0</v>
          </cell>
          <cell r="Q56">
            <v>24.895</v>
          </cell>
          <cell r="R56">
            <v>1.4950000000000001</v>
          </cell>
          <cell r="S56">
            <v>5.98</v>
          </cell>
          <cell r="T56" t="str">
            <v>MIP1071</v>
          </cell>
          <cell r="V56">
            <v>1</v>
          </cell>
          <cell r="X56">
            <v>0.53</v>
          </cell>
          <cell r="Y56" t="str">
            <v>N</v>
          </cell>
          <cell r="Z56" t="str">
            <v>Overhead Distribution Lines</v>
          </cell>
          <cell r="AA56" t="str">
            <v>BC1 619 NDR EECL Replace Defect Management</v>
          </cell>
        </row>
        <row r="57">
          <cell r="A57">
            <v>53</v>
          </cell>
          <cell r="B57" t="str">
            <v>02 - Poles</v>
          </cell>
          <cell r="C57" t="str">
            <v>Pole Guy/Stay - Rod - Other</v>
          </cell>
          <cell r="D57" t="str">
            <v>Ergon Technical Assessment</v>
          </cell>
          <cell r="E57" t="str">
            <v>Assess</v>
          </cell>
          <cell r="F57" t="str">
            <v>02 - Poles - Pole Guy/Stay - Rod - Other - Ergon Technical Assessment - Assess</v>
          </cell>
          <cell r="G57" t="str">
            <v>Ergon Technical Assessment - Assess</v>
          </cell>
          <cell r="H57" t="str">
            <v>Central</v>
          </cell>
          <cell r="I57">
            <v>20</v>
          </cell>
          <cell r="J57">
            <v>9</v>
          </cell>
          <cell r="K57">
            <v>4</v>
          </cell>
          <cell r="L57">
            <v>4</v>
          </cell>
          <cell r="M57">
            <v>0</v>
          </cell>
          <cell r="N57">
            <v>8</v>
          </cell>
          <cell r="O57">
            <v>1</v>
          </cell>
          <cell r="P57">
            <v>2</v>
          </cell>
          <cell r="Q57">
            <v>2.5</v>
          </cell>
          <cell r="R57">
            <v>7</v>
          </cell>
          <cell r="S57">
            <v>1</v>
          </cell>
          <cell r="T57" t="str">
            <v>MIP1146</v>
          </cell>
          <cell r="V57">
            <v>1</v>
          </cell>
          <cell r="X57">
            <v>0.53</v>
          </cell>
          <cell r="Y57" t="str">
            <v>N</v>
          </cell>
          <cell r="Z57" t="str">
            <v>Overhead Distribution Lines</v>
          </cell>
          <cell r="AA57" t="str">
            <v>BC1 619 NDR EECL Replace Defect Management</v>
          </cell>
        </row>
        <row r="58">
          <cell r="A58">
            <v>54</v>
          </cell>
          <cell r="B58" t="str">
            <v>02 - Poles</v>
          </cell>
          <cell r="C58" t="str">
            <v>Pole Guy/Stay - Rod - Other</v>
          </cell>
          <cell r="D58" t="str">
            <v>Ergon Technical Assessment</v>
          </cell>
          <cell r="E58" t="str">
            <v>Assess</v>
          </cell>
          <cell r="F58" t="str">
            <v>02 - Poles - Pole Guy/Stay - Rod - Other - Ergon Technical Assessment - Assess</v>
          </cell>
          <cell r="G58" t="str">
            <v>Ergon Technical Assessment - Assess</v>
          </cell>
          <cell r="H58" t="str">
            <v>Far North</v>
          </cell>
          <cell r="J58">
            <v>6</v>
          </cell>
          <cell r="K58">
            <v>3</v>
          </cell>
          <cell r="L58">
            <v>2</v>
          </cell>
          <cell r="M58">
            <v>0</v>
          </cell>
          <cell r="N58">
            <v>1</v>
          </cell>
          <cell r="O58">
            <v>6</v>
          </cell>
          <cell r="P58">
            <v>2</v>
          </cell>
          <cell r="Q58">
            <v>0</v>
          </cell>
          <cell r="R58">
            <v>1</v>
          </cell>
          <cell r="S58">
            <v>6</v>
          </cell>
          <cell r="T58" t="str">
            <v>MIP1146</v>
          </cell>
          <cell r="V58">
            <v>1</v>
          </cell>
          <cell r="X58">
            <v>0.53</v>
          </cell>
          <cell r="Y58" t="str">
            <v>N</v>
          </cell>
          <cell r="Z58" t="str">
            <v>Overhead Distribution Lines</v>
          </cell>
          <cell r="AA58" t="str">
            <v>BC1 619 NDR EECL Replace Defect Management</v>
          </cell>
        </row>
        <row r="59">
          <cell r="A59">
            <v>55</v>
          </cell>
          <cell r="B59" t="str">
            <v>02 - Poles</v>
          </cell>
          <cell r="C59" t="str">
            <v>Pole Guy/Stay - Rod - Other</v>
          </cell>
          <cell r="D59" t="str">
            <v>Ergon Technical Assessment</v>
          </cell>
          <cell r="E59" t="str">
            <v>Assess</v>
          </cell>
          <cell r="F59" t="str">
            <v>02 - Poles - Pole Guy/Stay - Rod - Other - Ergon Technical Assessment - Assess</v>
          </cell>
          <cell r="G59" t="str">
            <v>Ergon Technical Assessment - Assess</v>
          </cell>
          <cell r="H59" t="str">
            <v>South West</v>
          </cell>
          <cell r="K59">
            <v>2</v>
          </cell>
          <cell r="L59">
            <v>2</v>
          </cell>
          <cell r="N59">
            <v>0</v>
          </cell>
          <cell r="O59">
            <v>0</v>
          </cell>
          <cell r="P59">
            <v>2</v>
          </cell>
          <cell r="Q59">
            <v>0</v>
          </cell>
          <cell r="R59">
            <v>0</v>
          </cell>
          <cell r="S59">
            <v>0</v>
          </cell>
          <cell r="T59" t="str">
            <v>MIP1146</v>
          </cell>
          <cell r="V59">
            <v>1</v>
          </cell>
          <cell r="X59">
            <v>0.53</v>
          </cell>
          <cell r="Y59" t="str">
            <v>N</v>
          </cell>
          <cell r="Z59" t="str">
            <v>Overhead Distribution Lines</v>
          </cell>
          <cell r="AA59" t="str">
            <v>BC1 619 NDR EECL Replace Defect Management</v>
          </cell>
        </row>
        <row r="60">
          <cell r="A60">
            <v>56</v>
          </cell>
          <cell r="B60" t="str">
            <v>02 - Poles</v>
          </cell>
          <cell r="C60" t="str">
            <v>Pole Guy/Stay - Rod - Other</v>
          </cell>
          <cell r="D60" t="str">
            <v>Ergon Technical Assessment</v>
          </cell>
          <cell r="E60" t="str">
            <v>Assess</v>
          </cell>
          <cell r="F60" t="str">
            <v>02 - Poles - Pole Guy/Stay - Rod - Other - Ergon Technical Assessment - Assess</v>
          </cell>
          <cell r="G60" t="str">
            <v>Ergon Technical Assessment - Assess</v>
          </cell>
          <cell r="H60" t="str">
            <v>Wide Bay</v>
          </cell>
          <cell r="I60">
            <v>8</v>
          </cell>
          <cell r="J60">
            <v>6</v>
          </cell>
          <cell r="K60">
            <v>40</v>
          </cell>
          <cell r="L60">
            <v>9</v>
          </cell>
          <cell r="M60">
            <v>7</v>
          </cell>
          <cell r="N60">
            <v>6</v>
          </cell>
          <cell r="O60">
            <v>34</v>
          </cell>
          <cell r="P60">
            <v>6</v>
          </cell>
          <cell r="Q60">
            <v>7</v>
          </cell>
          <cell r="R60">
            <v>7</v>
          </cell>
          <cell r="S60">
            <v>35</v>
          </cell>
          <cell r="T60" t="str">
            <v>MIP1146</v>
          </cell>
          <cell r="V60">
            <v>1</v>
          </cell>
          <cell r="X60">
            <v>0.53</v>
          </cell>
          <cell r="Y60" t="str">
            <v>N</v>
          </cell>
          <cell r="Z60" t="str">
            <v>Overhead Distribution Lines</v>
          </cell>
          <cell r="AA60" t="str">
            <v>BC1 619 NDR EECL Replace Defect Management</v>
          </cell>
        </row>
        <row r="61">
          <cell r="A61">
            <v>57</v>
          </cell>
          <cell r="B61" t="str">
            <v>02 - Poles</v>
          </cell>
          <cell r="C61" t="str">
            <v>Pole Guy/Stay - Rod - Other</v>
          </cell>
          <cell r="D61" t="str">
            <v>Minor Task</v>
          </cell>
          <cell r="E61" t="str">
            <v>Repair</v>
          </cell>
          <cell r="F61" t="str">
            <v>02 - Poles - Pole Guy/Stay - Rod - Other - Minor Task - Repair</v>
          </cell>
          <cell r="G61" t="str">
            <v>Minor Task - Repair</v>
          </cell>
          <cell r="H61" t="str">
            <v>Central</v>
          </cell>
          <cell r="I61">
            <v>18</v>
          </cell>
          <cell r="J61">
            <v>19</v>
          </cell>
          <cell r="K61">
            <v>27</v>
          </cell>
          <cell r="L61">
            <v>34</v>
          </cell>
          <cell r="M61">
            <v>39</v>
          </cell>
          <cell r="N61">
            <v>9</v>
          </cell>
          <cell r="O61">
            <v>17.5</v>
          </cell>
          <cell r="P61">
            <v>37</v>
          </cell>
          <cell r="Q61">
            <v>25.5</v>
          </cell>
          <cell r="R61">
            <v>7.5</v>
          </cell>
          <cell r="S61">
            <v>16</v>
          </cell>
          <cell r="T61" t="str">
            <v>MIP1146</v>
          </cell>
          <cell r="V61">
            <v>1</v>
          </cell>
          <cell r="X61">
            <v>0.53</v>
          </cell>
          <cell r="Y61" t="str">
            <v>N</v>
          </cell>
          <cell r="Z61" t="str">
            <v>Overhead Distribution Lines</v>
          </cell>
          <cell r="AA61" t="str">
            <v>BC1 619 NDR EECL Replace Defect Management</v>
          </cell>
        </row>
        <row r="62">
          <cell r="A62">
            <v>58</v>
          </cell>
          <cell r="B62" t="str">
            <v>02 - Poles</v>
          </cell>
          <cell r="C62" t="str">
            <v>Pole Guy/Stay - Rod - Other</v>
          </cell>
          <cell r="D62" t="str">
            <v>Minor Task</v>
          </cell>
          <cell r="E62" t="str">
            <v>Repair</v>
          </cell>
          <cell r="F62" t="str">
            <v>02 - Poles - Pole Guy/Stay - Rod - Other - Minor Task - Repair</v>
          </cell>
          <cell r="G62" t="str">
            <v>Minor Task - Repair</v>
          </cell>
          <cell r="H62" t="str">
            <v>Far North</v>
          </cell>
          <cell r="I62">
            <v>4</v>
          </cell>
          <cell r="J62">
            <v>10</v>
          </cell>
          <cell r="K62">
            <v>5</v>
          </cell>
          <cell r="L62">
            <v>4</v>
          </cell>
          <cell r="M62">
            <v>24</v>
          </cell>
          <cell r="N62">
            <v>5</v>
          </cell>
          <cell r="O62">
            <v>7</v>
          </cell>
          <cell r="P62">
            <v>3</v>
          </cell>
          <cell r="Q62">
            <v>26</v>
          </cell>
          <cell r="R62">
            <v>4</v>
          </cell>
          <cell r="S62">
            <v>8</v>
          </cell>
          <cell r="T62" t="str">
            <v>MIP1146</v>
          </cell>
          <cell r="V62">
            <v>1</v>
          </cell>
          <cell r="X62">
            <v>0.53</v>
          </cell>
          <cell r="Y62" t="str">
            <v>N</v>
          </cell>
          <cell r="Z62" t="str">
            <v>Overhead Distribution Lines</v>
          </cell>
          <cell r="AA62" t="str">
            <v>BC1 619 NDR EECL Replace Defect Management</v>
          </cell>
        </row>
        <row r="63">
          <cell r="A63">
            <v>59</v>
          </cell>
          <cell r="B63" t="str">
            <v>02 - Poles</v>
          </cell>
          <cell r="C63" t="str">
            <v>Pole Guy/Stay - Rod - Other</v>
          </cell>
          <cell r="D63" t="str">
            <v>Minor Task</v>
          </cell>
          <cell r="E63" t="str">
            <v>Repair</v>
          </cell>
          <cell r="F63" t="str">
            <v>02 - Poles - Pole Guy/Stay - Rod - Other - Minor Task - Repair</v>
          </cell>
          <cell r="G63" t="str">
            <v>Minor Task - Repair</v>
          </cell>
          <cell r="H63" t="str">
            <v>Northern</v>
          </cell>
          <cell r="I63">
            <v>9</v>
          </cell>
          <cell r="J63">
            <v>8</v>
          </cell>
          <cell r="K63">
            <v>11</v>
          </cell>
          <cell r="L63">
            <v>5</v>
          </cell>
          <cell r="M63">
            <v>18</v>
          </cell>
          <cell r="N63">
            <v>11</v>
          </cell>
          <cell r="O63">
            <v>11</v>
          </cell>
          <cell r="P63">
            <v>14</v>
          </cell>
          <cell r="Q63">
            <v>12</v>
          </cell>
          <cell r="R63">
            <v>8</v>
          </cell>
          <cell r="S63">
            <v>14</v>
          </cell>
          <cell r="T63" t="str">
            <v>MIP1146</v>
          </cell>
          <cell r="V63">
            <v>1</v>
          </cell>
          <cell r="X63">
            <v>0.53</v>
          </cell>
          <cell r="Y63" t="str">
            <v>N</v>
          </cell>
          <cell r="Z63" t="str">
            <v>Overhead Distribution Lines</v>
          </cell>
          <cell r="AA63" t="str">
            <v>BC1 619 NDR EECL Replace Defect Management</v>
          </cell>
        </row>
        <row r="64">
          <cell r="A64">
            <v>60</v>
          </cell>
          <cell r="B64" t="str">
            <v>02 - Poles</v>
          </cell>
          <cell r="C64" t="str">
            <v>Pole Guy/Stay - Rod - Other</v>
          </cell>
          <cell r="D64" t="str">
            <v>Minor Task</v>
          </cell>
          <cell r="E64" t="str">
            <v>Repair</v>
          </cell>
          <cell r="F64" t="str">
            <v>02 - Poles - Pole Guy/Stay - Rod - Other - Minor Task - Repair</v>
          </cell>
          <cell r="G64" t="str">
            <v>Minor Task - Repair</v>
          </cell>
          <cell r="H64" t="str">
            <v>South West</v>
          </cell>
          <cell r="I64">
            <v>4</v>
          </cell>
          <cell r="J64">
            <v>3</v>
          </cell>
          <cell r="K64">
            <v>5</v>
          </cell>
          <cell r="L64">
            <v>4</v>
          </cell>
          <cell r="M64">
            <v>26</v>
          </cell>
          <cell r="N64">
            <v>5</v>
          </cell>
          <cell r="O64">
            <v>2.5</v>
          </cell>
          <cell r="P64">
            <v>3</v>
          </cell>
          <cell r="Q64">
            <v>23</v>
          </cell>
          <cell r="R64">
            <v>3</v>
          </cell>
          <cell r="S64">
            <v>5</v>
          </cell>
          <cell r="T64" t="str">
            <v>MIP1146</v>
          </cell>
          <cell r="V64">
            <v>1</v>
          </cell>
          <cell r="X64">
            <v>0.53</v>
          </cell>
          <cell r="Y64" t="str">
            <v>N</v>
          </cell>
          <cell r="Z64" t="str">
            <v>Overhead Distribution Lines</v>
          </cell>
          <cell r="AA64" t="str">
            <v>BC1 619 NDR EECL Replace Defect Management</v>
          </cell>
        </row>
        <row r="65">
          <cell r="A65">
            <v>61</v>
          </cell>
          <cell r="B65" t="str">
            <v>02 - Poles</v>
          </cell>
          <cell r="C65" t="str">
            <v>Pole Guy/Stay - Rod - Other</v>
          </cell>
          <cell r="D65" t="str">
            <v>Minor Task</v>
          </cell>
          <cell r="E65" t="str">
            <v>Repair</v>
          </cell>
          <cell r="F65" t="str">
            <v>02 - Poles - Pole Guy/Stay - Rod - Other - Minor Task - Repair</v>
          </cell>
          <cell r="G65" t="str">
            <v>Minor Task - Repair</v>
          </cell>
          <cell r="H65" t="str">
            <v>Wide Bay</v>
          </cell>
          <cell r="I65">
            <v>10</v>
          </cell>
          <cell r="J65">
            <v>8</v>
          </cell>
          <cell r="K65">
            <v>20</v>
          </cell>
          <cell r="L65">
            <v>12</v>
          </cell>
          <cell r="M65">
            <v>22</v>
          </cell>
          <cell r="N65">
            <v>10</v>
          </cell>
          <cell r="O65">
            <v>12</v>
          </cell>
          <cell r="P65">
            <v>10</v>
          </cell>
          <cell r="Q65">
            <v>22</v>
          </cell>
          <cell r="R65">
            <v>11</v>
          </cell>
          <cell r="S65">
            <v>14</v>
          </cell>
          <cell r="T65" t="str">
            <v>MIP1146</v>
          </cell>
          <cell r="V65">
            <v>1</v>
          </cell>
          <cell r="X65">
            <v>0.53</v>
          </cell>
          <cell r="Y65" t="str">
            <v>N</v>
          </cell>
          <cell r="Z65" t="str">
            <v>Overhead Distribution Lines</v>
          </cell>
          <cell r="AA65" t="str">
            <v>BC1 619 NDR EECL Replace Defect Management</v>
          </cell>
        </row>
        <row r="66">
          <cell r="A66">
            <v>62</v>
          </cell>
          <cell r="B66" t="str">
            <v>02 - Poles</v>
          </cell>
          <cell r="C66" t="str">
            <v>Pole Guy/Stay - Rod - Other</v>
          </cell>
          <cell r="D66" t="str">
            <v>Pole Stay</v>
          </cell>
          <cell r="E66" t="str">
            <v>Install / Replace</v>
          </cell>
          <cell r="F66" t="str">
            <v>02 - Poles - Pole Guy/Stay - Rod - Other - Pole Stay - Install / Replace</v>
          </cell>
          <cell r="G66" t="str">
            <v>Pole Stay - Install / Replace</v>
          </cell>
          <cell r="H66" t="str">
            <v>Central</v>
          </cell>
          <cell r="I66">
            <v>5</v>
          </cell>
          <cell r="J66">
            <v>7</v>
          </cell>
          <cell r="K66">
            <v>15</v>
          </cell>
          <cell r="L66">
            <v>13</v>
          </cell>
          <cell r="M66">
            <v>14</v>
          </cell>
          <cell r="N66">
            <v>7</v>
          </cell>
          <cell r="O66">
            <v>7</v>
          </cell>
          <cell r="P66">
            <v>12</v>
          </cell>
          <cell r="Q66">
            <v>10</v>
          </cell>
          <cell r="R66">
            <v>7</v>
          </cell>
          <cell r="S66">
            <v>9</v>
          </cell>
          <cell r="T66" t="str">
            <v>MIP1071</v>
          </cell>
          <cell r="V66">
            <v>1</v>
          </cell>
          <cell r="X66">
            <v>0.53</v>
          </cell>
          <cell r="Y66" t="str">
            <v>N</v>
          </cell>
          <cell r="Z66" t="str">
            <v>Overhead Distribution Lines</v>
          </cell>
          <cell r="AA66" t="str">
            <v>BC1 619 NDR EECL Replace Defect Management</v>
          </cell>
        </row>
        <row r="67">
          <cell r="A67">
            <v>63</v>
          </cell>
          <cell r="B67" t="str">
            <v>02 - Poles</v>
          </cell>
          <cell r="C67" t="str">
            <v>Pole Guy/Stay - Rod - Other</v>
          </cell>
          <cell r="D67" t="str">
            <v>Pole Stay</v>
          </cell>
          <cell r="E67" t="str">
            <v>Install / Replace</v>
          </cell>
          <cell r="F67" t="str">
            <v>02 - Poles - Pole Guy/Stay - Rod - Other - Pole Stay - Install / Replace</v>
          </cell>
          <cell r="G67" t="str">
            <v>Pole Stay - Install / Replace</v>
          </cell>
          <cell r="H67" t="str">
            <v>Far North</v>
          </cell>
          <cell r="I67">
            <v>20</v>
          </cell>
          <cell r="J67">
            <v>21</v>
          </cell>
          <cell r="K67">
            <v>31</v>
          </cell>
          <cell r="L67">
            <v>13</v>
          </cell>
          <cell r="M67">
            <v>45</v>
          </cell>
          <cell r="N67">
            <v>13</v>
          </cell>
          <cell r="O67">
            <v>27</v>
          </cell>
          <cell r="P67">
            <v>14</v>
          </cell>
          <cell r="Q67">
            <v>42</v>
          </cell>
          <cell r="R67">
            <v>15</v>
          </cell>
          <cell r="S67">
            <v>28</v>
          </cell>
          <cell r="T67" t="str">
            <v>MIP1071</v>
          </cell>
          <cell r="V67">
            <v>1</v>
          </cell>
          <cell r="X67">
            <v>0.53</v>
          </cell>
          <cell r="Y67" t="str">
            <v>N</v>
          </cell>
          <cell r="Z67" t="str">
            <v>Overhead Distribution Lines</v>
          </cell>
          <cell r="AA67" t="str">
            <v>BC1 619 NDR EECL Replace Defect Management</v>
          </cell>
        </row>
        <row r="68">
          <cell r="A68">
            <v>64</v>
          </cell>
          <cell r="B68" t="str">
            <v>02 - Poles</v>
          </cell>
          <cell r="C68" t="str">
            <v>Pole Guy/Stay - Rod - Other</v>
          </cell>
          <cell r="D68" t="str">
            <v>Pole Stay</v>
          </cell>
          <cell r="E68" t="str">
            <v>Install / Replace</v>
          </cell>
          <cell r="F68" t="str">
            <v>02 - Poles - Pole Guy/Stay - Rod - Other - Pole Stay - Install / Replace</v>
          </cell>
          <cell r="G68" t="str">
            <v>Pole Stay - Install / Replace</v>
          </cell>
          <cell r="H68" t="str">
            <v>Northern</v>
          </cell>
          <cell r="I68">
            <v>6</v>
          </cell>
          <cell r="J68">
            <v>5</v>
          </cell>
          <cell r="K68">
            <v>6</v>
          </cell>
          <cell r="L68">
            <v>1</v>
          </cell>
          <cell r="M68">
            <v>10</v>
          </cell>
          <cell r="N68">
            <v>7</v>
          </cell>
          <cell r="O68">
            <v>6</v>
          </cell>
          <cell r="P68">
            <v>2</v>
          </cell>
          <cell r="Q68">
            <v>11.5</v>
          </cell>
          <cell r="R68">
            <v>7</v>
          </cell>
          <cell r="S68">
            <v>6</v>
          </cell>
          <cell r="T68" t="str">
            <v>MIP1071</v>
          </cell>
          <cell r="V68">
            <v>1</v>
          </cell>
          <cell r="X68">
            <v>0.53</v>
          </cell>
          <cell r="Y68" t="str">
            <v>N</v>
          </cell>
          <cell r="Z68" t="str">
            <v>Overhead Distribution Lines</v>
          </cell>
          <cell r="AA68" t="str">
            <v>BC1 619 NDR EECL Replace Defect Management</v>
          </cell>
        </row>
        <row r="69">
          <cell r="A69">
            <v>65</v>
          </cell>
          <cell r="B69" t="str">
            <v>02 - Poles</v>
          </cell>
          <cell r="C69" t="str">
            <v>Pole Guy/Stay - Rod - Other</v>
          </cell>
          <cell r="D69" t="str">
            <v>Pole Stay</v>
          </cell>
          <cell r="E69" t="str">
            <v>Install / Replace</v>
          </cell>
          <cell r="F69" t="str">
            <v>02 - Poles - Pole Guy/Stay - Rod - Other - Pole Stay - Install / Replace</v>
          </cell>
          <cell r="G69" t="str">
            <v>Pole Stay - Install / Replace</v>
          </cell>
          <cell r="H69" t="str">
            <v>South West</v>
          </cell>
          <cell r="I69">
            <v>8</v>
          </cell>
          <cell r="J69">
            <v>3</v>
          </cell>
          <cell r="K69">
            <v>9</v>
          </cell>
          <cell r="L69">
            <v>6</v>
          </cell>
          <cell r="M69">
            <v>12</v>
          </cell>
          <cell r="N69">
            <v>5</v>
          </cell>
          <cell r="O69">
            <v>4</v>
          </cell>
          <cell r="P69">
            <v>9.5</v>
          </cell>
          <cell r="Q69">
            <v>15</v>
          </cell>
          <cell r="R69">
            <v>2</v>
          </cell>
          <cell r="S69">
            <v>7</v>
          </cell>
          <cell r="T69" t="str">
            <v>MIP1071</v>
          </cell>
          <cell r="V69">
            <v>1</v>
          </cell>
          <cell r="X69">
            <v>0.53</v>
          </cell>
          <cell r="Y69" t="str">
            <v>N</v>
          </cell>
          <cell r="Z69" t="str">
            <v>Overhead Distribution Lines</v>
          </cell>
          <cell r="AA69" t="str">
            <v>BC1 619 NDR EECL Replace Defect Management</v>
          </cell>
        </row>
        <row r="70">
          <cell r="A70">
            <v>66</v>
          </cell>
          <cell r="B70" t="str">
            <v>02 - Poles</v>
          </cell>
          <cell r="C70" t="str">
            <v>Pole Guy/Stay - Rod - Other</v>
          </cell>
          <cell r="D70" t="str">
            <v>Pole Stay</v>
          </cell>
          <cell r="E70" t="str">
            <v>Install / Replace</v>
          </cell>
          <cell r="F70" t="str">
            <v>02 - Poles - Pole Guy/Stay - Rod - Other - Pole Stay - Install / Replace</v>
          </cell>
          <cell r="G70" t="str">
            <v>Pole Stay - Install / Replace</v>
          </cell>
          <cell r="H70" t="str">
            <v>Wide Bay</v>
          </cell>
          <cell r="I70">
            <v>6</v>
          </cell>
          <cell r="J70">
            <v>5</v>
          </cell>
          <cell r="K70">
            <v>13</v>
          </cell>
          <cell r="L70">
            <v>10</v>
          </cell>
          <cell r="M70">
            <v>13</v>
          </cell>
          <cell r="N70">
            <v>3</v>
          </cell>
          <cell r="O70">
            <v>9</v>
          </cell>
          <cell r="P70">
            <v>7</v>
          </cell>
          <cell r="Q70">
            <v>13</v>
          </cell>
          <cell r="R70">
            <v>5.5</v>
          </cell>
          <cell r="S70">
            <v>9</v>
          </cell>
          <cell r="T70" t="str">
            <v>MIP1071</v>
          </cell>
          <cell r="V70">
            <v>1</v>
          </cell>
          <cell r="X70">
            <v>0.53</v>
          </cell>
          <cell r="Y70" t="str">
            <v>N</v>
          </cell>
          <cell r="Z70" t="str">
            <v>Overhead Distribution Lines</v>
          </cell>
          <cell r="AA70" t="str">
            <v>BC1 619 NDR EECL Replace Defect Management</v>
          </cell>
        </row>
        <row r="71">
          <cell r="A71">
            <v>67</v>
          </cell>
          <cell r="B71" t="str">
            <v>02 - Poles</v>
          </cell>
          <cell r="C71" t="str">
            <v>Pole Nails</v>
          </cell>
          <cell r="D71" t="str">
            <v>Minor Task</v>
          </cell>
          <cell r="E71" t="str">
            <v>Repair</v>
          </cell>
          <cell r="F71" t="str">
            <v>02 - Poles - Pole Nails - Minor Task - Repair</v>
          </cell>
          <cell r="G71" t="str">
            <v>Minor Task - Repair</v>
          </cell>
          <cell r="H71" t="str">
            <v>Central</v>
          </cell>
          <cell r="I71">
            <v>2</v>
          </cell>
          <cell r="N71">
            <v>1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0</v>
          </cell>
          <cell r="T71" t="str">
            <v>MIP1146</v>
          </cell>
          <cell r="V71">
            <v>1</v>
          </cell>
          <cell r="X71">
            <v>0.53</v>
          </cell>
          <cell r="Y71" t="str">
            <v>N</v>
          </cell>
          <cell r="Z71" t="str">
            <v>Overhead Distribution Lines</v>
          </cell>
          <cell r="AA71" t="str">
            <v>BC1 619 NDR EECL Replace Defect Management</v>
          </cell>
        </row>
        <row r="72">
          <cell r="A72">
            <v>68</v>
          </cell>
          <cell r="B72" t="str">
            <v>02 - Poles</v>
          </cell>
          <cell r="C72" t="str">
            <v>Pole Nails</v>
          </cell>
          <cell r="D72" t="str">
            <v>Minor Task</v>
          </cell>
          <cell r="E72" t="str">
            <v>Repair</v>
          </cell>
          <cell r="F72" t="str">
            <v>02 - Poles - Pole Nails - Minor Task - Repair</v>
          </cell>
          <cell r="G72" t="str">
            <v>Minor Task - Repair</v>
          </cell>
          <cell r="H72" t="str">
            <v>Far North</v>
          </cell>
          <cell r="J72">
            <v>3</v>
          </cell>
          <cell r="K72">
            <v>1</v>
          </cell>
          <cell r="M72">
            <v>3</v>
          </cell>
          <cell r="N72">
            <v>0</v>
          </cell>
          <cell r="O72">
            <v>3</v>
          </cell>
          <cell r="P72">
            <v>0</v>
          </cell>
          <cell r="Q72">
            <v>3</v>
          </cell>
          <cell r="R72">
            <v>0</v>
          </cell>
          <cell r="S72">
            <v>3</v>
          </cell>
          <cell r="T72" t="str">
            <v>MIP1146</v>
          </cell>
          <cell r="V72">
            <v>1</v>
          </cell>
          <cell r="X72">
            <v>0.53</v>
          </cell>
          <cell r="Y72" t="str">
            <v>N</v>
          </cell>
          <cell r="Z72" t="str">
            <v>Overhead Distribution Lines</v>
          </cell>
          <cell r="AA72" t="str">
            <v>BC1 619 NDR EECL Replace Defect Management</v>
          </cell>
        </row>
        <row r="73">
          <cell r="A73">
            <v>69</v>
          </cell>
          <cell r="B73" t="str">
            <v>02 - Poles</v>
          </cell>
          <cell r="C73" t="str">
            <v>Pole Nails</v>
          </cell>
          <cell r="D73" t="str">
            <v>Minor Task</v>
          </cell>
          <cell r="E73" t="str">
            <v>Repair</v>
          </cell>
          <cell r="F73" t="str">
            <v>02 - Poles - Pole Nails - Minor Task - Repair</v>
          </cell>
          <cell r="G73" t="str">
            <v>Minor Task - Repair</v>
          </cell>
          <cell r="H73" t="str">
            <v>Northern</v>
          </cell>
          <cell r="I73">
            <v>3</v>
          </cell>
          <cell r="M73">
            <v>10</v>
          </cell>
          <cell r="N73">
            <v>0</v>
          </cell>
          <cell r="O73">
            <v>0</v>
          </cell>
          <cell r="P73">
            <v>0</v>
          </cell>
          <cell r="Q73">
            <v>10</v>
          </cell>
          <cell r="R73">
            <v>0</v>
          </cell>
          <cell r="S73">
            <v>0</v>
          </cell>
          <cell r="T73" t="str">
            <v>MIP1146</v>
          </cell>
          <cell r="V73">
            <v>1</v>
          </cell>
          <cell r="X73">
            <v>0.53</v>
          </cell>
          <cell r="Y73" t="str">
            <v>N</v>
          </cell>
          <cell r="Z73" t="str">
            <v>Overhead Distribution Lines</v>
          </cell>
          <cell r="AA73" t="str">
            <v>BC1 619 NDR EECL Replace Defect Management</v>
          </cell>
        </row>
        <row r="74">
          <cell r="A74">
            <v>70</v>
          </cell>
          <cell r="B74" t="str">
            <v>02 - Poles</v>
          </cell>
          <cell r="C74" t="str">
            <v>Pole Nails</v>
          </cell>
          <cell r="D74" t="str">
            <v>Minor Task</v>
          </cell>
          <cell r="E74" t="str">
            <v>Repair</v>
          </cell>
          <cell r="F74" t="str">
            <v>02 - Poles - Pole Nails - Minor Task - Repair</v>
          </cell>
          <cell r="G74" t="str">
            <v>Minor Task - Repair</v>
          </cell>
          <cell r="H74" t="str">
            <v>South West</v>
          </cell>
          <cell r="I74">
            <v>1</v>
          </cell>
          <cell r="K74">
            <v>2</v>
          </cell>
          <cell r="L74">
            <v>2</v>
          </cell>
          <cell r="M74">
            <v>2</v>
          </cell>
          <cell r="N74">
            <v>1</v>
          </cell>
          <cell r="O74">
            <v>0</v>
          </cell>
          <cell r="P74">
            <v>2</v>
          </cell>
          <cell r="Q74">
            <v>2</v>
          </cell>
          <cell r="R74">
            <v>1</v>
          </cell>
          <cell r="S74">
            <v>0</v>
          </cell>
          <cell r="T74" t="str">
            <v>MIP1146</v>
          </cell>
          <cell r="V74">
            <v>1</v>
          </cell>
          <cell r="X74">
            <v>0.53</v>
          </cell>
          <cell r="Y74" t="str">
            <v>N</v>
          </cell>
          <cell r="Z74" t="str">
            <v>Overhead Distribution Lines</v>
          </cell>
          <cell r="AA74" t="str">
            <v>BC1 619 NDR EECL Replace Defect Management</v>
          </cell>
        </row>
        <row r="75">
          <cell r="A75">
            <v>71</v>
          </cell>
          <cell r="B75" t="str">
            <v>02 - Poles</v>
          </cell>
          <cell r="C75" t="str">
            <v>Poles - Concrete</v>
          </cell>
          <cell r="D75" t="str">
            <v>Minor Task</v>
          </cell>
          <cell r="E75" t="str">
            <v>Repair</v>
          </cell>
          <cell r="F75" t="str">
            <v>02 - Poles - Poles - Concrete - Minor Task - Repair</v>
          </cell>
          <cell r="G75" t="str">
            <v>Minor Task - Repair</v>
          </cell>
          <cell r="H75" t="str">
            <v>Central</v>
          </cell>
          <cell r="J75">
            <v>2</v>
          </cell>
          <cell r="K75">
            <v>4</v>
          </cell>
          <cell r="L75">
            <v>3</v>
          </cell>
          <cell r="M75">
            <v>2</v>
          </cell>
          <cell r="N75">
            <v>0</v>
          </cell>
          <cell r="O75">
            <v>2</v>
          </cell>
          <cell r="P75">
            <v>1</v>
          </cell>
          <cell r="Q75">
            <v>2</v>
          </cell>
          <cell r="R75">
            <v>0</v>
          </cell>
          <cell r="S75">
            <v>4</v>
          </cell>
          <cell r="T75" t="str">
            <v>MIP1146</v>
          </cell>
          <cell r="V75">
            <v>1</v>
          </cell>
          <cell r="X75">
            <v>0.53</v>
          </cell>
          <cell r="Y75" t="str">
            <v>N</v>
          </cell>
          <cell r="Z75" t="str">
            <v>Overhead Distribution Lines</v>
          </cell>
          <cell r="AA75" t="str">
            <v>BC1 619 NDR EECL Replace Defect Management</v>
          </cell>
        </row>
        <row r="76">
          <cell r="A76">
            <v>72</v>
          </cell>
          <cell r="B76" t="str">
            <v>02 - Poles</v>
          </cell>
          <cell r="C76" t="str">
            <v>Poles - Concrete</v>
          </cell>
          <cell r="D76" t="str">
            <v>Minor Task</v>
          </cell>
          <cell r="E76" t="str">
            <v>Repair</v>
          </cell>
          <cell r="F76" t="str">
            <v>02 - Poles - Poles - Concrete - Minor Task - Repair</v>
          </cell>
          <cell r="G76" t="str">
            <v>Minor Task - Repair</v>
          </cell>
          <cell r="H76" t="str">
            <v>Far North</v>
          </cell>
          <cell r="J76">
            <v>1</v>
          </cell>
          <cell r="K76">
            <v>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2</v>
          </cell>
          <cell r="T76" t="str">
            <v>MIP1146</v>
          </cell>
          <cell r="V76">
            <v>1</v>
          </cell>
          <cell r="X76">
            <v>0.53</v>
          </cell>
          <cell r="Y76" t="str">
            <v>N</v>
          </cell>
          <cell r="Z76" t="str">
            <v>Overhead Distribution Lines</v>
          </cell>
          <cell r="AA76" t="str">
            <v>BC1 619 NDR EECL Replace Defect Management</v>
          </cell>
        </row>
        <row r="77">
          <cell r="A77">
            <v>73</v>
          </cell>
          <cell r="B77" t="str">
            <v>02 - Poles</v>
          </cell>
          <cell r="C77" t="str">
            <v>Poles - Concrete</v>
          </cell>
          <cell r="D77" t="str">
            <v>Minor Task</v>
          </cell>
          <cell r="E77" t="str">
            <v>Repair</v>
          </cell>
          <cell r="F77" t="str">
            <v>02 - Poles - Poles - Concrete - Minor Task - Repair</v>
          </cell>
          <cell r="G77" t="str">
            <v>Minor Task - Repair</v>
          </cell>
          <cell r="H77" t="str">
            <v>Northern</v>
          </cell>
          <cell r="I77">
            <v>9</v>
          </cell>
          <cell r="J77">
            <v>13</v>
          </cell>
          <cell r="K77">
            <v>7</v>
          </cell>
          <cell r="L77">
            <v>7</v>
          </cell>
          <cell r="M77">
            <v>9</v>
          </cell>
          <cell r="N77">
            <v>0</v>
          </cell>
          <cell r="O77">
            <v>0</v>
          </cell>
          <cell r="P77">
            <v>17.5</v>
          </cell>
          <cell r="Q77">
            <v>11.5</v>
          </cell>
          <cell r="R77">
            <v>13</v>
          </cell>
          <cell r="S77">
            <v>14</v>
          </cell>
          <cell r="T77" t="str">
            <v>MIP1146</v>
          </cell>
          <cell r="V77">
            <v>1</v>
          </cell>
          <cell r="X77">
            <v>0.53</v>
          </cell>
          <cell r="Y77" t="str">
            <v>N</v>
          </cell>
          <cell r="Z77" t="str">
            <v>Overhead Distribution Lines</v>
          </cell>
          <cell r="AA77" t="str">
            <v>BC1 619 NDR EECL Replace Defect Management</v>
          </cell>
        </row>
        <row r="78">
          <cell r="A78">
            <v>74</v>
          </cell>
          <cell r="B78" t="str">
            <v>02 - Poles</v>
          </cell>
          <cell r="C78" t="str">
            <v>Poles - Concrete</v>
          </cell>
          <cell r="D78" t="str">
            <v>Minor Task</v>
          </cell>
          <cell r="E78" t="str">
            <v>Repair</v>
          </cell>
          <cell r="F78" t="str">
            <v>02 - Poles - Poles - Concrete - Minor Task - Repair</v>
          </cell>
          <cell r="G78" t="str">
            <v>Minor Task - Repair</v>
          </cell>
          <cell r="H78" t="str">
            <v>South West</v>
          </cell>
          <cell r="J78">
            <v>2</v>
          </cell>
          <cell r="K78">
            <v>7</v>
          </cell>
          <cell r="L78">
            <v>7</v>
          </cell>
          <cell r="N78">
            <v>0</v>
          </cell>
          <cell r="O78">
            <v>2</v>
          </cell>
          <cell r="P78">
            <v>0</v>
          </cell>
          <cell r="Q78">
            <v>0</v>
          </cell>
          <cell r="R78">
            <v>0</v>
          </cell>
          <cell r="S78">
            <v>2</v>
          </cell>
          <cell r="T78" t="str">
            <v>MIP1146</v>
          </cell>
          <cell r="V78">
            <v>1</v>
          </cell>
          <cell r="X78">
            <v>0.53</v>
          </cell>
          <cell r="Y78" t="str">
            <v>N</v>
          </cell>
          <cell r="Z78" t="str">
            <v>Overhead Distribution Lines</v>
          </cell>
          <cell r="AA78" t="str">
            <v>BC1 619 NDR EECL Replace Defect Management</v>
          </cell>
        </row>
        <row r="79">
          <cell r="A79">
            <v>75</v>
          </cell>
          <cell r="B79" t="str">
            <v>02 - Poles</v>
          </cell>
          <cell r="C79" t="str">
            <v>Poles - Concrete</v>
          </cell>
          <cell r="D79" t="str">
            <v>Minor Task</v>
          </cell>
          <cell r="E79" t="str">
            <v>Repair</v>
          </cell>
          <cell r="F79" t="str">
            <v>02 - Poles - Poles - Concrete - Minor Task - Repair</v>
          </cell>
          <cell r="G79" t="str">
            <v>Minor Task - Repair</v>
          </cell>
          <cell r="H79" t="str">
            <v>Wide Bay</v>
          </cell>
          <cell r="K79">
            <v>1</v>
          </cell>
          <cell r="L79">
            <v>1</v>
          </cell>
          <cell r="N79">
            <v>0</v>
          </cell>
          <cell r="O79">
            <v>0</v>
          </cell>
          <cell r="P79">
            <v>1</v>
          </cell>
          <cell r="Q79">
            <v>0</v>
          </cell>
          <cell r="R79">
            <v>0</v>
          </cell>
          <cell r="S79">
            <v>0</v>
          </cell>
          <cell r="T79" t="str">
            <v>MIP1146</v>
          </cell>
          <cell r="V79">
            <v>1</v>
          </cell>
          <cell r="X79">
            <v>0.53</v>
          </cell>
          <cell r="Y79" t="str">
            <v>N</v>
          </cell>
          <cell r="Z79" t="str">
            <v>Overhead Distribution Lines</v>
          </cell>
          <cell r="AA79" t="str">
            <v>BC1 619 NDR EECL Replace Defect Management</v>
          </cell>
        </row>
        <row r="80">
          <cell r="A80">
            <v>76</v>
          </cell>
          <cell r="B80" t="str">
            <v>02 - Poles</v>
          </cell>
          <cell r="C80" t="str">
            <v>Poles - Concrete</v>
          </cell>
          <cell r="D80" t="str">
            <v>Wood Pole</v>
          </cell>
          <cell r="E80" t="str">
            <v>Replace</v>
          </cell>
          <cell r="F80" t="str">
            <v>02 - Poles - Poles - Concrete - Wood Pole - Replace</v>
          </cell>
          <cell r="G80" t="str">
            <v>Wood Pole - Replace</v>
          </cell>
          <cell r="H80" t="str">
            <v>Central</v>
          </cell>
          <cell r="J80">
            <v>2</v>
          </cell>
          <cell r="K80">
            <v>2</v>
          </cell>
          <cell r="L80">
            <v>3</v>
          </cell>
          <cell r="M80">
            <v>1</v>
          </cell>
          <cell r="N80">
            <v>3</v>
          </cell>
          <cell r="O80">
            <v>1</v>
          </cell>
          <cell r="P80">
            <v>2</v>
          </cell>
          <cell r="Q80">
            <v>0</v>
          </cell>
          <cell r="R80">
            <v>3</v>
          </cell>
          <cell r="S80">
            <v>3</v>
          </cell>
          <cell r="T80" t="str">
            <v>MIP1148</v>
          </cell>
          <cell r="V80">
            <v>1</v>
          </cell>
          <cell r="X80">
            <v>0.53</v>
          </cell>
          <cell r="Y80" t="str">
            <v>N</v>
          </cell>
          <cell r="Z80" t="str">
            <v>Overhead Distribution Lines</v>
          </cell>
          <cell r="AA80" t="str">
            <v>BC1 619 NDR EECL Replace Defect Management</v>
          </cell>
        </row>
        <row r="81">
          <cell r="A81">
            <v>77</v>
          </cell>
          <cell r="B81" t="str">
            <v>02 - Poles</v>
          </cell>
          <cell r="C81" t="str">
            <v>Poles - Concrete</v>
          </cell>
          <cell r="D81" t="str">
            <v>Wood Pole</v>
          </cell>
          <cell r="E81" t="str">
            <v>Replace</v>
          </cell>
          <cell r="F81" t="str">
            <v>02 - Poles - Poles - Concrete - Wood Pole - Replace</v>
          </cell>
          <cell r="G81" t="str">
            <v>Wood Pole - Replace</v>
          </cell>
          <cell r="H81" t="str">
            <v>Far North</v>
          </cell>
          <cell r="I81">
            <v>3</v>
          </cell>
          <cell r="M81">
            <v>0</v>
          </cell>
          <cell r="N81">
            <v>0</v>
          </cell>
          <cell r="O81">
            <v>4.5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MIP1148</v>
          </cell>
          <cell r="V81">
            <v>1</v>
          </cell>
          <cell r="X81">
            <v>0.53</v>
          </cell>
          <cell r="Y81" t="str">
            <v>N</v>
          </cell>
          <cell r="Z81" t="str">
            <v>Overhead Distribution Lines</v>
          </cell>
          <cell r="AA81" t="str">
            <v>BC1 619 NDR EECL Replace Defect Management</v>
          </cell>
        </row>
        <row r="82">
          <cell r="A82">
            <v>78</v>
          </cell>
          <cell r="B82" t="str">
            <v>02 - Poles</v>
          </cell>
          <cell r="C82" t="str">
            <v>Poles - Concrete</v>
          </cell>
          <cell r="D82" t="str">
            <v>Wood Pole</v>
          </cell>
          <cell r="E82" t="str">
            <v>Replace</v>
          </cell>
          <cell r="F82" t="str">
            <v>02 - Poles - Poles - Concrete - Wood Pole - Replace</v>
          </cell>
          <cell r="G82" t="str">
            <v>Wood Pole - Replace</v>
          </cell>
          <cell r="H82" t="str">
            <v>South West</v>
          </cell>
          <cell r="I82">
            <v>1</v>
          </cell>
          <cell r="L82">
            <v>2</v>
          </cell>
          <cell r="M82">
            <v>1</v>
          </cell>
          <cell r="N82">
            <v>0</v>
          </cell>
          <cell r="O82">
            <v>0</v>
          </cell>
          <cell r="P82">
            <v>2</v>
          </cell>
          <cell r="Q82">
            <v>1</v>
          </cell>
          <cell r="R82">
            <v>0</v>
          </cell>
          <cell r="S82">
            <v>0</v>
          </cell>
          <cell r="T82" t="str">
            <v>MIP1148</v>
          </cell>
          <cell r="V82">
            <v>1</v>
          </cell>
          <cell r="X82">
            <v>0.53</v>
          </cell>
          <cell r="Y82" t="str">
            <v>N</v>
          </cell>
          <cell r="Z82" t="str">
            <v>Overhead Distribution Lines</v>
          </cell>
          <cell r="AA82" t="str">
            <v>BC1 619 NDR EECL Replace Defect Management</v>
          </cell>
        </row>
        <row r="83">
          <cell r="A83">
            <v>79</v>
          </cell>
          <cell r="B83" t="str">
            <v>02 - Poles</v>
          </cell>
          <cell r="C83" t="str">
            <v>Poles - Concrete</v>
          </cell>
          <cell r="D83" t="str">
            <v>Wood Pole</v>
          </cell>
          <cell r="E83" t="str">
            <v>Replace</v>
          </cell>
          <cell r="F83" t="str">
            <v>02 - Poles - Poles - Concrete - Wood Pole - Replace</v>
          </cell>
          <cell r="G83" t="str">
            <v>Wood Pole - Replace</v>
          </cell>
          <cell r="H83" t="str">
            <v>Wide Bay</v>
          </cell>
          <cell r="K83">
            <v>1</v>
          </cell>
          <cell r="L83">
            <v>2</v>
          </cell>
          <cell r="M83">
            <v>0</v>
          </cell>
          <cell r="N83">
            <v>0</v>
          </cell>
          <cell r="O83">
            <v>0</v>
          </cell>
          <cell r="P83">
            <v>2</v>
          </cell>
          <cell r="Q83">
            <v>0</v>
          </cell>
          <cell r="R83">
            <v>0</v>
          </cell>
          <cell r="S83">
            <v>0</v>
          </cell>
          <cell r="T83" t="str">
            <v>MIP1148</v>
          </cell>
          <cell r="V83">
            <v>1</v>
          </cell>
          <cell r="X83">
            <v>0.53</v>
          </cell>
          <cell r="Y83" t="str">
            <v>N</v>
          </cell>
          <cell r="Z83" t="str">
            <v>Overhead Distribution Lines</v>
          </cell>
          <cell r="AA83" t="str">
            <v>BC1 619 NDR EECL Replace Defect Management</v>
          </cell>
        </row>
        <row r="84">
          <cell r="A84">
            <v>80</v>
          </cell>
          <cell r="B84" t="str">
            <v>02 - Poles</v>
          </cell>
          <cell r="C84" t="str">
            <v>Poles - Steel</v>
          </cell>
          <cell r="D84" t="str">
            <v>Ergon Technical Assessment</v>
          </cell>
          <cell r="E84" t="str">
            <v>Assess</v>
          </cell>
          <cell r="F84" t="str">
            <v>02 - Poles - Poles - Steel - Ergon Technical Assessment - Assess</v>
          </cell>
          <cell r="G84" t="str">
            <v>Ergon Technical Assessment - Assess</v>
          </cell>
          <cell r="H84" t="str">
            <v>Central</v>
          </cell>
          <cell r="I84">
            <v>3</v>
          </cell>
          <cell r="J84">
            <v>1</v>
          </cell>
          <cell r="K84">
            <v>5</v>
          </cell>
          <cell r="L84">
            <v>2</v>
          </cell>
          <cell r="M84">
            <v>0</v>
          </cell>
          <cell r="N84">
            <v>1</v>
          </cell>
          <cell r="O84">
            <v>3</v>
          </cell>
          <cell r="P84">
            <v>2</v>
          </cell>
          <cell r="Q84">
            <v>0</v>
          </cell>
          <cell r="R84">
            <v>1</v>
          </cell>
          <cell r="S84">
            <v>3</v>
          </cell>
          <cell r="T84" t="str">
            <v>MIP1146</v>
          </cell>
          <cell r="V84">
            <v>1</v>
          </cell>
          <cell r="X84">
            <v>0.53</v>
          </cell>
          <cell r="Y84" t="str">
            <v>N</v>
          </cell>
          <cell r="Z84" t="str">
            <v>Overhead Distribution Lines</v>
          </cell>
          <cell r="AA84" t="str">
            <v>BC1 619 NDR EECL Replace Defect Management</v>
          </cell>
        </row>
        <row r="85">
          <cell r="A85">
            <v>81</v>
          </cell>
          <cell r="B85" t="str">
            <v>02 - Poles</v>
          </cell>
          <cell r="C85" t="str">
            <v>Poles - Steel</v>
          </cell>
          <cell r="D85" t="str">
            <v>Ergon Technical Assessment</v>
          </cell>
          <cell r="E85" t="str">
            <v>Assess</v>
          </cell>
          <cell r="F85" t="str">
            <v>02 - Poles - Poles - Steel - Ergon Technical Assessment - Assess</v>
          </cell>
          <cell r="G85" t="str">
            <v>Ergon Technical Assessment - Assess</v>
          </cell>
          <cell r="H85" t="str">
            <v>Far North</v>
          </cell>
          <cell r="I85">
            <v>1</v>
          </cell>
          <cell r="J85">
            <v>3</v>
          </cell>
          <cell r="M85">
            <v>0</v>
          </cell>
          <cell r="N85">
            <v>3</v>
          </cell>
          <cell r="O85">
            <v>0</v>
          </cell>
          <cell r="P85">
            <v>0</v>
          </cell>
          <cell r="Q85">
            <v>1</v>
          </cell>
          <cell r="R85">
            <v>3</v>
          </cell>
          <cell r="S85">
            <v>0</v>
          </cell>
          <cell r="T85" t="str">
            <v>MIP1146</v>
          </cell>
          <cell r="V85">
            <v>1</v>
          </cell>
          <cell r="X85">
            <v>0.53</v>
          </cell>
          <cell r="Y85" t="str">
            <v>N</v>
          </cell>
          <cell r="Z85" t="str">
            <v>Overhead Distribution Lines</v>
          </cell>
          <cell r="AA85" t="str">
            <v>BC1 619 NDR EECL Replace Defect Management</v>
          </cell>
        </row>
        <row r="86">
          <cell r="A86">
            <v>82</v>
          </cell>
          <cell r="B86" t="str">
            <v>02 - Poles</v>
          </cell>
          <cell r="C86" t="str">
            <v>Poles - Steel</v>
          </cell>
          <cell r="D86" t="str">
            <v>Ergon Technical Assessment</v>
          </cell>
          <cell r="E86" t="str">
            <v>Assess</v>
          </cell>
          <cell r="F86" t="str">
            <v>02 - Poles - Poles - Steel - Ergon Technical Assessment - Assess</v>
          </cell>
          <cell r="G86" t="str">
            <v>Ergon Technical Assessment - Assess</v>
          </cell>
          <cell r="H86" t="str">
            <v>South West</v>
          </cell>
          <cell r="J86">
            <v>1</v>
          </cell>
          <cell r="K86">
            <v>2</v>
          </cell>
          <cell r="L86">
            <v>2</v>
          </cell>
          <cell r="N86">
            <v>0</v>
          </cell>
          <cell r="O86">
            <v>1</v>
          </cell>
          <cell r="P86">
            <v>2</v>
          </cell>
          <cell r="Q86">
            <v>0</v>
          </cell>
          <cell r="R86">
            <v>0</v>
          </cell>
          <cell r="S86">
            <v>1</v>
          </cell>
          <cell r="T86" t="str">
            <v>MIP1146</v>
          </cell>
          <cell r="V86">
            <v>1</v>
          </cell>
          <cell r="X86">
            <v>0.53</v>
          </cell>
          <cell r="Y86" t="str">
            <v>N</v>
          </cell>
          <cell r="Z86" t="str">
            <v>Overhead Distribution Lines</v>
          </cell>
          <cell r="AA86" t="str">
            <v>BC1 619 NDR EECL Replace Defect Management</v>
          </cell>
        </row>
        <row r="87">
          <cell r="A87">
            <v>83</v>
          </cell>
          <cell r="B87" t="str">
            <v>02 - Poles</v>
          </cell>
          <cell r="C87" t="str">
            <v>Poles - Steel</v>
          </cell>
          <cell r="D87" t="str">
            <v>Ergon Technical Assessment</v>
          </cell>
          <cell r="E87" t="str">
            <v>Assess</v>
          </cell>
          <cell r="F87" t="str">
            <v>02 - Poles - Poles - Steel - Ergon Technical Assessment - Assess</v>
          </cell>
          <cell r="G87" t="str">
            <v>Ergon Technical Assessment - Assess</v>
          </cell>
          <cell r="H87" t="str">
            <v>Wide Bay</v>
          </cell>
          <cell r="I87">
            <v>1</v>
          </cell>
          <cell r="J87">
            <v>4</v>
          </cell>
          <cell r="K87">
            <v>3</v>
          </cell>
          <cell r="L87">
            <v>2</v>
          </cell>
          <cell r="M87">
            <v>0</v>
          </cell>
          <cell r="N87">
            <v>5</v>
          </cell>
          <cell r="O87">
            <v>2</v>
          </cell>
          <cell r="P87">
            <v>1</v>
          </cell>
          <cell r="Q87">
            <v>0</v>
          </cell>
          <cell r="R87">
            <v>1</v>
          </cell>
          <cell r="S87">
            <v>6</v>
          </cell>
          <cell r="T87" t="str">
            <v>MIP1146</v>
          </cell>
          <cell r="V87">
            <v>1</v>
          </cell>
          <cell r="X87">
            <v>0.53</v>
          </cell>
          <cell r="Y87" t="str">
            <v>N</v>
          </cell>
          <cell r="Z87" t="str">
            <v>Overhead Distribution Lines</v>
          </cell>
          <cell r="AA87" t="str">
            <v>BC1 619 NDR EECL Replace Defect Management</v>
          </cell>
        </row>
        <row r="88">
          <cell r="A88">
            <v>84</v>
          </cell>
          <cell r="B88" t="str">
            <v>02 - Poles</v>
          </cell>
          <cell r="C88" t="str">
            <v>Poles - Steel</v>
          </cell>
          <cell r="D88" t="str">
            <v>Minor Task</v>
          </cell>
          <cell r="E88" t="str">
            <v>Repair</v>
          </cell>
          <cell r="F88" t="str">
            <v>02 - Poles - Poles - Steel - Minor Task - Repair</v>
          </cell>
          <cell r="G88" t="str">
            <v>Minor Task - Repair</v>
          </cell>
          <cell r="H88" t="str">
            <v>Central</v>
          </cell>
          <cell r="I88">
            <v>21</v>
          </cell>
          <cell r="J88">
            <v>19</v>
          </cell>
          <cell r="K88">
            <v>14</v>
          </cell>
          <cell r="L88">
            <v>18</v>
          </cell>
          <cell r="M88">
            <v>38</v>
          </cell>
          <cell r="N88">
            <v>11</v>
          </cell>
          <cell r="O88">
            <v>14</v>
          </cell>
          <cell r="P88">
            <v>16</v>
          </cell>
          <cell r="Q88">
            <v>28</v>
          </cell>
          <cell r="R88">
            <v>11</v>
          </cell>
          <cell r="S88">
            <v>14</v>
          </cell>
          <cell r="T88" t="str">
            <v>MIP1146</v>
          </cell>
          <cell r="V88">
            <v>1</v>
          </cell>
          <cell r="X88">
            <v>0.53</v>
          </cell>
          <cell r="Y88" t="str">
            <v>N</v>
          </cell>
          <cell r="Z88" t="str">
            <v>Overhead Distribution Lines</v>
          </cell>
          <cell r="AA88" t="str">
            <v>BC1 619 NDR EECL Replace Defect Management</v>
          </cell>
        </row>
        <row r="89">
          <cell r="A89">
            <v>85</v>
          </cell>
          <cell r="B89" t="str">
            <v>02 - Poles</v>
          </cell>
          <cell r="C89" t="str">
            <v>Poles - Steel</v>
          </cell>
          <cell r="D89" t="str">
            <v>Minor Task</v>
          </cell>
          <cell r="E89" t="str">
            <v>Repair</v>
          </cell>
          <cell r="F89" t="str">
            <v>02 - Poles - Poles - Steel - Minor Task - Repair</v>
          </cell>
          <cell r="G89" t="str">
            <v>Minor Task - Repair</v>
          </cell>
          <cell r="H89" t="str">
            <v>Far North</v>
          </cell>
          <cell r="I89">
            <v>5</v>
          </cell>
          <cell r="J89">
            <v>8</v>
          </cell>
          <cell r="K89">
            <v>13</v>
          </cell>
          <cell r="L89">
            <v>8</v>
          </cell>
          <cell r="M89">
            <v>44</v>
          </cell>
          <cell r="N89">
            <v>5</v>
          </cell>
          <cell r="O89">
            <v>5</v>
          </cell>
          <cell r="P89">
            <v>8</v>
          </cell>
          <cell r="Q89">
            <v>45</v>
          </cell>
          <cell r="R89">
            <v>5</v>
          </cell>
          <cell r="S89">
            <v>7</v>
          </cell>
          <cell r="T89" t="str">
            <v>MIP1146</v>
          </cell>
          <cell r="V89">
            <v>1</v>
          </cell>
          <cell r="X89">
            <v>0.53</v>
          </cell>
          <cell r="Y89" t="str">
            <v>N</v>
          </cell>
          <cell r="Z89" t="str">
            <v>Overhead Distribution Lines</v>
          </cell>
          <cell r="AA89" t="str">
            <v>BC1 619 NDR EECL Replace Defect Management</v>
          </cell>
        </row>
        <row r="90">
          <cell r="A90">
            <v>86</v>
          </cell>
          <cell r="B90" t="str">
            <v>02 - Poles</v>
          </cell>
          <cell r="C90" t="str">
            <v>Poles - Steel</v>
          </cell>
          <cell r="D90" t="str">
            <v>Minor Task</v>
          </cell>
          <cell r="E90" t="str">
            <v>Repair</v>
          </cell>
          <cell r="F90" t="str">
            <v>02 - Poles - Poles - Steel - Minor Task - Repair</v>
          </cell>
          <cell r="G90" t="str">
            <v>Minor Task - Repair</v>
          </cell>
          <cell r="H90" t="str">
            <v>Northern</v>
          </cell>
          <cell r="I90">
            <v>9</v>
          </cell>
          <cell r="J90">
            <v>14</v>
          </cell>
          <cell r="K90">
            <v>3</v>
          </cell>
          <cell r="L90">
            <v>1</v>
          </cell>
          <cell r="M90">
            <v>7</v>
          </cell>
          <cell r="N90">
            <v>11</v>
          </cell>
          <cell r="O90">
            <v>5</v>
          </cell>
          <cell r="P90">
            <v>1</v>
          </cell>
          <cell r="Q90">
            <v>9</v>
          </cell>
          <cell r="R90">
            <v>20</v>
          </cell>
          <cell r="S90">
            <v>8</v>
          </cell>
          <cell r="T90" t="str">
            <v>MIP1146</v>
          </cell>
          <cell r="V90">
            <v>1</v>
          </cell>
          <cell r="X90">
            <v>0.53</v>
          </cell>
          <cell r="Y90" t="str">
            <v>N</v>
          </cell>
          <cell r="Z90" t="str">
            <v>Overhead Distribution Lines</v>
          </cell>
          <cell r="AA90" t="str">
            <v>BC1 619 NDR EECL Replace Defect Management</v>
          </cell>
        </row>
        <row r="91">
          <cell r="A91">
            <v>87</v>
          </cell>
          <cell r="B91" t="str">
            <v>02 - Poles</v>
          </cell>
          <cell r="C91" t="str">
            <v>Poles - Steel</v>
          </cell>
          <cell r="D91" t="str">
            <v>Minor Task</v>
          </cell>
          <cell r="E91" t="str">
            <v>Repair</v>
          </cell>
          <cell r="F91" t="str">
            <v>02 - Poles - Poles - Steel - Minor Task - Repair</v>
          </cell>
          <cell r="G91" t="str">
            <v>Minor Task - Repair</v>
          </cell>
          <cell r="H91" t="str">
            <v>South West</v>
          </cell>
          <cell r="I91">
            <v>1</v>
          </cell>
          <cell r="J91">
            <v>2</v>
          </cell>
          <cell r="K91">
            <v>6</v>
          </cell>
          <cell r="L91">
            <v>6</v>
          </cell>
          <cell r="M91">
            <v>2</v>
          </cell>
          <cell r="N91">
            <v>1</v>
          </cell>
          <cell r="O91">
            <v>1</v>
          </cell>
          <cell r="P91">
            <v>6</v>
          </cell>
          <cell r="Q91">
            <v>1</v>
          </cell>
          <cell r="R91">
            <v>2</v>
          </cell>
          <cell r="S91">
            <v>1</v>
          </cell>
          <cell r="T91" t="str">
            <v>MIP1146</v>
          </cell>
          <cell r="V91">
            <v>1</v>
          </cell>
          <cell r="X91">
            <v>0.53</v>
          </cell>
          <cell r="Y91" t="str">
            <v>N</v>
          </cell>
          <cell r="Z91" t="str">
            <v>Overhead Distribution Lines</v>
          </cell>
          <cell r="AA91" t="str">
            <v>BC1 619 NDR EECL Replace Defect Management</v>
          </cell>
        </row>
        <row r="92">
          <cell r="A92">
            <v>88</v>
          </cell>
          <cell r="B92" t="str">
            <v>02 - Poles</v>
          </cell>
          <cell r="C92" t="str">
            <v>Poles - Steel</v>
          </cell>
          <cell r="D92" t="str">
            <v>Minor Task</v>
          </cell>
          <cell r="E92" t="str">
            <v>Repair</v>
          </cell>
          <cell r="F92" t="str">
            <v>02 - Poles - Poles - Steel - Minor Task - Repair</v>
          </cell>
          <cell r="G92" t="str">
            <v>Minor Task - Repair</v>
          </cell>
          <cell r="H92" t="str">
            <v>Wide Bay</v>
          </cell>
          <cell r="I92">
            <v>2</v>
          </cell>
          <cell r="K92">
            <v>1</v>
          </cell>
          <cell r="L92">
            <v>1</v>
          </cell>
          <cell r="M92">
            <v>2</v>
          </cell>
          <cell r="N92">
            <v>2</v>
          </cell>
          <cell r="O92">
            <v>0</v>
          </cell>
          <cell r="P92">
            <v>1</v>
          </cell>
          <cell r="Q92">
            <v>2</v>
          </cell>
          <cell r="R92">
            <v>0</v>
          </cell>
          <cell r="S92">
            <v>2</v>
          </cell>
          <cell r="T92" t="str">
            <v>MIP1146</v>
          </cell>
          <cell r="V92">
            <v>1</v>
          </cell>
          <cell r="X92">
            <v>0.53</v>
          </cell>
          <cell r="Y92" t="str">
            <v>N</v>
          </cell>
          <cell r="Z92" t="str">
            <v>Overhead Distribution Lines</v>
          </cell>
          <cell r="AA92" t="str">
            <v>BC1 619 NDR EECL Replace Defect Management</v>
          </cell>
        </row>
        <row r="93">
          <cell r="A93">
            <v>89</v>
          </cell>
          <cell r="B93" t="str">
            <v>02 - Poles</v>
          </cell>
          <cell r="C93" t="str">
            <v>Poles - Steel</v>
          </cell>
          <cell r="D93" t="str">
            <v>Steel Pole</v>
          </cell>
          <cell r="E93" t="str">
            <v>Replace</v>
          </cell>
          <cell r="F93" t="str">
            <v>02 - Poles - Poles - Steel - Steel Pole - Replace</v>
          </cell>
          <cell r="G93" t="str">
            <v>Steel Pole - Replace</v>
          </cell>
          <cell r="H93" t="str">
            <v>Central</v>
          </cell>
          <cell r="I93">
            <v>194</v>
          </cell>
          <cell r="J93">
            <v>48</v>
          </cell>
          <cell r="K93">
            <v>110</v>
          </cell>
          <cell r="L93">
            <v>106</v>
          </cell>
          <cell r="M93">
            <v>68</v>
          </cell>
          <cell r="N93">
            <v>96</v>
          </cell>
          <cell r="O93">
            <v>116</v>
          </cell>
          <cell r="P93">
            <v>168</v>
          </cell>
          <cell r="Q93">
            <v>44</v>
          </cell>
          <cell r="R93">
            <v>96</v>
          </cell>
          <cell r="S93">
            <v>116</v>
          </cell>
          <cell r="T93" t="str">
            <v>MIP1072</v>
          </cell>
          <cell r="V93">
            <v>1</v>
          </cell>
          <cell r="X93">
            <v>0.53</v>
          </cell>
          <cell r="Y93" t="str">
            <v>N</v>
          </cell>
          <cell r="Z93" t="str">
            <v>Overhead Distribution Lines</v>
          </cell>
          <cell r="AA93" t="str">
            <v>BC1 619 NDR EECL Replace Defect Management</v>
          </cell>
        </row>
        <row r="94">
          <cell r="A94">
            <v>90</v>
          </cell>
          <cell r="B94" t="str">
            <v>02 - Poles</v>
          </cell>
          <cell r="C94" t="str">
            <v>Poles - Steel</v>
          </cell>
          <cell r="D94" t="str">
            <v>Steel Pole</v>
          </cell>
          <cell r="E94" t="str">
            <v>Replace</v>
          </cell>
          <cell r="F94" t="str">
            <v>02 - Poles - Poles - Steel - Steel Pole - Replace</v>
          </cell>
          <cell r="G94" t="str">
            <v>Steel Pole - Replace</v>
          </cell>
          <cell r="H94" t="str">
            <v>Far North</v>
          </cell>
          <cell r="I94">
            <v>28</v>
          </cell>
          <cell r="J94">
            <v>37</v>
          </cell>
          <cell r="K94">
            <v>71</v>
          </cell>
          <cell r="L94">
            <v>122</v>
          </cell>
          <cell r="M94">
            <v>22</v>
          </cell>
          <cell r="N94">
            <v>38</v>
          </cell>
          <cell r="O94">
            <v>52</v>
          </cell>
          <cell r="P94">
            <v>132</v>
          </cell>
          <cell r="Q94">
            <v>14</v>
          </cell>
          <cell r="R94">
            <v>33</v>
          </cell>
          <cell r="S94">
            <v>57</v>
          </cell>
          <cell r="T94" t="str">
            <v>MIP1072</v>
          </cell>
          <cell r="V94">
            <v>1</v>
          </cell>
          <cell r="X94">
            <v>0.53</v>
          </cell>
          <cell r="Y94" t="str">
            <v>N</v>
          </cell>
          <cell r="Z94" t="str">
            <v>Overhead Distribution Lines</v>
          </cell>
          <cell r="AA94" t="str">
            <v>BC1 619 NDR EECL Replace Defect Management</v>
          </cell>
        </row>
        <row r="95">
          <cell r="A95">
            <v>91</v>
          </cell>
          <cell r="B95" t="str">
            <v>02 - Poles</v>
          </cell>
          <cell r="C95" t="str">
            <v>Poles - Steel</v>
          </cell>
          <cell r="D95" t="str">
            <v>Steel Pole</v>
          </cell>
          <cell r="E95" t="str">
            <v>Replace</v>
          </cell>
          <cell r="F95" t="str">
            <v>02 - Poles - Poles - Steel - Steel Pole - Replace</v>
          </cell>
          <cell r="G95" t="str">
            <v>Steel Pole - Replace</v>
          </cell>
          <cell r="H95" t="str">
            <v>Northern</v>
          </cell>
          <cell r="I95">
            <v>4</v>
          </cell>
          <cell r="J95">
            <v>8</v>
          </cell>
          <cell r="K95">
            <v>9</v>
          </cell>
          <cell r="L95">
            <v>8</v>
          </cell>
          <cell r="M95">
            <v>4</v>
          </cell>
          <cell r="N95">
            <v>7</v>
          </cell>
          <cell r="O95">
            <v>8</v>
          </cell>
          <cell r="P95">
            <v>7</v>
          </cell>
          <cell r="Q95">
            <v>3</v>
          </cell>
          <cell r="R95">
            <v>7</v>
          </cell>
          <cell r="S95">
            <v>9</v>
          </cell>
          <cell r="T95" t="str">
            <v>MIP1072</v>
          </cell>
          <cell r="V95">
            <v>1</v>
          </cell>
          <cell r="X95">
            <v>0.53</v>
          </cell>
          <cell r="Y95" t="str">
            <v>N</v>
          </cell>
          <cell r="Z95" t="str">
            <v>Overhead Distribution Lines</v>
          </cell>
          <cell r="AA95" t="str">
            <v>BC1 619 NDR EECL Replace Defect Management</v>
          </cell>
        </row>
        <row r="96">
          <cell r="A96">
            <v>92</v>
          </cell>
          <cell r="B96" t="str">
            <v>02 - Poles</v>
          </cell>
          <cell r="C96" t="str">
            <v>Poles - Steel</v>
          </cell>
          <cell r="D96" t="str">
            <v>Steel Pole</v>
          </cell>
          <cell r="E96" t="str">
            <v>Replace</v>
          </cell>
          <cell r="F96" t="str">
            <v>02 - Poles - Poles - Steel - Steel Pole - Replace</v>
          </cell>
          <cell r="G96" t="str">
            <v>Steel Pole - Replace</v>
          </cell>
          <cell r="H96" t="str">
            <v>South West</v>
          </cell>
          <cell r="I96">
            <v>17</v>
          </cell>
          <cell r="J96">
            <v>5</v>
          </cell>
          <cell r="K96">
            <v>1</v>
          </cell>
          <cell r="L96">
            <v>15</v>
          </cell>
          <cell r="M96">
            <v>6</v>
          </cell>
          <cell r="N96">
            <v>13</v>
          </cell>
          <cell r="O96">
            <v>2</v>
          </cell>
          <cell r="P96">
            <v>16</v>
          </cell>
          <cell r="Q96">
            <v>5</v>
          </cell>
          <cell r="R96">
            <v>14</v>
          </cell>
          <cell r="S96">
            <v>2</v>
          </cell>
          <cell r="T96" t="str">
            <v>MIP1072</v>
          </cell>
          <cell r="V96">
            <v>1</v>
          </cell>
          <cell r="X96">
            <v>0.53</v>
          </cell>
          <cell r="Y96" t="str">
            <v>N</v>
          </cell>
          <cell r="Z96" t="str">
            <v>Overhead Distribution Lines</v>
          </cell>
          <cell r="AA96" t="str">
            <v>BC1 619 NDR EECL Replace Defect Management</v>
          </cell>
        </row>
        <row r="97">
          <cell r="A97">
            <v>93</v>
          </cell>
          <cell r="B97" t="str">
            <v>02 - Poles</v>
          </cell>
          <cell r="C97" t="str">
            <v>Poles - Steel</v>
          </cell>
          <cell r="D97" t="str">
            <v>Steel Pole</v>
          </cell>
          <cell r="E97" t="str">
            <v>Replace</v>
          </cell>
          <cell r="F97" t="str">
            <v>02 - Poles - Poles - Steel - Steel Pole - Replace</v>
          </cell>
          <cell r="G97" t="str">
            <v>Steel Pole - Replace</v>
          </cell>
          <cell r="H97" t="str">
            <v>Wide Bay</v>
          </cell>
          <cell r="I97">
            <v>1</v>
          </cell>
          <cell r="K97">
            <v>8</v>
          </cell>
          <cell r="L97">
            <v>4</v>
          </cell>
          <cell r="M97">
            <v>2</v>
          </cell>
          <cell r="N97">
            <v>0</v>
          </cell>
          <cell r="O97">
            <v>9</v>
          </cell>
          <cell r="P97">
            <v>6</v>
          </cell>
          <cell r="Q97">
            <v>0</v>
          </cell>
          <cell r="R97">
            <v>0</v>
          </cell>
          <cell r="S97">
            <v>9</v>
          </cell>
          <cell r="T97" t="str">
            <v>MIP1072</v>
          </cell>
          <cell r="V97">
            <v>1</v>
          </cell>
          <cell r="X97">
            <v>0.53</v>
          </cell>
          <cell r="Y97" t="str">
            <v>N</v>
          </cell>
          <cell r="Z97" t="str">
            <v>Overhead Distribution Lines</v>
          </cell>
          <cell r="AA97" t="str">
            <v>BC1 619 NDR EECL Replace Defect Management</v>
          </cell>
        </row>
        <row r="98">
          <cell r="A98">
            <v>94</v>
          </cell>
          <cell r="B98" t="str">
            <v>02 - Poles</v>
          </cell>
          <cell r="C98" t="str">
            <v>Poles - Wood - Below Ground</v>
          </cell>
          <cell r="D98" t="str">
            <v>Ergon Technical Assessment</v>
          </cell>
          <cell r="E98" t="str">
            <v>Assess</v>
          </cell>
          <cell r="F98" t="str">
            <v>02 - Poles - Poles - Wood - Below Ground - Ergon Technical Assessment - Assess</v>
          </cell>
          <cell r="G98" t="str">
            <v>Ergon Technical Assessment - Assess</v>
          </cell>
          <cell r="H98" t="str">
            <v>Central</v>
          </cell>
          <cell r="I98">
            <v>5</v>
          </cell>
          <cell r="J98">
            <v>6</v>
          </cell>
          <cell r="K98">
            <v>5</v>
          </cell>
          <cell r="L98">
            <v>2</v>
          </cell>
          <cell r="M98">
            <v>1</v>
          </cell>
          <cell r="N98">
            <v>6</v>
          </cell>
          <cell r="O98">
            <v>6.5</v>
          </cell>
          <cell r="P98">
            <v>6</v>
          </cell>
          <cell r="Q98">
            <v>0</v>
          </cell>
          <cell r="R98">
            <v>6</v>
          </cell>
          <cell r="S98">
            <v>5</v>
          </cell>
          <cell r="T98" t="str">
            <v>MIP1146</v>
          </cell>
          <cell r="V98">
            <v>1</v>
          </cell>
          <cell r="X98">
            <v>0.53</v>
          </cell>
          <cell r="Y98" t="str">
            <v>N</v>
          </cell>
          <cell r="Z98" t="str">
            <v>Overhead Distribution Lines</v>
          </cell>
          <cell r="AA98" t="str">
            <v>BC1 619 NDR EECL Replace Defect Management</v>
          </cell>
        </row>
        <row r="99">
          <cell r="A99">
            <v>95</v>
          </cell>
          <cell r="B99" t="str">
            <v>02 - Poles</v>
          </cell>
          <cell r="C99" t="str">
            <v>Poles - Wood - Below Ground</v>
          </cell>
          <cell r="D99" t="str">
            <v>Ergon Technical Assessment</v>
          </cell>
          <cell r="E99" t="str">
            <v>Assess</v>
          </cell>
          <cell r="F99" t="str">
            <v>02 - Poles - Poles - Wood - Below Ground - Ergon Technical Assessment - Assess</v>
          </cell>
          <cell r="G99" t="str">
            <v>Ergon Technical Assessment - Assess</v>
          </cell>
          <cell r="H99" t="str">
            <v>Far North</v>
          </cell>
          <cell r="I99">
            <v>24</v>
          </cell>
          <cell r="J99">
            <v>17</v>
          </cell>
          <cell r="K99">
            <v>1</v>
          </cell>
          <cell r="M99">
            <v>14</v>
          </cell>
          <cell r="N99">
            <v>10</v>
          </cell>
          <cell r="O99">
            <v>18</v>
          </cell>
          <cell r="P99">
            <v>0</v>
          </cell>
          <cell r="Q99">
            <v>14</v>
          </cell>
          <cell r="R99">
            <v>9</v>
          </cell>
          <cell r="S99">
            <v>19</v>
          </cell>
          <cell r="T99" t="str">
            <v>MIP1146</v>
          </cell>
          <cell r="V99">
            <v>1</v>
          </cell>
          <cell r="X99">
            <v>0.53</v>
          </cell>
          <cell r="Y99" t="str">
            <v>N</v>
          </cell>
          <cell r="Z99" t="str">
            <v>Overhead Distribution Lines</v>
          </cell>
          <cell r="AA99" t="str">
            <v>BC1 619 NDR EECL Replace Defect Management</v>
          </cell>
        </row>
        <row r="100">
          <cell r="A100">
            <v>96</v>
          </cell>
          <cell r="B100" t="str">
            <v>02 - Poles</v>
          </cell>
          <cell r="C100" t="str">
            <v>Poles - Wood - Below Ground</v>
          </cell>
          <cell r="D100" t="str">
            <v>Ergon Technical Assessment</v>
          </cell>
          <cell r="E100" t="str">
            <v>Assess</v>
          </cell>
          <cell r="F100" t="str">
            <v>02 - Poles - Poles - Wood - Below Ground - Ergon Technical Assessment - Assess</v>
          </cell>
          <cell r="G100" t="str">
            <v>Ergon Technical Assessment - Assess</v>
          </cell>
          <cell r="H100" t="str">
            <v>Northern</v>
          </cell>
          <cell r="I100">
            <v>2</v>
          </cell>
          <cell r="K100">
            <v>4</v>
          </cell>
          <cell r="M100">
            <v>1</v>
          </cell>
          <cell r="N100">
            <v>1</v>
          </cell>
          <cell r="O100">
            <v>4</v>
          </cell>
          <cell r="P100">
            <v>0</v>
          </cell>
          <cell r="Q100">
            <v>1</v>
          </cell>
          <cell r="R100">
            <v>1</v>
          </cell>
          <cell r="S100">
            <v>4</v>
          </cell>
          <cell r="T100" t="str">
            <v>MIP1146</v>
          </cell>
          <cell r="V100">
            <v>1</v>
          </cell>
          <cell r="X100">
            <v>0.53</v>
          </cell>
          <cell r="Y100" t="str">
            <v>N</v>
          </cell>
          <cell r="Z100" t="str">
            <v>Overhead Distribution Lines</v>
          </cell>
          <cell r="AA100" t="str">
            <v>BC1 619 NDR EECL Replace Defect Management</v>
          </cell>
        </row>
        <row r="101">
          <cell r="A101">
            <v>97</v>
          </cell>
          <cell r="B101" t="str">
            <v>02 - Poles</v>
          </cell>
          <cell r="C101" t="str">
            <v>Poles - Wood - Below Ground</v>
          </cell>
          <cell r="D101" t="str">
            <v>Ergon Technical Assessment</v>
          </cell>
          <cell r="E101" t="str">
            <v>Assess</v>
          </cell>
          <cell r="F101" t="str">
            <v>02 - Poles - Poles - Wood - Below Ground - Ergon Technical Assessment - Assess</v>
          </cell>
          <cell r="G101" t="str">
            <v>Ergon Technical Assessment - Assess</v>
          </cell>
          <cell r="H101" t="str">
            <v>South West</v>
          </cell>
          <cell r="I101">
            <v>1</v>
          </cell>
          <cell r="N101">
            <v>1</v>
          </cell>
          <cell r="O101">
            <v>0</v>
          </cell>
          <cell r="P101">
            <v>0</v>
          </cell>
          <cell r="Q101">
            <v>0</v>
          </cell>
          <cell r="R101">
            <v>1</v>
          </cell>
          <cell r="S101">
            <v>0</v>
          </cell>
          <cell r="T101" t="str">
            <v>MIP1146</v>
          </cell>
          <cell r="V101">
            <v>1</v>
          </cell>
          <cell r="X101">
            <v>0.53</v>
          </cell>
          <cell r="Y101" t="str">
            <v>N</v>
          </cell>
          <cell r="Z101" t="str">
            <v>Overhead Distribution Lines</v>
          </cell>
          <cell r="AA101" t="str">
            <v>BC1 619 NDR EECL Replace Defect Management</v>
          </cell>
        </row>
        <row r="102">
          <cell r="A102">
            <v>98</v>
          </cell>
          <cell r="B102" t="str">
            <v>02 - Poles</v>
          </cell>
          <cell r="C102" t="str">
            <v>Poles - Wood - Below Ground</v>
          </cell>
          <cell r="D102" t="str">
            <v>Ergon Technical Assessment</v>
          </cell>
          <cell r="E102" t="str">
            <v>Assess</v>
          </cell>
          <cell r="F102" t="str">
            <v>02 - Poles - Poles - Wood - Below Ground - Ergon Technical Assessment - Assess</v>
          </cell>
          <cell r="G102" t="str">
            <v>Ergon Technical Assessment - Assess</v>
          </cell>
          <cell r="H102" t="str">
            <v>Wide Bay</v>
          </cell>
          <cell r="K102">
            <v>1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0</v>
          </cell>
          <cell r="R102">
            <v>0</v>
          </cell>
          <cell r="S102">
            <v>1</v>
          </cell>
          <cell r="T102" t="str">
            <v>MIP1146</v>
          </cell>
          <cell r="V102">
            <v>1</v>
          </cell>
          <cell r="X102">
            <v>0.53</v>
          </cell>
          <cell r="Y102" t="str">
            <v>N</v>
          </cell>
          <cell r="Z102" t="str">
            <v>Overhead Distribution Lines</v>
          </cell>
          <cell r="AA102" t="str">
            <v>BC1 619 NDR EECL Replace Defect Management</v>
          </cell>
        </row>
        <row r="103">
          <cell r="A103">
            <v>99</v>
          </cell>
          <cell r="B103" t="str">
            <v>02 - Poles</v>
          </cell>
          <cell r="C103" t="str">
            <v>Poles - Wood - Below Ground</v>
          </cell>
          <cell r="D103" t="str">
            <v>Minor Task</v>
          </cell>
          <cell r="E103" t="str">
            <v>Repair</v>
          </cell>
          <cell r="F103" t="str">
            <v>02 - Poles - Poles - Wood - Below Ground - Minor Task - Repair</v>
          </cell>
          <cell r="G103" t="str">
            <v>Minor Task - Repair</v>
          </cell>
          <cell r="H103" t="str">
            <v>Central</v>
          </cell>
          <cell r="I103">
            <v>1</v>
          </cell>
          <cell r="N103">
            <v>1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 t="str">
            <v>MIP1146</v>
          </cell>
          <cell r="V103">
            <v>1</v>
          </cell>
          <cell r="X103">
            <v>0.53</v>
          </cell>
          <cell r="Y103" t="str">
            <v>N</v>
          </cell>
          <cell r="Z103" t="str">
            <v>Overhead Distribution Lines</v>
          </cell>
          <cell r="AA103" t="str">
            <v>BC1 619 NDR EECL Replace Defect Management</v>
          </cell>
        </row>
        <row r="104">
          <cell r="A104">
            <v>100</v>
          </cell>
          <cell r="B104" t="str">
            <v>02 - Poles</v>
          </cell>
          <cell r="C104" t="str">
            <v>Poles - Wood - Below Ground</v>
          </cell>
          <cell r="D104" t="str">
            <v>Minor Task</v>
          </cell>
          <cell r="E104" t="str">
            <v>Repair</v>
          </cell>
          <cell r="F104" t="str">
            <v>02 - Poles - Poles - Wood - Below Ground - Minor Task - Repair</v>
          </cell>
          <cell r="G104" t="str">
            <v>Minor Task - Repair</v>
          </cell>
          <cell r="H104" t="str">
            <v>Far North</v>
          </cell>
          <cell r="I104">
            <v>6</v>
          </cell>
          <cell r="J104">
            <v>1</v>
          </cell>
          <cell r="K104">
            <v>1</v>
          </cell>
          <cell r="M104">
            <v>2</v>
          </cell>
          <cell r="N104">
            <v>3</v>
          </cell>
          <cell r="O104">
            <v>1</v>
          </cell>
          <cell r="P104">
            <v>1.5</v>
          </cell>
          <cell r="Q104">
            <v>3.5</v>
          </cell>
          <cell r="R104">
            <v>3</v>
          </cell>
          <cell r="S104">
            <v>1</v>
          </cell>
          <cell r="T104" t="str">
            <v>MIP1146</v>
          </cell>
          <cell r="V104">
            <v>1</v>
          </cell>
          <cell r="X104">
            <v>0.53</v>
          </cell>
          <cell r="Y104" t="str">
            <v>N</v>
          </cell>
          <cell r="Z104" t="str">
            <v>Overhead Distribution Lines</v>
          </cell>
          <cell r="AA104" t="str">
            <v>BC1 619 NDR EECL Replace Defect Management</v>
          </cell>
        </row>
        <row r="105">
          <cell r="A105">
            <v>101</v>
          </cell>
          <cell r="B105" t="str">
            <v>02 - Poles</v>
          </cell>
          <cell r="C105" t="str">
            <v>Poles - Wood - Below Ground</v>
          </cell>
          <cell r="D105" t="str">
            <v>Minor Task</v>
          </cell>
          <cell r="E105" t="str">
            <v>Repair</v>
          </cell>
          <cell r="F105" t="str">
            <v>02 - Poles - Poles - Wood - Below Ground - Minor Task - Repair</v>
          </cell>
          <cell r="G105" t="str">
            <v>Minor Task - Repair</v>
          </cell>
          <cell r="H105" t="str">
            <v>Northern</v>
          </cell>
          <cell r="I105">
            <v>1</v>
          </cell>
          <cell r="J105">
            <v>1</v>
          </cell>
          <cell r="K105">
            <v>1</v>
          </cell>
          <cell r="M105">
            <v>10</v>
          </cell>
          <cell r="N105">
            <v>2</v>
          </cell>
          <cell r="O105">
            <v>1</v>
          </cell>
          <cell r="P105">
            <v>0</v>
          </cell>
          <cell r="Q105">
            <v>10</v>
          </cell>
          <cell r="R105">
            <v>2</v>
          </cell>
          <cell r="S105">
            <v>1</v>
          </cell>
          <cell r="T105" t="str">
            <v>MIP1146</v>
          </cell>
          <cell r="V105">
            <v>1</v>
          </cell>
          <cell r="X105">
            <v>0.53</v>
          </cell>
          <cell r="Y105" t="str">
            <v>N</v>
          </cell>
          <cell r="Z105" t="str">
            <v>Overhead Distribution Lines</v>
          </cell>
          <cell r="AA105" t="str">
            <v>BC1 619 NDR EECL Replace Defect Management</v>
          </cell>
        </row>
        <row r="106">
          <cell r="A106">
            <v>102</v>
          </cell>
          <cell r="B106" t="str">
            <v>02 - Poles</v>
          </cell>
          <cell r="C106" t="str">
            <v>Poles - Wood - Below Ground</v>
          </cell>
          <cell r="D106" t="str">
            <v>Minor Task</v>
          </cell>
          <cell r="E106" t="str">
            <v>Repair</v>
          </cell>
          <cell r="F106" t="str">
            <v>02 - Poles - Poles - Wood - Below Ground - Minor Task - Repair</v>
          </cell>
          <cell r="G106" t="str">
            <v>Minor Task - Repair</v>
          </cell>
          <cell r="H106" t="str">
            <v>Wide Bay</v>
          </cell>
          <cell r="I106">
            <v>1</v>
          </cell>
          <cell r="J106">
            <v>1</v>
          </cell>
          <cell r="N106">
            <v>1</v>
          </cell>
          <cell r="O106">
            <v>1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 t="str">
            <v>MIP1146</v>
          </cell>
          <cell r="V106">
            <v>1</v>
          </cell>
          <cell r="X106">
            <v>0.53</v>
          </cell>
          <cell r="Y106" t="str">
            <v>N</v>
          </cell>
          <cell r="Z106" t="str">
            <v>Overhead Distribution Lines</v>
          </cell>
          <cell r="AA106" t="str">
            <v>BC1 619 NDR EECL Replace Defect Management</v>
          </cell>
        </row>
        <row r="107">
          <cell r="A107">
            <v>103</v>
          </cell>
          <cell r="B107" t="str">
            <v>02 - Poles</v>
          </cell>
          <cell r="C107" t="str">
            <v>Poles - Wood - Below Ground</v>
          </cell>
          <cell r="D107" t="str">
            <v>Pole Stay</v>
          </cell>
          <cell r="E107" t="str">
            <v>Install / Replace</v>
          </cell>
          <cell r="F107" t="str">
            <v>02 - Poles - Poles - Wood - Below Ground - Pole Stay - Install / Replace</v>
          </cell>
          <cell r="G107" t="str">
            <v>Pole Stay - Install / Replace</v>
          </cell>
          <cell r="H107" t="str">
            <v>Central</v>
          </cell>
          <cell r="K107">
            <v>3</v>
          </cell>
          <cell r="L107">
            <v>1</v>
          </cell>
          <cell r="M107">
            <v>4</v>
          </cell>
          <cell r="N107">
            <v>0</v>
          </cell>
          <cell r="O107">
            <v>2</v>
          </cell>
          <cell r="P107">
            <v>3</v>
          </cell>
          <cell r="Q107">
            <v>2</v>
          </cell>
          <cell r="R107">
            <v>0</v>
          </cell>
          <cell r="S107">
            <v>2</v>
          </cell>
          <cell r="T107" t="str">
            <v>MIP1071</v>
          </cell>
          <cell r="V107">
            <v>1</v>
          </cell>
          <cell r="X107">
            <v>0.53</v>
          </cell>
          <cell r="Y107" t="str">
            <v>N</v>
          </cell>
          <cell r="Z107" t="str">
            <v>Overhead Distribution Lines</v>
          </cell>
          <cell r="AA107" t="str">
            <v>BC1 619 NDR EECL Replace Defect Management</v>
          </cell>
        </row>
        <row r="108">
          <cell r="A108">
            <v>104</v>
          </cell>
          <cell r="B108" t="str">
            <v>02 - Poles</v>
          </cell>
          <cell r="C108" t="str">
            <v>Poles - Wood - Below Ground</v>
          </cell>
          <cell r="D108" t="str">
            <v>Pole Stay</v>
          </cell>
          <cell r="E108" t="str">
            <v>Install / Replace</v>
          </cell>
          <cell r="F108" t="str">
            <v>02 - Poles - Poles - Wood - Below Ground - Pole Stay - Install / Replace</v>
          </cell>
          <cell r="G108" t="str">
            <v>Pole Stay - Install / Replace</v>
          </cell>
          <cell r="H108" t="str">
            <v>South West</v>
          </cell>
          <cell r="I108">
            <v>2</v>
          </cell>
          <cell r="M108">
            <v>2</v>
          </cell>
          <cell r="N108">
            <v>2</v>
          </cell>
          <cell r="O108">
            <v>0</v>
          </cell>
          <cell r="P108">
            <v>0</v>
          </cell>
          <cell r="Q108">
            <v>2</v>
          </cell>
          <cell r="R108">
            <v>2</v>
          </cell>
          <cell r="S108">
            <v>0</v>
          </cell>
          <cell r="T108" t="str">
            <v>MIP1071</v>
          </cell>
          <cell r="V108">
            <v>1</v>
          </cell>
          <cell r="X108">
            <v>0.53</v>
          </cell>
          <cell r="Y108" t="str">
            <v>N</v>
          </cell>
          <cell r="Z108" t="str">
            <v>Overhead Distribution Lines</v>
          </cell>
          <cell r="AA108" t="str">
            <v>BC1 619 NDR EECL Replace Defect Management</v>
          </cell>
        </row>
        <row r="109">
          <cell r="A109">
            <v>105</v>
          </cell>
          <cell r="B109" t="str">
            <v>02 - Poles</v>
          </cell>
          <cell r="C109" t="str">
            <v>Poles - Wood - Below Ground</v>
          </cell>
          <cell r="D109" t="str">
            <v>Pole Stay</v>
          </cell>
          <cell r="E109" t="str">
            <v>Install / Replace</v>
          </cell>
          <cell r="F109" t="str">
            <v>02 - Poles - Poles - Wood - Below Ground - Pole Stay - Install / Replace</v>
          </cell>
          <cell r="G109" t="str">
            <v>Pole Stay - Install / Replace</v>
          </cell>
          <cell r="H109" t="str">
            <v>Wide Bay</v>
          </cell>
          <cell r="K109">
            <v>1</v>
          </cell>
          <cell r="L109">
            <v>1</v>
          </cell>
          <cell r="N109">
            <v>0</v>
          </cell>
          <cell r="O109">
            <v>0</v>
          </cell>
          <cell r="P109">
            <v>1</v>
          </cell>
          <cell r="Q109">
            <v>0</v>
          </cell>
          <cell r="R109">
            <v>0</v>
          </cell>
          <cell r="S109">
            <v>0</v>
          </cell>
          <cell r="T109" t="str">
            <v>MIP1071</v>
          </cell>
          <cell r="V109">
            <v>1</v>
          </cell>
          <cell r="X109">
            <v>0.53</v>
          </cell>
          <cell r="Y109" t="str">
            <v>N</v>
          </cell>
          <cell r="Z109" t="str">
            <v>Overhead Distribution Lines</v>
          </cell>
          <cell r="AA109" t="str">
            <v>BC1 619 NDR EECL Replace Defect Management</v>
          </cell>
        </row>
        <row r="110">
          <cell r="A110">
            <v>106</v>
          </cell>
          <cell r="B110" t="str">
            <v>02 - Poles</v>
          </cell>
          <cell r="C110" t="str">
            <v>Poles - Wood - Below Ground</v>
          </cell>
          <cell r="D110" t="str">
            <v>Wood Pole</v>
          </cell>
          <cell r="E110" t="str">
            <v>Nail</v>
          </cell>
          <cell r="F110" t="str">
            <v>02 - Poles - Poles - Wood - Below Ground - Wood Pole - Nail</v>
          </cell>
          <cell r="G110" t="str">
            <v>Wood Pole - Nail</v>
          </cell>
          <cell r="H110" t="str">
            <v>Central</v>
          </cell>
          <cell r="I110">
            <v>1222</v>
          </cell>
          <cell r="J110">
            <v>1358</v>
          </cell>
          <cell r="K110">
            <v>1835</v>
          </cell>
          <cell r="L110">
            <v>2432</v>
          </cell>
          <cell r="M110">
            <v>1389</v>
          </cell>
          <cell r="N110">
            <v>1243</v>
          </cell>
          <cell r="O110">
            <v>1940.5</v>
          </cell>
          <cell r="P110">
            <v>1980.5</v>
          </cell>
          <cell r="Q110">
            <v>1134.5</v>
          </cell>
          <cell r="R110">
            <v>1423</v>
          </cell>
          <cell r="S110">
            <v>1633</v>
          </cell>
          <cell r="T110" t="str">
            <v>MIP1074</v>
          </cell>
          <cell r="V110">
            <v>1</v>
          </cell>
          <cell r="X110">
            <v>0.53</v>
          </cell>
          <cell r="Y110" t="str">
            <v>N</v>
          </cell>
          <cell r="Z110" t="str">
            <v>Overhead Distribution Lines</v>
          </cell>
          <cell r="AA110" t="str">
            <v>BC1 619 NDR EECL Replace Defect Management</v>
          </cell>
        </row>
        <row r="111">
          <cell r="A111">
            <v>107</v>
          </cell>
          <cell r="B111" t="str">
            <v>02 - Poles</v>
          </cell>
          <cell r="C111" t="str">
            <v>Poles - Wood - Below Ground</v>
          </cell>
          <cell r="D111" t="str">
            <v>Wood Pole</v>
          </cell>
          <cell r="E111" t="str">
            <v>Nail</v>
          </cell>
          <cell r="F111" t="str">
            <v>02 - Poles - Poles - Wood - Below Ground - Wood Pole - Nail</v>
          </cell>
          <cell r="G111" t="str">
            <v>Wood Pole - Nail</v>
          </cell>
          <cell r="H111" t="str">
            <v>Far North</v>
          </cell>
          <cell r="I111">
            <v>361</v>
          </cell>
          <cell r="J111">
            <v>434</v>
          </cell>
          <cell r="K111">
            <v>598</v>
          </cell>
          <cell r="L111">
            <v>834</v>
          </cell>
          <cell r="M111">
            <v>247</v>
          </cell>
          <cell r="N111">
            <v>405</v>
          </cell>
          <cell r="O111">
            <v>410.5</v>
          </cell>
          <cell r="P111">
            <v>855.5</v>
          </cell>
          <cell r="Q111">
            <v>304</v>
          </cell>
          <cell r="R111">
            <v>438</v>
          </cell>
          <cell r="S111">
            <v>432</v>
          </cell>
          <cell r="T111" t="str">
            <v>MIP1074</v>
          </cell>
          <cell r="V111">
            <v>1</v>
          </cell>
          <cell r="X111">
            <v>0.53</v>
          </cell>
          <cell r="Y111" t="str">
            <v>N</v>
          </cell>
          <cell r="Z111" t="str">
            <v>Overhead Distribution Lines</v>
          </cell>
          <cell r="AA111" t="str">
            <v>BC1 619 NDR EECL Replace Defect Management</v>
          </cell>
        </row>
        <row r="112">
          <cell r="A112">
            <v>108</v>
          </cell>
          <cell r="B112" t="str">
            <v>02 - Poles</v>
          </cell>
          <cell r="C112" t="str">
            <v>Poles - Wood - Below Ground</v>
          </cell>
          <cell r="D112" t="str">
            <v>Wood Pole</v>
          </cell>
          <cell r="E112" t="str">
            <v>Nail</v>
          </cell>
          <cell r="F112" t="str">
            <v>02 - Poles - Poles - Wood - Below Ground - Wood Pole - Nail</v>
          </cell>
          <cell r="G112" t="str">
            <v>Wood Pole - Nail</v>
          </cell>
          <cell r="H112" t="str">
            <v>Northern</v>
          </cell>
          <cell r="I112">
            <v>557</v>
          </cell>
          <cell r="J112">
            <v>689</v>
          </cell>
          <cell r="K112">
            <v>390</v>
          </cell>
          <cell r="L112">
            <v>650</v>
          </cell>
          <cell r="M112">
            <v>220</v>
          </cell>
          <cell r="N112">
            <v>653</v>
          </cell>
          <cell r="O112">
            <v>533</v>
          </cell>
          <cell r="P112">
            <v>711</v>
          </cell>
          <cell r="Q112">
            <v>274</v>
          </cell>
          <cell r="R112">
            <v>632.5</v>
          </cell>
          <cell r="S112">
            <v>592</v>
          </cell>
          <cell r="T112" t="str">
            <v>MIP1074</v>
          </cell>
          <cell r="V112">
            <v>1</v>
          </cell>
          <cell r="X112">
            <v>0.53</v>
          </cell>
          <cell r="Y112" t="str">
            <v>N</v>
          </cell>
          <cell r="Z112" t="str">
            <v>Overhead Distribution Lines</v>
          </cell>
          <cell r="AA112" t="str">
            <v>BC1 619 NDR EECL Replace Defect Management</v>
          </cell>
        </row>
        <row r="113">
          <cell r="A113">
            <v>109</v>
          </cell>
          <cell r="B113" t="str">
            <v>02 - Poles</v>
          </cell>
          <cell r="C113" t="str">
            <v>Poles - Wood - Below Ground</v>
          </cell>
          <cell r="D113" t="str">
            <v>Wood Pole</v>
          </cell>
          <cell r="E113" t="str">
            <v>Nail</v>
          </cell>
          <cell r="F113" t="str">
            <v>02 - Poles - Poles - Wood - Below Ground - Wood Pole - Nail</v>
          </cell>
          <cell r="G113" t="str">
            <v>Wood Pole - Nail</v>
          </cell>
          <cell r="H113" t="str">
            <v>South West</v>
          </cell>
          <cell r="I113">
            <v>481</v>
          </cell>
          <cell r="J113">
            <v>267</v>
          </cell>
          <cell r="K113">
            <v>489</v>
          </cell>
          <cell r="L113">
            <v>420</v>
          </cell>
          <cell r="M113">
            <v>225</v>
          </cell>
          <cell r="N113">
            <v>392</v>
          </cell>
          <cell r="O113">
            <v>336</v>
          </cell>
          <cell r="P113">
            <v>521</v>
          </cell>
          <cell r="Q113">
            <v>246</v>
          </cell>
          <cell r="R113">
            <v>332</v>
          </cell>
          <cell r="S113">
            <v>413</v>
          </cell>
          <cell r="T113" t="str">
            <v>MIP1074</v>
          </cell>
          <cell r="V113">
            <v>1</v>
          </cell>
          <cell r="X113">
            <v>0.53</v>
          </cell>
          <cell r="Y113" t="str">
            <v>N</v>
          </cell>
          <cell r="Z113" t="str">
            <v>Overhead Distribution Lines</v>
          </cell>
          <cell r="AA113" t="str">
            <v>BC1 619 NDR EECL Replace Defect Management</v>
          </cell>
        </row>
        <row r="114">
          <cell r="A114">
            <v>110</v>
          </cell>
          <cell r="B114" t="str">
            <v>02 - Poles</v>
          </cell>
          <cell r="C114" t="str">
            <v>Poles - Wood - Below Ground</v>
          </cell>
          <cell r="D114" t="str">
            <v>Wood Pole</v>
          </cell>
          <cell r="E114" t="str">
            <v>Nail</v>
          </cell>
          <cell r="F114" t="str">
            <v>02 - Poles - Poles - Wood - Below Ground - Wood Pole - Nail</v>
          </cell>
          <cell r="G114" t="str">
            <v>Wood Pole - Nail</v>
          </cell>
          <cell r="H114" t="str">
            <v>Wide Bay</v>
          </cell>
          <cell r="I114">
            <v>205</v>
          </cell>
          <cell r="J114">
            <v>198</v>
          </cell>
          <cell r="K114">
            <v>277</v>
          </cell>
          <cell r="L114">
            <v>374</v>
          </cell>
          <cell r="M114">
            <v>157</v>
          </cell>
          <cell r="N114">
            <v>153</v>
          </cell>
          <cell r="O114">
            <v>257</v>
          </cell>
          <cell r="P114">
            <v>415.5</v>
          </cell>
          <cell r="Q114">
            <v>114.5</v>
          </cell>
          <cell r="R114">
            <v>155</v>
          </cell>
          <cell r="S114">
            <v>295</v>
          </cell>
          <cell r="T114" t="str">
            <v>MIP1074</v>
          </cell>
          <cell r="V114">
            <v>1</v>
          </cell>
          <cell r="X114">
            <v>0.53</v>
          </cell>
          <cell r="Y114" t="str">
            <v>N</v>
          </cell>
          <cell r="Z114" t="str">
            <v>Overhead Distribution Lines</v>
          </cell>
          <cell r="AA114" t="str">
            <v>BC1 619 NDR EECL Replace Defect Management</v>
          </cell>
        </row>
        <row r="115">
          <cell r="A115">
            <v>111</v>
          </cell>
          <cell r="B115" t="str">
            <v>02 - Poles</v>
          </cell>
          <cell r="C115" t="str">
            <v>Poles - Wood - Below Ground</v>
          </cell>
          <cell r="D115" t="str">
            <v>Wood Pole</v>
          </cell>
          <cell r="E115" t="str">
            <v>Repair</v>
          </cell>
          <cell r="F115" t="str">
            <v>02 - Poles - Poles - Wood - Below Ground - Wood Pole - Repair</v>
          </cell>
          <cell r="G115" t="str">
            <v>Wood Pole - Repair</v>
          </cell>
          <cell r="H115" t="str">
            <v>Central</v>
          </cell>
          <cell r="I115">
            <v>3</v>
          </cell>
          <cell r="J115">
            <v>1</v>
          </cell>
          <cell r="K115">
            <v>1</v>
          </cell>
          <cell r="M115">
            <v>1</v>
          </cell>
          <cell r="N115">
            <v>3</v>
          </cell>
          <cell r="O115">
            <v>2</v>
          </cell>
          <cell r="P115">
            <v>0</v>
          </cell>
          <cell r="Q115">
            <v>1</v>
          </cell>
          <cell r="R115">
            <v>3</v>
          </cell>
          <cell r="S115">
            <v>2</v>
          </cell>
          <cell r="T115" t="str">
            <v>MIP1075</v>
          </cell>
          <cell r="V115">
            <v>1</v>
          </cell>
          <cell r="X115">
            <v>0.53</v>
          </cell>
          <cell r="Y115" t="str">
            <v>N</v>
          </cell>
          <cell r="Z115" t="str">
            <v>Overhead Distribution Lines</v>
          </cell>
          <cell r="AA115" t="str">
            <v>BC1 619 NDR EECL Replace Defect Management</v>
          </cell>
        </row>
        <row r="116">
          <cell r="A116">
            <v>112</v>
          </cell>
          <cell r="B116" t="str">
            <v>02 - Poles</v>
          </cell>
          <cell r="C116" t="str">
            <v>Poles - Wood - Below Ground</v>
          </cell>
          <cell r="D116" t="str">
            <v>Wood Pole</v>
          </cell>
          <cell r="E116" t="str">
            <v>Repair</v>
          </cell>
          <cell r="F116" t="str">
            <v>02 - Poles - Poles - Wood - Below Ground - Wood Pole - Repair</v>
          </cell>
          <cell r="G116" t="str">
            <v>Wood Pole - Repair</v>
          </cell>
          <cell r="H116" t="str">
            <v>Far North</v>
          </cell>
          <cell r="I116">
            <v>2</v>
          </cell>
          <cell r="M116">
            <v>2</v>
          </cell>
          <cell r="N116">
            <v>0</v>
          </cell>
          <cell r="O116">
            <v>0</v>
          </cell>
          <cell r="P116">
            <v>0</v>
          </cell>
          <cell r="Q116">
            <v>2</v>
          </cell>
          <cell r="R116">
            <v>0</v>
          </cell>
          <cell r="S116">
            <v>0</v>
          </cell>
          <cell r="T116" t="str">
            <v>MIP1075</v>
          </cell>
          <cell r="V116">
            <v>1</v>
          </cell>
          <cell r="X116">
            <v>0.53</v>
          </cell>
          <cell r="Y116" t="str">
            <v>N</v>
          </cell>
          <cell r="Z116" t="str">
            <v>Overhead Distribution Lines</v>
          </cell>
          <cell r="AA116" t="str">
            <v>BC1 619 NDR EECL Replace Defect Management</v>
          </cell>
        </row>
        <row r="117">
          <cell r="A117">
            <v>113</v>
          </cell>
          <cell r="B117" t="str">
            <v>02 - Poles</v>
          </cell>
          <cell r="C117" t="str">
            <v>Poles - Wood - Below Ground</v>
          </cell>
          <cell r="D117" t="str">
            <v>Wood Pole</v>
          </cell>
          <cell r="E117" t="str">
            <v>Repair</v>
          </cell>
          <cell r="F117" t="str">
            <v>02 - Poles - Poles - Wood - Below Ground - Wood Pole - Repair</v>
          </cell>
          <cell r="G117" t="str">
            <v>Wood Pole - Repair</v>
          </cell>
          <cell r="H117" t="str">
            <v>South West</v>
          </cell>
          <cell r="J117">
            <v>1</v>
          </cell>
          <cell r="N117">
            <v>0</v>
          </cell>
          <cell r="O117">
            <v>1</v>
          </cell>
          <cell r="P117">
            <v>0</v>
          </cell>
          <cell r="Q117">
            <v>0</v>
          </cell>
          <cell r="R117">
            <v>0</v>
          </cell>
          <cell r="S117">
            <v>1</v>
          </cell>
          <cell r="T117" t="str">
            <v>MIP1075</v>
          </cell>
          <cell r="V117">
            <v>1</v>
          </cell>
          <cell r="X117">
            <v>0.53</v>
          </cell>
          <cell r="Y117" t="str">
            <v>N</v>
          </cell>
          <cell r="Z117" t="str">
            <v>Overhead Distribution Lines</v>
          </cell>
          <cell r="AA117" t="str">
            <v>BC1 619 NDR EECL Replace Defect Management</v>
          </cell>
        </row>
        <row r="118">
          <cell r="A118">
            <v>114</v>
          </cell>
          <cell r="B118" t="str">
            <v>02 - Poles</v>
          </cell>
          <cell r="C118" t="str">
            <v>Poles - Wood - Below Ground</v>
          </cell>
          <cell r="D118" t="str">
            <v>Wood Pole</v>
          </cell>
          <cell r="E118" t="str">
            <v>Repair</v>
          </cell>
          <cell r="F118" t="str">
            <v>02 - Poles - Poles - Wood - Below Ground - Wood Pole - Repair</v>
          </cell>
          <cell r="G118" t="str">
            <v>Wood Pole - Repair</v>
          </cell>
          <cell r="H118" t="str">
            <v>Wide Bay</v>
          </cell>
          <cell r="K118">
            <v>1</v>
          </cell>
          <cell r="M118">
            <v>1</v>
          </cell>
          <cell r="N118">
            <v>1</v>
          </cell>
          <cell r="O118">
            <v>0</v>
          </cell>
          <cell r="P118">
            <v>1</v>
          </cell>
          <cell r="Q118">
            <v>0</v>
          </cell>
          <cell r="R118">
            <v>0</v>
          </cell>
          <cell r="S118">
            <v>1</v>
          </cell>
          <cell r="T118" t="str">
            <v>MIP1075</v>
          </cell>
          <cell r="V118">
            <v>1</v>
          </cell>
          <cell r="X118">
            <v>0.53</v>
          </cell>
          <cell r="Y118" t="str">
            <v>N</v>
          </cell>
          <cell r="Z118" t="str">
            <v>Overhead Distribution Lines</v>
          </cell>
          <cell r="AA118" t="str">
            <v>BC1 619 NDR EECL Replace Defect Management</v>
          </cell>
        </row>
        <row r="119">
          <cell r="A119">
            <v>115</v>
          </cell>
          <cell r="B119" t="str">
            <v>02 - Poles</v>
          </cell>
          <cell r="C119" t="str">
            <v>Poles - Wood - Below Ground</v>
          </cell>
          <cell r="D119" t="str">
            <v>Wood Pole</v>
          </cell>
          <cell r="E119" t="str">
            <v>Replace</v>
          </cell>
          <cell r="F119" t="str">
            <v>02 - Poles - Poles - Wood - Below Ground - Wood Pole - Replace</v>
          </cell>
          <cell r="G119" t="str">
            <v>Wood Pole - Replace</v>
          </cell>
          <cell r="H119" t="str">
            <v>Central</v>
          </cell>
          <cell r="I119">
            <v>75</v>
          </cell>
          <cell r="J119">
            <v>67</v>
          </cell>
          <cell r="K119">
            <v>97</v>
          </cell>
          <cell r="L119">
            <v>147</v>
          </cell>
          <cell r="M119">
            <v>98</v>
          </cell>
          <cell r="N119">
            <v>61</v>
          </cell>
          <cell r="O119">
            <v>91.5</v>
          </cell>
          <cell r="P119">
            <v>141.5</v>
          </cell>
          <cell r="Q119">
            <v>88.5</v>
          </cell>
          <cell r="R119">
            <v>73</v>
          </cell>
          <cell r="S119">
            <v>72</v>
          </cell>
          <cell r="T119" t="str">
            <v>MIP1148</v>
          </cell>
          <cell r="V119">
            <v>1</v>
          </cell>
          <cell r="X119">
            <v>0.53</v>
          </cell>
          <cell r="Y119" t="str">
            <v>N</v>
          </cell>
          <cell r="Z119" t="str">
            <v>Overhead Distribution Lines</v>
          </cell>
          <cell r="AA119" t="str">
            <v>BC1 619 NDR EECL Replace Defect Management</v>
          </cell>
        </row>
        <row r="120">
          <cell r="A120">
            <v>116</v>
          </cell>
          <cell r="B120" t="str">
            <v>02 - Poles</v>
          </cell>
          <cell r="C120" t="str">
            <v>Poles - Wood - Below Ground</v>
          </cell>
          <cell r="D120" t="str">
            <v>Wood Pole</v>
          </cell>
          <cell r="E120" t="str">
            <v>Replace</v>
          </cell>
          <cell r="F120" t="str">
            <v>02 - Poles - Poles - Wood - Below Ground - Wood Pole - Replace</v>
          </cell>
          <cell r="G120" t="str">
            <v>Wood Pole - Replace</v>
          </cell>
          <cell r="H120" t="str">
            <v>Far North</v>
          </cell>
          <cell r="I120">
            <v>50</v>
          </cell>
          <cell r="J120">
            <v>39</v>
          </cell>
          <cell r="K120">
            <v>45</v>
          </cell>
          <cell r="L120">
            <v>44</v>
          </cell>
          <cell r="M120">
            <v>30</v>
          </cell>
          <cell r="N120">
            <v>32</v>
          </cell>
          <cell r="O120">
            <v>51.5</v>
          </cell>
          <cell r="P120">
            <v>70.5</v>
          </cell>
          <cell r="Q120">
            <v>33</v>
          </cell>
          <cell r="R120">
            <v>30.5</v>
          </cell>
          <cell r="S120">
            <v>50</v>
          </cell>
          <cell r="T120" t="str">
            <v>MIP1148</v>
          </cell>
          <cell r="V120">
            <v>1</v>
          </cell>
          <cell r="X120">
            <v>0.53</v>
          </cell>
          <cell r="Y120" t="str">
            <v>N</v>
          </cell>
          <cell r="Z120" t="str">
            <v>Overhead Distribution Lines</v>
          </cell>
          <cell r="AA120" t="str">
            <v>BC1 619 NDR EECL Replace Defect Management</v>
          </cell>
        </row>
        <row r="121">
          <cell r="A121">
            <v>117</v>
          </cell>
          <cell r="B121" t="str">
            <v>02 - Poles</v>
          </cell>
          <cell r="C121" t="str">
            <v>Poles - Wood - Below Ground</v>
          </cell>
          <cell r="D121" t="str">
            <v>Wood Pole</v>
          </cell>
          <cell r="E121" t="str">
            <v>Replace</v>
          </cell>
          <cell r="F121" t="str">
            <v>02 - Poles - Poles - Wood - Below Ground - Wood Pole - Replace</v>
          </cell>
          <cell r="G121" t="str">
            <v>Wood Pole - Replace</v>
          </cell>
          <cell r="H121" t="str">
            <v>Northern</v>
          </cell>
          <cell r="I121">
            <v>39</v>
          </cell>
          <cell r="J121">
            <v>39</v>
          </cell>
          <cell r="K121">
            <v>25</v>
          </cell>
          <cell r="L121">
            <v>43</v>
          </cell>
          <cell r="M121">
            <v>28</v>
          </cell>
          <cell r="N121">
            <v>42</v>
          </cell>
          <cell r="O121">
            <v>25.5</v>
          </cell>
          <cell r="P121">
            <v>56.5</v>
          </cell>
          <cell r="Q121">
            <v>22</v>
          </cell>
          <cell r="R121">
            <v>45.5</v>
          </cell>
          <cell r="S121">
            <v>24</v>
          </cell>
          <cell r="T121" t="str">
            <v>MIP1148</v>
          </cell>
          <cell r="V121">
            <v>1</v>
          </cell>
          <cell r="X121">
            <v>0.53</v>
          </cell>
          <cell r="Y121" t="str">
            <v>N</v>
          </cell>
          <cell r="Z121" t="str">
            <v>Overhead Distribution Lines</v>
          </cell>
          <cell r="AA121" t="str">
            <v>BC1 619 NDR EECL Replace Defect Management</v>
          </cell>
        </row>
        <row r="122">
          <cell r="A122">
            <v>118</v>
          </cell>
          <cell r="B122" t="str">
            <v>02 - Poles</v>
          </cell>
          <cell r="C122" t="str">
            <v>Poles - Wood - Below Ground</v>
          </cell>
          <cell r="D122" t="str">
            <v>Wood Pole</v>
          </cell>
          <cell r="E122" t="str">
            <v>Replace</v>
          </cell>
          <cell r="F122" t="str">
            <v>02 - Poles - Poles - Wood - Below Ground - Wood Pole - Replace</v>
          </cell>
          <cell r="G122" t="str">
            <v>Wood Pole - Replace</v>
          </cell>
          <cell r="H122" t="str">
            <v>South West</v>
          </cell>
          <cell r="I122">
            <v>32</v>
          </cell>
          <cell r="J122">
            <v>43</v>
          </cell>
          <cell r="K122">
            <v>69</v>
          </cell>
          <cell r="L122">
            <v>62</v>
          </cell>
          <cell r="M122">
            <v>21</v>
          </cell>
          <cell r="N122">
            <v>46</v>
          </cell>
          <cell r="O122">
            <v>48.5</v>
          </cell>
          <cell r="P122">
            <v>64</v>
          </cell>
          <cell r="Q122">
            <v>33.5</v>
          </cell>
          <cell r="R122">
            <v>42.5</v>
          </cell>
          <cell r="S122">
            <v>52</v>
          </cell>
          <cell r="T122" t="str">
            <v>MIP1148</v>
          </cell>
          <cell r="V122">
            <v>1</v>
          </cell>
          <cell r="X122">
            <v>0.53</v>
          </cell>
          <cell r="Y122" t="str">
            <v>N</v>
          </cell>
          <cell r="Z122" t="str">
            <v>Overhead Distribution Lines</v>
          </cell>
          <cell r="AA122" t="str">
            <v>BC1 619 NDR EECL Replace Defect Management</v>
          </cell>
        </row>
        <row r="123">
          <cell r="A123">
            <v>119</v>
          </cell>
          <cell r="B123" t="str">
            <v>02 - Poles</v>
          </cell>
          <cell r="C123" t="str">
            <v>Poles - Wood - Below Ground</v>
          </cell>
          <cell r="D123" t="str">
            <v>Wood Pole</v>
          </cell>
          <cell r="E123" t="str">
            <v>Replace</v>
          </cell>
          <cell r="F123" t="str">
            <v>02 - Poles - Poles - Wood - Below Ground - Wood Pole - Replace</v>
          </cell>
          <cell r="G123" t="str">
            <v>Wood Pole - Replace</v>
          </cell>
          <cell r="H123" t="str">
            <v>Wide Bay</v>
          </cell>
          <cell r="I123">
            <v>20</v>
          </cell>
          <cell r="J123">
            <v>18</v>
          </cell>
          <cell r="K123">
            <v>17</v>
          </cell>
          <cell r="L123">
            <v>30</v>
          </cell>
          <cell r="M123">
            <v>14</v>
          </cell>
          <cell r="N123">
            <v>15</v>
          </cell>
          <cell r="O123">
            <v>16</v>
          </cell>
          <cell r="P123">
            <v>38</v>
          </cell>
          <cell r="Q123">
            <v>11</v>
          </cell>
          <cell r="R123">
            <v>13</v>
          </cell>
          <cell r="S123">
            <v>21</v>
          </cell>
          <cell r="T123" t="str">
            <v>MIP1148</v>
          </cell>
          <cell r="V123">
            <v>1</v>
          </cell>
          <cell r="X123">
            <v>0.53</v>
          </cell>
          <cell r="Y123" t="str">
            <v>N</v>
          </cell>
          <cell r="Z123" t="str">
            <v>Overhead Distribution Lines</v>
          </cell>
          <cell r="AA123" t="str">
            <v>BC1 619 NDR EECL Replace Defect Management</v>
          </cell>
        </row>
        <row r="124">
          <cell r="A124">
            <v>120</v>
          </cell>
          <cell r="B124" t="str">
            <v>02 - Poles</v>
          </cell>
          <cell r="C124" t="str">
            <v>Poles - Wood - Beyond 2m</v>
          </cell>
          <cell r="D124" t="str">
            <v>Ergon Technical Assessment</v>
          </cell>
          <cell r="E124" t="str">
            <v>Assess</v>
          </cell>
          <cell r="F124" t="str">
            <v>02 - Poles - Poles - Wood - Beyond 2m - Ergon Technical Assessment - Assess</v>
          </cell>
          <cell r="G124" t="str">
            <v>Ergon Technical Assessment - Assess</v>
          </cell>
          <cell r="H124" t="str">
            <v>Central</v>
          </cell>
          <cell r="I124">
            <v>232</v>
          </cell>
          <cell r="J124">
            <v>403</v>
          </cell>
          <cell r="K124">
            <v>456</v>
          </cell>
          <cell r="L124">
            <v>363</v>
          </cell>
          <cell r="M124">
            <v>497</v>
          </cell>
          <cell r="N124">
            <v>278</v>
          </cell>
          <cell r="O124">
            <v>385.5</v>
          </cell>
          <cell r="P124">
            <v>394</v>
          </cell>
          <cell r="Q124">
            <v>445.5</v>
          </cell>
          <cell r="R124">
            <v>355.5</v>
          </cell>
          <cell r="S124">
            <v>357</v>
          </cell>
          <cell r="T124" t="str">
            <v>MIP1146</v>
          </cell>
          <cell r="V124">
            <v>1</v>
          </cell>
          <cell r="X124">
            <v>0.53</v>
          </cell>
          <cell r="Y124" t="str">
            <v>N</v>
          </cell>
          <cell r="Z124" t="str">
            <v>Overhead Distribution Lines</v>
          </cell>
          <cell r="AA124" t="str">
            <v>BC1 619 NDR EECL Replace Defect Management</v>
          </cell>
        </row>
        <row r="125">
          <cell r="A125">
            <v>121</v>
          </cell>
          <cell r="B125" t="str">
            <v>02 - Poles</v>
          </cell>
          <cell r="C125" t="str">
            <v>Poles - Wood - Beyond 2m</v>
          </cell>
          <cell r="D125" t="str">
            <v>Ergon Technical Assessment</v>
          </cell>
          <cell r="E125" t="str">
            <v>Assess</v>
          </cell>
          <cell r="F125" t="str">
            <v>02 - Poles - Poles - Wood - Beyond 2m - Ergon Technical Assessment - Assess</v>
          </cell>
          <cell r="G125" t="str">
            <v>Ergon Technical Assessment - Assess</v>
          </cell>
          <cell r="H125" t="str">
            <v>Far North</v>
          </cell>
          <cell r="I125">
            <v>800</v>
          </cell>
          <cell r="J125">
            <v>795</v>
          </cell>
          <cell r="K125">
            <v>696</v>
          </cell>
          <cell r="L125">
            <v>282</v>
          </cell>
          <cell r="M125">
            <v>1091</v>
          </cell>
          <cell r="N125">
            <v>527</v>
          </cell>
          <cell r="O125">
            <v>1081</v>
          </cell>
          <cell r="P125">
            <v>296</v>
          </cell>
          <cell r="Q125">
            <v>1117.5</v>
          </cell>
          <cell r="R125">
            <v>539</v>
          </cell>
          <cell r="S125">
            <v>1193</v>
          </cell>
          <cell r="T125" t="str">
            <v>MIP1146</v>
          </cell>
          <cell r="V125">
            <v>1</v>
          </cell>
          <cell r="X125">
            <v>0.53</v>
          </cell>
          <cell r="Y125" t="str">
            <v>N</v>
          </cell>
          <cell r="Z125" t="str">
            <v>Overhead Distribution Lines</v>
          </cell>
          <cell r="AA125" t="str">
            <v>BC1 619 NDR EECL Replace Defect Management</v>
          </cell>
        </row>
        <row r="126">
          <cell r="A126">
            <v>122</v>
          </cell>
          <cell r="B126" t="str">
            <v>02 - Poles</v>
          </cell>
          <cell r="C126" t="str">
            <v>Poles - Wood - Beyond 2m</v>
          </cell>
          <cell r="D126" t="str">
            <v>Ergon Technical Assessment</v>
          </cell>
          <cell r="E126" t="str">
            <v>Assess</v>
          </cell>
          <cell r="F126" t="str">
            <v>02 - Poles - Poles - Wood - Beyond 2m - Ergon Technical Assessment - Assess</v>
          </cell>
          <cell r="G126" t="str">
            <v>Ergon Technical Assessment - Assess</v>
          </cell>
          <cell r="H126" t="str">
            <v>Northern</v>
          </cell>
          <cell r="I126">
            <v>139</v>
          </cell>
          <cell r="J126">
            <v>179</v>
          </cell>
          <cell r="K126">
            <v>254</v>
          </cell>
          <cell r="L126">
            <v>199</v>
          </cell>
          <cell r="M126">
            <v>372</v>
          </cell>
          <cell r="N126">
            <v>133</v>
          </cell>
          <cell r="O126">
            <v>174</v>
          </cell>
          <cell r="P126">
            <v>209.5</v>
          </cell>
          <cell r="Q126">
            <v>390</v>
          </cell>
          <cell r="R126">
            <v>158</v>
          </cell>
          <cell r="S126">
            <v>186</v>
          </cell>
          <cell r="T126" t="str">
            <v>MIP1146</v>
          </cell>
          <cell r="V126">
            <v>1</v>
          </cell>
          <cell r="X126">
            <v>0.53</v>
          </cell>
          <cell r="Y126" t="str">
            <v>N</v>
          </cell>
          <cell r="Z126" t="str">
            <v>Overhead Distribution Lines</v>
          </cell>
          <cell r="AA126" t="str">
            <v>BC1 619 NDR EECL Replace Defect Management</v>
          </cell>
        </row>
        <row r="127">
          <cell r="A127">
            <v>123</v>
          </cell>
          <cell r="B127" t="str">
            <v>02 - Poles</v>
          </cell>
          <cell r="C127" t="str">
            <v>Poles - Wood - Beyond 2m</v>
          </cell>
          <cell r="D127" t="str">
            <v>Ergon Technical Assessment</v>
          </cell>
          <cell r="E127" t="str">
            <v>Assess</v>
          </cell>
          <cell r="F127" t="str">
            <v>02 - Poles - Poles - Wood - Beyond 2m - Ergon Technical Assessment - Assess</v>
          </cell>
          <cell r="G127" t="str">
            <v>Ergon Technical Assessment - Assess</v>
          </cell>
          <cell r="H127" t="str">
            <v>South West</v>
          </cell>
          <cell r="I127">
            <v>95</v>
          </cell>
          <cell r="J127">
            <v>52</v>
          </cell>
          <cell r="K127">
            <v>124</v>
          </cell>
          <cell r="L127">
            <v>90</v>
          </cell>
          <cell r="M127">
            <v>105</v>
          </cell>
          <cell r="N127">
            <v>85</v>
          </cell>
          <cell r="O127">
            <v>47.5</v>
          </cell>
          <cell r="P127">
            <v>109</v>
          </cell>
          <cell r="Q127">
            <v>119</v>
          </cell>
          <cell r="R127">
            <v>82.5</v>
          </cell>
          <cell r="S127">
            <v>61</v>
          </cell>
          <cell r="T127" t="str">
            <v>MIP1146</v>
          </cell>
          <cell r="V127">
            <v>1</v>
          </cell>
          <cell r="X127">
            <v>0.53</v>
          </cell>
          <cell r="Y127" t="str">
            <v>N</v>
          </cell>
          <cell r="Z127" t="str">
            <v>Overhead Distribution Lines</v>
          </cell>
          <cell r="AA127" t="str">
            <v>BC1 619 NDR EECL Replace Defect Management</v>
          </cell>
        </row>
        <row r="128">
          <cell r="A128">
            <v>124</v>
          </cell>
          <cell r="B128" t="str">
            <v>02 - Poles</v>
          </cell>
          <cell r="C128" t="str">
            <v>Poles - Wood - Beyond 2m</v>
          </cell>
          <cell r="D128" t="str">
            <v>Ergon Technical Assessment</v>
          </cell>
          <cell r="E128" t="str">
            <v>Assess</v>
          </cell>
          <cell r="F128" t="str">
            <v>02 - Poles - Poles - Wood - Beyond 2m - Ergon Technical Assessment - Assess</v>
          </cell>
          <cell r="G128" t="str">
            <v>Ergon Technical Assessment - Assess</v>
          </cell>
          <cell r="H128" t="str">
            <v>Wide Bay</v>
          </cell>
          <cell r="I128">
            <v>58</v>
          </cell>
          <cell r="J128">
            <v>106</v>
          </cell>
          <cell r="K128">
            <v>65</v>
          </cell>
          <cell r="L128">
            <v>44</v>
          </cell>
          <cell r="M128">
            <v>105</v>
          </cell>
          <cell r="N128">
            <v>72</v>
          </cell>
          <cell r="O128">
            <v>68</v>
          </cell>
          <cell r="P128">
            <v>39</v>
          </cell>
          <cell r="Q128">
            <v>78.5</v>
          </cell>
          <cell r="R128">
            <v>67</v>
          </cell>
          <cell r="S128">
            <v>108</v>
          </cell>
          <cell r="T128" t="str">
            <v>MIP1146</v>
          </cell>
          <cell r="V128">
            <v>1</v>
          </cell>
          <cell r="X128">
            <v>0.53</v>
          </cell>
          <cell r="Y128" t="str">
            <v>N</v>
          </cell>
          <cell r="Z128" t="str">
            <v>Overhead Distribution Lines</v>
          </cell>
          <cell r="AA128" t="str">
            <v>BC1 619 NDR EECL Replace Defect Management</v>
          </cell>
        </row>
        <row r="129">
          <cell r="A129">
            <v>125</v>
          </cell>
          <cell r="B129" t="str">
            <v>02 - Poles</v>
          </cell>
          <cell r="C129" t="str">
            <v>Poles - Wood - Beyond 2m</v>
          </cell>
          <cell r="D129" t="str">
            <v>Minor Task</v>
          </cell>
          <cell r="E129" t="str">
            <v>Repair</v>
          </cell>
          <cell r="F129" t="str">
            <v>02 - Poles - Poles - Wood - Beyond 2m - Minor Task - Repair</v>
          </cell>
          <cell r="G129" t="str">
            <v>Minor Task - Repair</v>
          </cell>
          <cell r="H129" t="str">
            <v>Central</v>
          </cell>
          <cell r="I129">
            <v>5</v>
          </cell>
          <cell r="J129">
            <v>16</v>
          </cell>
          <cell r="K129">
            <v>29</v>
          </cell>
          <cell r="L129">
            <v>13</v>
          </cell>
          <cell r="M129">
            <v>18</v>
          </cell>
          <cell r="N129">
            <v>10</v>
          </cell>
          <cell r="O129">
            <v>17</v>
          </cell>
          <cell r="P129">
            <v>11.5</v>
          </cell>
          <cell r="Q129">
            <v>21</v>
          </cell>
          <cell r="R129">
            <v>9.5</v>
          </cell>
          <cell r="S129">
            <v>17</v>
          </cell>
          <cell r="T129" t="str">
            <v>MIP1146</v>
          </cell>
          <cell r="V129">
            <v>1</v>
          </cell>
          <cell r="X129">
            <v>0.53</v>
          </cell>
          <cell r="Y129" t="str">
            <v>N</v>
          </cell>
          <cell r="Z129" t="str">
            <v>Overhead Distribution Lines</v>
          </cell>
          <cell r="AA129" t="str">
            <v>BC1 619 NDR EECL Replace Defect Management</v>
          </cell>
        </row>
        <row r="130">
          <cell r="A130">
            <v>126</v>
          </cell>
          <cell r="B130" t="str">
            <v>02 - Poles</v>
          </cell>
          <cell r="C130" t="str">
            <v>Poles - Wood - Beyond 2m</v>
          </cell>
          <cell r="D130" t="str">
            <v>Minor Task</v>
          </cell>
          <cell r="E130" t="str">
            <v>Repair</v>
          </cell>
          <cell r="F130" t="str">
            <v>02 - Poles - Poles - Wood - Beyond 2m - Minor Task - Repair</v>
          </cell>
          <cell r="G130" t="str">
            <v>Minor Task - Repair</v>
          </cell>
          <cell r="H130" t="str">
            <v>Far North</v>
          </cell>
          <cell r="I130">
            <v>14</v>
          </cell>
          <cell r="J130">
            <v>8</v>
          </cell>
          <cell r="K130">
            <v>11</v>
          </cell>
          <cell r="L130">
            <v>2</v>
          </cell>
          <cell r="M130">
            <v>6</v>
          </cell>
          <cell r="N130">
            <v>2</v>
          </cell>
          <cell r="O130">
            <v>8</v>
          </cell>
          <cell r="P130">
            <v>12</v>
          </cell>
          <cell r="Q130">
            <v>13.5</v>
          </cell>
          <cell r="R130">
            <v>2</v>
          </cell>
          <cell r="S130">
            <v>8</v>
          </cell>
          <cell r="T130" t="str">
            <v>MIP1146</v>
          </cell>
          <cell r="V130">
            <v>1</v>
          </cell>
          <cell r="X130">
            <v>0.53</v>
          </cell>
          <cell r="Y130" t="str">
            <v>N</v>
          </cell>
          <cell r="Z130" t="str">
            <v>Overhead Distribution Lines</v>
          </cell>
          <cell r="AA130" t="str">
            <v>BC1 619 NDR EECL Replace Defect Management</v>
          </cell>
        </row>
        <row r="131">
          <cell r="A131">
            <v>127</v>
          </cell>
          <cell r="B131" t="str">
            <v>02 - Poles</v>
          </cell>
          <cell r="C131" t="str">
            <v>Poles - Wood - Beyond 2m</v>
          </cell>
          <cell r="D131" t="str">
            <v>Minor Task</v>
          </cell>
          <cell r="E131" t="str">
            <v>Repair</v>
          </cell>
          <cell r="F131" t="str">
            <v>02 - Poles - Poles - Wood - Beyond 2m - Minor Task - Repair</v>
          </cell>
          <cell r="G131" t="str">
            <v>Minor Task - Repair</v>
          </cell>
          <cell r="H131" t="str">
            <v>Northern</v>
          </cell>
          <cell r="I131">
            <v>1</v>
          </cell>
          <cell r="J131">
            <v>1</v>
          </cell>
          <cell r="K131">
            <v>5</v>
          </cell>
          <cell r="L131">
            <v>5</v>
          </cell>
          <cell r="M131">
            <v>0</v>
          </cell>
          <cell r="N131">
            <v>3</v>
          </cell>
          <cell r="O131">
            <v>0</v>
          </cell>
          <cell r="P131">
            <v>5</v>
          </cell>
          <cell r="Q131">
            <v>0</v>
          </cell>
          <cell r="R131">
            <v>2</v>
          </cell>
          <cell r="S131">
            <v>1</v>
          </cell>
          <cell r="T131" t="str">
            <v>MIP1146</v>
          </cell>
          <cell r="V131">
            <v>1</v>
          </cell>
          <cell r="X131">
            <v>0.53</v>
          </cell>
          <cell r="Y131" t="str">
            <v>N</v>
          </cell>
          <cell r="Z131" t="str">
            <v>Overhead Distribution Lines</v>
          </cell>
          <cell r="AA131" t="str">
            <v>BC1 619 NDR EECL Replace Defect Management</v>
          </cell>
        </row>
        <row r="132">
          <cell r="A132">
            <v>128</v>
          </cell>
          <cell r="B132" t="str">
            <v>02 - Poles</v>
          </cell>
          <cell r="C132" t="str">
            <v>Poles - Wood - Beyond 2m</v>
          </cell>
          <cell r="D132" t="str">
            <v>Minor Task</v>
          </cell>
          <cell r="E132" t="str">
            <v>Repair</v>
          </cell>
          <cell r="F132" t="str">
            <v>02 - Poles - Poles - Wood - Beyond 2m - Minor Task - Repair</v>
          </cell>
          <cell r="G132" t="str">
            <v>Minor Task - Repair</v>
          </cell>
          <cell r="H132" t="str">
            <v>South West</v>
          </cell>
          <cell r="I132">
            <v>3</v>
          </cell>
          <cell r="J132">
            <v>1</v>
          </cell>
          <cell r="K132">
            <v>5</v>
          </cell>
          <cell r="L132">
            <v>4</v>
          </cell>
          <cell r="M132">
            <v>1</v>
          </cell>
          <cell r="N132">
            <v>3</v>
          </cell>
          <cell r="O132">
            <v>3</v>
          </cell>
          <cell r="P132">
            <v>3</v>
          </cell>
          <cell r="Q132">
            <v>2</v>
          </cell>
          <cell r="R132">
            <v>3</v>
          </cell>
          <cell r="S132">
            <v>3</v>
          </cell>
          <cell r="T132" t="str">
            <v>MIP1146</v>
          </cell>
          <cell r="V132">
            <v>1</v>
          </cell>
          <cell r="X132">
            <v>0.53</v>
          </cell>
          <cell r="Y132" t="str">
            <v>N</v>
          </cell>
          <cell r="Z132" t="str">
            <v>Overhead Distribution Lines</v>
          </cell>
          <cell r="AA132" t="str">
            <v>BC1 619 NDR EECL Replace Defect Management</v>
          </cell>
        </row>
        <row r="133">
          <cell r="A133">
            <v>129</v>
          </cell>
          <cell r="B133" t="str">
            <v>02 - Poles</v>
          </cell>
          <cell r="C133" t="str">
            <v>Poles - Wood - Beyond 2m</v>
          </cell>
          <cell r="D133" t="str">
            <v>Minor Task</v>
          </cell>
          <cell r="E133" t="str">
            <v>Repair</v>
          </cell>
          <cell r="F133" t="str">
            <v>02 - Poles - Poles - Wood - Beyond 2m - Minor Task - Repair</v>
          </cell>
          <cell r="G133" t="str">
            <v>Minor Task - Repair</v>
          </cell>
          <cell r="H133" t="str">
            <v>Wide Bay</v>
          </cell>
          <cell r="J133">
            <v>1</v>
          </cell>
          <cell r="M133">
            <v>0</v>
          </cell>
          <cell r="N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  <cell r="T133" t="str">
            <v>MIP1146</v>
          </cell>
          <cell r="V133">
            <v>1</v>
          </cell>
          <cell r="X133">
            <v>0.53</v>
          </cell>
          <cell r="Y133" t="str">
            <v>N</v>
          </cell>
          <cell r="Z133" t="str">
            <v>Overhead Distribution Lines</v>
          </cell>
          <cell r="AA133" t="str">
            <v>BC1 619 NDR EECL Replace Defect Management</v>
          </cell>
        </row>
        <row r="134">
          <cell r="A134">
            <v>130</v>
          </cell>
          <cell r="B134" t="str">
            <v>02 - Poles</v>
          </cell>
          <cell r="C134" t="str">
            <v>Poles - Wood - Beyond 2m</v>
          </cell>
          <cell r="D134" t="str">
            <v>Wood Pole</v>
          </cell>
          <cell r="E134" t="str">
            <v>Repair</v>
          </cell>
          <cell r="F134" t="str">
            <v>02 - Poles - Poles - Wood - Beyond 2m - Wood Pole - Repair</v>
          </cell>
          <cell r="G134" t="str">
            <v>Wood Pole - Repair</v>
          </cell>
          <cell r="H134" t="str">
            <v>Central</v>
          </cell>
          <cell r="I134">
            <v>41</v>
          </cell>
          <cell r="J134">
            <v>76</v>
          </cell>
          <cell r="K134">
            <v>58</v>
          </cell>
          <cell r="L134">
            <v>53</v>
          </cell>
          <cell r="M134">
            <v>100</v>
          </cell>
          <cell r="N134">
            <v>25</v>
          </cell>
          <cell r="O134">
            <v>37</v>
          </cell>
          <cell r="P134">
            <v>70</v>
          </cell>
          <cell r="Q134">
            <v>95</v>
          </cell>
          <cell r="R134">
            <v>29.5</v>
          </cell>
          <cell r="S134">
            <v>37</v>
          </cell>
          <cell r="T134" t="str">
            <v>MIP1075</v>
          </cell>
          <cell r="V134">
            <v>1</v>
          </cell>
          <cell r="X134">
            <v>0.53</v>
          </cell>
          <cell r="Y134" t="str">
            <v>N</v>
          </cell>
          <cell r="Z134" t="str">
            <v>Overhead Distribution Lines</v>
          </cell>
          <cell r="AA134" t="str">
            <v>BC1 619 NDR EECL Replace Defect Management</v>
          </cell>
        </row>
        <row r="135">
          <cell r="A135">
            <v>131</v>
          </cell>
          <cell r="B135" t="str">
            <v>02 - Poles</v>
          </cell>
          <cell r="C135" t="str">
            <v>Poles - Wood - Beyond 2m</v>
          </cell>
          <cell r="D135" t="str">
            <v>Wood Pole</v>
          </cell>
          <cell r="E135" t="str">
            <v>Repair</v>
          </cell>
          <cell r="F135" t="str">
            <v>02 - Poles - Poles - Wood - Beyond 2m - Wood Pole - Repair</v>
          </cell>
          <cell r="G135" t="str">
            <v>Wood Pole - Repair</v>
          </cell>
          <cell r="H135" t="str">
            <v>Far North</v>
          </cell>
          <cell r="I135">
            <v>12</v>
          </cell>
          <cell r="J135">
            <v>24</v>
          </cell>
          <cell r="K135">
            <v>39</v>
          </cell>
          <cell r="L135">
            <v>15</v>
          </cell>
          <cell r="M135">
            <v>56</v>
          </cell>
          <cell r="N135">
            <v>3</v>
          </cell>
          <cell r="O135">
            <v>42</v>
          </cell>
          <cell r="P135">
            <v>17</v>
          </cell>
          <cell r="Q135">
            <v>61.5</v>
          </cell>
          <cell r="R135">
            <v>4</v>
          </cell>
          <cell r="S135">
            <v>42</v>
          </cell>
          <cell r="T135" t="str">
            <v>MIP1075</v>
          </cell>
          <cell r="V135">
            <v>1</v>
          </cell>
          <cell r="X135">
            <v>0.53</v>
          </cell>
          <cell r="Y135" t="str">
            <v>N</v>
          </cell>
          <cell r="Z135" t="str">
            <v>Overhead Distribution Lines</v>
          </cell>
          <cell r="AA135" t="str">
            <v>BC1 619 NDR EECL Replace Defect Management</v>
          </cell>
        </row>
        <row r="136">
          <cell r="A136">
            <v>132</v>
          </cell>
          <cell r="B136" t="str">
            <v>02 - Poles</v>
          </cell>
          <cell r="C136" t="str">
            <v>Poles - Wood - Beyond 2m</v>
          </cell>
          <cell r="D136" t="str">
            <v>Wood Pole</v>
          </cell>
          <cell r="E136" t="str">
            <v>Repair</v>
          </cell>
          <cell r="F136" t="str">
            <v>02 - Poles - Poles - Wood - Beyond 2m - Wood Pole - Repair</v>
          </cell>
          <cell r="G136" t="str">
            <v>Wood Pole - Repair</v>
          </cell>
          <cell r="H136" t="str">
            <v>Northern</v>
          </cell>
          <cell r="I136">
            <v>10</v>
          </cell>
          <cell r="J136">
            <v>12</v>
          </cell>
          <cell r="K136">
            <v>10</v>
          </cell>
          <cell r="L136">
            <v>9</v>
          </cell>
          <cell r="M136">
            <v>17</v>
          </cell>
          <cell r="N136">
            <v>8</v>
          </cell>
          <cell r="O136">
            <v>9</v>
          </cell>
          <cell r="P136">
            <v>6.5</v>
          </cell>
          <cell r="Q136">
            <v>17</v>
          </cell>
          <cell r="R136">
            <v>16.5</v>
          </cell>
          <cell r="S136">
            <v>11</v>
          </cell>
          <cell r="T136" t="str">
            <v>MIP1075</v>
          </cell>
          <cell r="V136">
            <v>1</v>
          </cell>
          <cell r="X136">
            <v>0.53</v>
          </cell>
          <cell r="Y136" t="str">
            <v>N</v>
          </cell>
          <cell r="Z136" t="str">
            <v>Overhead Distribution Lines</v>
          </cell>
          <cell r="AA136" t="str">
            <v>BC1 619 NDR EECL Replace Defect Management</v>
          </cell>
        </row>
        <row r="137">
          <cell r="A137">
            <v>133</v>
          </cell>
          <cell r="B137" t="str">
            <v>02 - Poles</v>
          </cell>
          <cell r="C137" t="str">
            <v>Poles - Wood - Beyond 2m</v>
          </cell>
          <cell r="D137" t="str">
            <v>Wood Pole</v>
          </cell>
          <cell r="E137" t="str">
            <v>Repair</v>
          </cell>
          <cell r="F137" t="str">
            <v>02 - Poles - Poles - Wood - Beyond 2m - Wood Pole - Repair</v>
          </cell>
          <cell r="G137" t="str">
            <v>Wood Pole - Repair</v>
          </cell>
          <cell r="H137" t="str">
            <v>South West</v>
          </cell>
          <cell r="I137">
            <v>26</v>
          </cell>
          <cell r="J137">
            <v>37</v>
          </cell>
          <cell r="K137">
            <v>88</v>
          </cell>
          <cell r="L137">
            <v>57</v>
          </cell>
          <cell r="M137">
            <v>115</v>
          </cell>
          <cell r="N137">
            <v>37</v>
          </cell>
          <cell r="O137">
            <v>46</v>
          </cell>
          <cell r="P137">
            <v>61.5</v>
          </cell>
          <cell r="Q137">
            <v>116</v>
          </cell>
          <cell r="R137">
            <v>28.5</v>
          </cell>
          <cell r="S137">
            <v>55</v>
          </cell>
          <cell r="T137" t="str">
            <v>MIP1075</v>
          </cell>
          <cell r="V137">
            <v>1</v>
          </cell>
          <cell r="X137">
            <v>0.53</v>
          </cell>
          <cell r="Y137" t="str">
            <v>N</v>
          </cell>
          <cell r="Z137" t="str">
            <v>Overhead Distribution Lines</v>
          </cell>
          <cell r="AA137" t="str">
            <v>BC1 619 NDR EECL Replace Defect Management</v>
          </cell>
        </row>
        <row r="138">
          <cell r="A138">
            <v>134</v>
          </cell>
          <cell r="B138" t="str">
            <v>02 - Poles</v>
          </cell>
          <cell r="C138" t="str">
            <v>Poles - Wood - Beyond 2m</v>
          </cell>
          <cell r="D138" t="str">
            <v>Wood Pole</v>
          </cell>
          <cell r="E138" t="str">
            <v>Repair</v>
          </cell>
          <cell r="F138" t="str">
            <v>02 - Poles - Poles - Wood - Beyond 2m - Wood Pole - Repair</v>
          </cell>
          <cell r="G138" t="str">
            <v>Wood Pole - Repair</v>
          </cell>
          <cell r="H138" t="str">
            <v>Wide Bay</v>
          </cell>
          <cell r="I138">
            <v>3</v>
          </cell>
          <cell r="J138">
            <v>12</v>
          </cell>
          <cell r="K138">
            <v>47</v>
          </cell>
          <cell r="L138">
            <v>38</v>
          </cell>
          <cell r="M138">
            <v>15</v>
          </cell>
          <cell r="N138">
            <v>10</v>
          </cell>
          <cell r="O138">
            <v>16</v>
          </cell>
          <cell r="P138">
            <v>33</v>
          </cell>
          <cell r="Q138">
            <v>17</v>
          </cell>
          <cell r="R138">
            <v>1</v>
          </cell>
          <cell r="S138">
            <v>25</v>
          </cell>
          <cell r="T138" t="str">
            <v>MIP1075</v>
          </cell>
          <cell r="V138">
            <v>1</v>
          </cell>
          <cell r="X138">
            <v>0.53</v>
          </cell>
          <cell r="Y138" t="str">
            <v>N</v>
          </cell>
          <cell r="Z138" t="str">
            <v>Overhead Distribution Lines</v>
          </cell>
          <cell r="AA138" t="str">
            <v>BC1 619 NDR EECL Replace Defect Management</v>
          </cell>
        </row>
        <row r="139">
          <cell r="A139">
            <v>135</v>
          </cell>
          <cell r="B139" t="str">
            <v>02 - Poles</v>
          </cell>
          <cell r="C139" t="str">
            <v>Poles - Wood - Beyond 2m</v>
          </cell>
          <cell r="D139" t="str">
            <v>Wood Pole</v>
          </cell>
          <cell r="E139" t="str">
            <v>Replace</v>
          </cell>
          <cell r="F139" t="str">
            <v>02 - Poles - Poles - Wood - Beyond 2m - Wood Pole - Replace</v>
          </cell>
          <cell r="G139" t="str">
            <v>Wood Pole - Replace</v>
          </cell>
          <cell r="H139" t="str">
            <v>Central</v>
          </cell>
          <cell r="I139">
            <v>108</v>
          </cell>
          <cell r="J139">
            <v>129</v>
          </cell>
          <cell r="K139">
            <v>173</v>
          </cell>
          <cell r="L139">
            <v>248</v>
          </cell>
          <cell r="M139">
            <v>112</v>
          </cell>
          <cell r="N139">
            <v>73</v>
          </cell>
          <cell r="O139">
            <v>228.5</v>
          </cell>
          <cell r="P139">
            <v>231</v>
          </cell>
          <cell r="Q139">
            <v>108.5</v>
          </cell>
          <cell r="R139">
            <v>86.5</v>
          </cell>
          <cell r="S139">
            <v>137</v>
          </cell>
          <cell r="T139" t="str">
            <v>MIP1148</v>
          </cell>
          <cell r="V139">
            <v>1</v>
          </cell>
          <cell r="X139">
            <v>0.53</v>
          </cell>
          <cell r="Y139" t="str">
            <v>N</v>
          </cell>
          <cell r="Z139" t="str">
            <v>Overhead Distribution Lines</v>
          </cell>
          <cell r="AA139" t="str">
            <v>BC1 619 NDR EECL Replace Defect Management</v>
          </cell>
        </row>
        <row r="140">
          <cell r="A140">
            <v>136</v>
          </cell>
          <cell r="B140" t="str">
            <v>02 - Poles</v>
          </cell>
          <cell r="C140" t="str">
            <v>Poles - Wood - Beyond 2m</v>
          </cell>
          <cell r="D140" t="str">
            <v>Wood Pole</v>
          </cell>
          <cell r="E140" t="str">
            <v>Replace</v>
          </cell>
          <cell r="F140" t="str">
            <v>02 - Poles - Poles - Wood - Beyond 2m - Wood Pole - Replace</v>
          </cell>
          <cell r="G140" t="str">
            <v>Wood Pole - Replace</v>
          </cell>
          <cell r="H140" t="str">
            <v>Far North</v>
          </cell>
          <cell r="I140">
            <v>123</v>
          </cell>
          <cell r="J140">
            <v>228</v>
          </cell>
          <cell r="K140">
            <v>323</v>
          </cell>
          <cell r="L140">
            <v>301</v>
          </cell>
          <cell r="M140">
            <v>112</v>
          </cell>
          <cell r="N140">
            <v>134</v>
          </cell>
          <cell r="O140">
            <v>276.5</v>
          </cell>
          <cell r="P140">
            <v>260</v>
          </cell>
          <cell r="Q140">
            <v>62</v>
          </cell>
          <cell r="R140">
            <v>168.5</v>
          </cell>
          <cell r="S140">
            <v>282</v>
          </cell>
          <cell r="T140" t="str">
            <v>MIP1148</v>
          </cell>
          <cell r="V140">
            <v>1</v>
          </cell>
          <cell r="X140">
            <v>0.53</v>
          </cell>
          <cell r="Y140" t="str">
            <v>N</v>
          </cell>
          <cell r="Z140" t="str">
            <v>Overhead Distribution Lines</v>
          </cell>
          <cell r="AA140" t="str">
            <v>BC1 619 NDR EECL Replace Defect Management</v>
          </cell>
        </row>
        <row r="141">
          <cell r="A141">
            <v>137</v>
          </cell>
          <cell r="B141" t="str">
            <v>02 - Poles</v>
          </cell>
          <cell r="C141" t="str">
            <v>Poles - Wood - Beyond 2m</v>
          </cell>
          <cell r="D141" t="str">
            <v>Wood Pole</v>
          </cell>
          <cell r="E141" t="str">
            <v>Replace</v>
          </cell>
          <cell r="F141" t="str">
            <v>02 - Poles - Poles - Wood - Beyond 2m - Wood Pole - Replace</v>
          </cell>
          <cell r="G141" t="str">
            <v>Wood Pole - Replace</v>
          </cell>
          <cell r="H141" t="str">
            <v>Northern</v>
          </cell>
          <cell r="I141">
            <v>55</v>
          </cell>
          <cell r="J141">
            <v>58</v>
          </cell>
          <cell r="K141">
            <v>104</v>
          </cell>
          <cell r="L141">
            <v>223</v>
          </cell>
          <cell r="M141">
            <v>35</v>
          </cell>
          <cell r="N141">
            <v>46</v>
          </cell>
          <cell r="O141">
            <v>120.5</v>
          </cell>
          <cell r="P141">
            <v>195</v>
          </cell>
          <cell r="Q141">
            <v>50.5</v>
          </cell>
          <cell r="R141">
            <v>59</v>
          </cell>
          <cell r="S141">
            <v>105</v>
          </cell>
          <cell r="T141" t="str">
            <v>MIP1148</v>
          </cell>
          <cell r="V141">
            <v>1</v>
          </cell>
          <cell r="X141">
            <v>0.53</v>
          </cell>
          <cell r="Y141" t="str">
            <v>N</v>
          </cell>
          <cell r="Z141" t="str">
            <v>Overhead Distribution Lines</v>
          </cell>
          <cell r="AA141" t="str">
            <v>BC1 619 NDR EECL Replace Defect Management</v>
          </cell>
        </row>
        <row r="142">
          <cell r="A142">
            <v>138</v>
          </cell>
          <cell r="B142" t="str">
            <v>02 - Poles</v>
          </cell>
          <cell r="C142" t="str">
            <v>Poles - Wood - Beyond 2m</v>
          </cell>
          <cell r="D142" t="str">
            <v>Wood Pole</v>
          </cell>
          <cell r="E142" t="str">
            <v>Replace</v>
          </cell>
          <cell r="F142" t="str">
            <v>02 - Poles - Poles - Wood - Beyond 2m - Wood Pole - Replace</v>
          </cell>
          <cell r="G142" t="str">
            <v>Wood Pole - Replace</v>
          </cell>
          <cell r="H142" t="str">
            <v>South West</v>
          </cell>
          <cell r="I142">
            <v>49</v>
          </cell>
          <cell r="J142">
            <v>33</v>
          </cell>
          <cell r="K142">
            <v>94</v>
          </cell>
          <cell r="L142">
            <v>112</v>
          </cell>
          <cell r="M142">
            <v>32</v>
          </cell>
          <cell r="N142">
            <v>36</v>
          </cell>
          <cell r="O142">
            <v>70.5</v>
          </cell>
          <cell r="P142">
            <v>128</v>
          </cell>
          <cell r="Q142">
            <v>46</v>
          </cell>
          <cell r="R142">
            <v>42.5</v>
          </cell>
          <cell r="S142">
            <v>64</v>
          </cell>
          <cell r="T142" t="str">
            <v>MIP1148</v>
          </cell>
          <cell r="V142">
            <v>1</v>
          </cell>
          <cell r="X142">
            <v>0.53</v>
          </cell>
          <cell r="Y142" t="str">
            <v>N</v>
          </cell>
          <cell r="Z142" t="str">
            <v>Overhead Distribution Lines</v>
          </cell>
          <cell r="AA142" t="str">
            <v>BC1 619 NDR EECL Replace Defect Management</v>
          </cell>
        </row>
        <row r="143">
          <cell r="A143">
            <v>139</v>
          </cell>
          <cell r="B143" t="str">
            <v>02 - Poles</v>
          </cell>
          <cell r="C143" t="str">
            <v>Poles - Wood - Beyond 2m</v>
          </cell>
          <cell r="D143" t="str">
            <v>Wood Pole</v>
          </cell>
          <cell r="E143" t="str">
            <v>Replace</v>
          </cell>
          <cell r="F143" t="str">
            <v>02 - Poles - Poles - Wood - Beyond 2m - Wood Pole - Replace</v>
          </cell>
          <cell r="G143" t="str">
            <v>Wood Pole - Replace</v>
          </cell>
          <cell r="H143" t="str">
            <v>Wide Bay</v>
          </cell>
          <cell r="I143">
            <v>16</v>
          </cell>
          <cell r="J143">
            <v>49</v>
          </cell>
          <cell r="K143">
            <v>48</v>
          </cell>
          <cell r="L143">
            <v>55</v>
          </cell>
          <cell r="M143">
            <v>35</v>
          </cell>
          <cell r="N143">
            <v>36</v>
          </cell>
          <cell r="O143">
            <v>33</v>
          </cell>
          <cell r="P143">
            <v>50.5</v>
          </cell>
          <cell r="Q143">
            <v>14</v>
          </cell>
          <cell r="R143">
            <v>47.5</v>
          </cell>
          <cell r="S143">
            <v>45</v>
          </cell>
          <cell r="T143" t="str">
            <v>MIP1148</v>
          </cell>
          <cell r="V143">
            <v>1</v>
          </cell>
          <cell r="X143">
            <v>0.53</v>
          </cell>
          <cell r="Y143" t="str">
            <v>N</v>
          </cell>
          <cell r="Z143" t="str">
            <v>Overhead Distribution Lines</v>
          </cell>
          <cell r="AA143" t="str">
            <v>BC1 619 NDR EECL Replace Defect Management</v>
          </cell>
        </row>
        <row r="144">
          <cell r="A144">
            <v>140</v>
          </cell>
          <cell r="B144" t="str">
            <v>02 - Poles</v>
          </cell>
          <cell r="C144" t="str">
            <v>Poles - Wood - Up to 2m</v>
          </cell>
          <cell r="D144" t="str">
            <v>Ergon Technical Assessment</v>
          </cell>
          <cell r="E144" t="str">
            <v>Assess</v>
          </cell>
          <cell r="F144" t="str">
            <v>02 - Poles - Poles - Wood - Up to 2m - Ergon Technical Assessment - Assess</v>
          </cell>
          <cell r="G144" t="str">
            <v>Ergon Technical Assessment - Assess</v>
          </cell>
          <cell r="H144" t="str">
            <v>Central</v>
          </cell>
          <cell r="K144">
            <v>3</v>
          </cell>
          <cell r="L144">
            <v>3</v>
          </cell>
          <cell r="N144">
            <v>0</v>
          </cell>
          <cell r="O144">
            <v>3</v>
          </cell>
          <cell r="P144">
            <v>0</v>
          </cell>
          <cell r="Q144">
            <v>0</v>
          </cell>
          <cell r="R144">
            <v>0</v>
          </cell>
          <cell r="S144">
            <v>3</v>
          </cell>
          <cell r="T144" t="str">
            <v>MIP1146</v>
          </cell>
          <cell r="V144">
            <v>1</v>
          </cell>
          <cell r="X144">
            <v>0.53</v>
          </cell>
          <cell r="Y144" t="str">
            <v>N</v>
          </cell>
          <cell r="Z144" t="str">
            <v>Overhead Distribution Lines</v>
          </cell>
          <cell r="AA144" t="str">
            <v>BC1 619 NDR EECL Replace Defect Management</v>
          </cell>
        </row>
        <row r="145">
          <cell r="A145">
            <v>141</v>
          </cell>
          <cell r="B145" t="str">
            <v>02 - Poles</v>
          </cell>
          <cell r="C145" t="str">
            <v>Poles - Wood - Up to 2m</v>
          </cell>
          <cell r="D145" t="str">
            <v>Ergon Technical Assessment</v>
          </cell>
          <cell r="E145" t="str">
            <v>Assess</v>
          </cell>
          <cell r="F145" t="str">
            <v>02 - Poles - Poles - Wood - Up to 2m - Ergon Technical Assessment - Assess</v>
          </cell>
          <cell r="G145" t="str">
            <v>Ergon Technical Assessment - Assess</v>
          </cell>
          <cell r="H145" t="str">
            <v>South West</v>
          </cell>
          <cell r="K145">
            <v>1</v>
          </cell>
          <cell r="L145">
            <v>1</v>
          </cell>
          <cell r="N145">
            <v>0</v>
          </cell>
          <cell r="O145">
            <v>0</v>
          </cell>
          <cell r="P145">
            <v>1</v>
          </cell>
          <cell r="Q145">
            <v>0</v>
          </cell>
          <cell r="R145">
            <v>0</v>
          </cell>
          <cell r="S145">
            <v>0</v>
          </cell>
          <cell r="T145" t="str">
            <v>MIP1146</v>
          </cell>
          <cell r="V145">
            <v>1</v>
          </cell>
          <cell r="X145">
            <v>0.53</v>
          </cell>
          <cell r="Y145" t="str">
            <v>N</v>
          </cell>
          <cell r="Z145" t="str">
            <v>Overhead Distribution Lines</v>
          </cell>
          <cell r="AA145" t="str">
            <v>BC1 619 NDR EECL Replace Defect Management</v>
          </cell>
        </row>
        <row r="146">
          <cell r="A146">
            <v>142</v>
          </cell>
          <cell r="B146" t="str">
            <v>02 - Poles</v>
          </cell>
          <cell r="C146" t="str">
            <v>Poles - Wood - Up to 2m</v>
          </cell>
          <cell r="D146" t="str">
            <v>Minor Task</v>
          </cell>
          <cell r="E146" t="str">
            <v>Repair</v>
          </cell>
          <cell r="F146" t="str">
            <v>02 - Poles - Poles - Wood - Up to 2m - Minor Task - Repair</v>
          </cell>
          <cell r="G146" t="str">
            <v>Minor Task - Repair</v>
          </cell>
          <cell r="H146" t="str">
            <v>Central</v>
          </cell>
          <cell r="I146">
            <v>1</v>
          </cell>
          <cell r="J146">
            <v>5</v>
          </cell>
          <cell r="M146">
            <v>0</v>
          </cell>
          <cell r="N146">
            <v>6</v>
          </cell>
          <cell r="O146">
            <v>0</v>
          </cell>
          <cell r="P146">
            <v>0</v>
          </cell>
          <cell r="Q146">
            <v>0</v>
          </cell>
          <cell r="R146">
            <v>6</v>
          </cell>
          <cell r="S146">
            <v>0</v>
          </cell>
          <cell r="T146" t="str">
            <v>MIP1146</v>
          </cell>
          <cell r="V146">
            <v>1</v>
          </cell>
          <cell r="X146">
            <v>0.53</v>
          </cell>
          <cell r="Y146" t="str">
            <v>N</v>
          </cell>
          <cell r="Z146" t="str">
            <v>Overhead Distribution Lines</v>
          </cell>
          <cell r="AA146" t="str">
            <v>BC1 619 NDR EECL Replace Defect Management</v>
          </cell>
        </row>
        <row r="147">
          <cell r="A147">
            <v>143</v>
          </cell>
          <cell r="B147" t="str">
            <v>02 - Poles</v>
          </cell>
          <cell r="C147" t="str">
            <v>Poles - Wood - Up to 2m</v>
          </cell>
          <cell r="D147" t="str">
            <v>Minor Task</v>
          </cell>
          <cell r="E147" t="str">
            <v>Repair</v>
          </cell>
          <cell r="F147" t="str">
            <v>02 - Poles - Poles - Wood - Up to 2m - Minor Task - Repair</v>
          </cell>
          <cell r="G147" t="str">
            <v>Minor Task - Repair</v>
          </cell>
          <cell r="H147" t="str">
            <v>Northern</v>
          </cell>
          <cell r="I147">
            <v>1</v>
          </cell>
          <cell r="J147">
            <v>2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3</v>
          </cell>
          <cell r="T147" t="str">
            <v>MIP1146</v>
          </cell>
          <cell r="V147">
            <v>1</v>
          </cell>
          <cell r="X147">
            <v>0.53</v>
          </cell>
          <cell r="Y147" t="str">
            <v>N</v>
          </cell>
          <cell r="Z147" t="str">
            <v>Overhead Distribution Lines</v>
          </cell>
          <cell r="AA147" t="str">
            <v>BC1 619 NDR EECL Replace Defect Management</v>
          </cell>
        </row>
        <row r="148">
          <cell r="A148">
            <v>144</v>
          </cell>
          <cell r="B148" t="str">
            <v>02 - Poles</v>
          </cell>
          <cell r="C148" t="str">
            <v>Poles - Wood - Up to 2m</v>
          </cell>
          <cell r="D148" t="str">
            <v>Minor Task</v>
          </cell>
          <cell r="E148" t="str">
            <v>Repair</v>
          </cell>
          <cell r="F148" t="str">
            <v>02 - Poles - Poles - Wood - Up to 2m - Minor Task - Repair</v>
          </cell>
          <cell r="G148" t="str">
            <v>Minor Task - Repair</v>
          </cell>
          <cell r="H148" t="str">
            <v>South West</v>
          </cell>
          <cell r="I148">
            <v>1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0</v>
          </cell>
          <cell r="T148" t="str">
            <v>MIP1146</v>
          </cell>
          <cell r="V148">
            <v>1</v>
          </cell>
          <cell r="X148">
            <v>0.53</v>
          </cell>
          <cell r="Y148" t="str">
            <v>N</v>
          </cell>
          <cell r="Z148" t="str">
            <v>Overhead Distribution Lines</v>
          </cell>
          <cell r="AA148" t="str">
            <v>BC1 619 NDR EECL Replace Defect Management</v>
          </cell>
        </row>
        <row r="149">
          <cell r="A149">
            <v>145</v>
          </cell>
          <cell r="B149" t="str">
            <v>02 - Poles</v>
          </cell>
          <cell r="C149" t="str">
            <v>Poles - Wood - Up to 2m</v>
          </cell>
          <cell r="D149" t="str">
            <v>Pole Stay</v>
          </cell>
          <cell r="E149" t="str">
            <v>Install / Replace</v>
          </cell>
          <cell r="F149" t="str">
            <v>02 - Poles - Poles - Wood - Up to 2m - Pole Stay - Install / Replace</v>
          </cell>
          <cell r="G149" t="str">
            <v>Pole Stay - Install / Replace</v>
          </cell>
          <cell r="H149" t="str">
            <v>Central</v>
          </cell>
          <cell r="J149">
            <v>1</v>
          </cell>
          <cell r="N149">
            <v>0</v>
          </cell>
          <cell r="O149">
            <v>1</v>
          </cell>
          <cell r="P149">
            <v>0</v>
          </cell>
          <cell r="Q149">
            <v>0</v>
          </cell>
          <cell r="R149">
            <v>0</v>
          </cell>
          <cell r="S149">
            <v>1</v>
          </cell>
          <cell r="T149" t="str">
            <v>MIP1071</v>
          </cell>
          <cell r="V149">
            <v>1</v>
          </cell>
          <cell r="X149">
            <v>0.53</v>
          </cell>
          <cell r="Y149" t="str">
            <v>N</v>
          </cell>
          <cell r="Z149" t="str">
            <v>Overhead Distribution Lines</v>
          </cell>
          <cell r="AA149" t="str">
            <v>BC1 619 NDR EECL Replace Defect Management</v>
          </cell>
        </row>
        <row r="150">
          <cell r="A150">
            <v>146</v>
          </cell>
          <cell r="B150" t="str">
            <v>02 - Poles</v>
          </cell>
          <cell r="C150" t="str">
            <v>Poles - Wood - Up to 2m</v>
          </cell>
          <cell r="D150" t="str">
            <v>Pole Stay</v>
          </cell>
          <cell r="E150" t="str">
            <v>Install / Replace</v>
          </cell>
          <cell r="F150" t="str">
            <v>02 - Poles - Poles - Wood - Up to 2m - Pole Stay - Install / Replace</v>
          </cell>
          <cell r="G150" t="str">
            <v>Pole Stay - Install / Replace</v>
          </cell>
          <cell r="H150" t="str">
            <v>Wide Bay</v>
          </cell>
          <cell r="J150">
            <v>1</v>
          </cell>
          <cell r="N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  <cell r="T150" t="str">
            <v>MIP1071</v>
          </cell>
          <cell r="V150">
            <v>1</v>
          </cell>
          <cell r="X150">
            <v>0.53</v>
          </cell>
          <cell r="Y150" t="str">
            <v>N</v>
          </cell>
          <cell r="Z150" t="str">
            <v>Overhead Distribution Lines</v>
          </cell>
          <cell r="AA150" t="str">
            <v>BC1 619 NDR EECL Replace Defect Management</v>
          </cell>
        </row>
        <row r="151">
          <cell r="A151">
            <v>147</v>
          </cell>
          <cell r="B151" t="str">
            <v>02 - Poles</v>
          </cell>
          <cell r="C151" t="str">
            <v>Poles - Wood - Up to 2m</v>
          </cell>
          <cell r="D151" t="str">
            <v>Wood Pole</v>
          </cell>
          <cell r="E151" t="str">
            <v>Nail</v>
          </cell>
          <cell r="F151" t="str">
            <v>02 - Poles - Poles - Wood - Up to 2m - Wood Pole - Nail</v>
          </cell>
          <cell r="G151" t="str">
            <v>Wood Pole - Nail</v>
          </cell>
          <cell r="H151" t="str">
            <v>Central</v>
          </cell>
          <cell r="I151">
            <v>78</v>
          </cell>
          <cell r="J151">
            <v>82</v>
          </cell>
          <cell r="K151">
            <v>85</v>
          </cell>
          <cell r="L151">
            <v>84</v>
          </cell>
          <cell r="M151">
            <v>54</v>
          </cell>
          <cell r="N151">
            <v>51</v>
          </cell>
          <cell r="O151">
            <v>94.5</v>
          </cell>
          <cell r="P151">
            <v>95.5</v>
          </cell>
          <cell r="Q151">
            <v>89.5</v>
          </cell>
          <cell r="R151">
            <v>64.5</v>
          </cell>
          <cell r="S151">
            <v>39</v>
          </cell>
          <cell r="T151" t="str">
            <v>MIP1074</v>
          </cell>
          <cell r="V151">
            <v>1</v>
          </cell>
          <cell r="X151">
            <v>0.53</v>
          </cell>
          <cell r="Y151" t="str">
            <v>N</v>
          </cell>
          <cell r="Z151" t="str">
            <v>Overhead Distribution Lines</v>
          </cell>
          <cell r="AA151" t="str">
            <v>BC1 619 NDR EECL Replace Defect Management</v>
          </cell>
        </row>
        <row r="152">
          <cell r="A152">
            <v>148</v>
          </cell>
          <cell r="B152" t="str">
            <v>02 - Poles</v>
          </cell>
          <cell r="C152" t="str">
            <v>Poles - Wood - Up to 2m</v>
          </cell>
          <cell r="D152" t="str">
            <v>Wood Pole</v>
          </cell>
          <cell r="E152" t="str">
            <v>Nail</v>
          </cell>
          <cell r="F152" t="str">
            <v>02 - Poles - Poles - Wood - Up to 2m - Wood Pole - Nail</v>
          </cell>
          <cell r="G152" t="str">
            <v>Wood Pole - Nail</v>
          </cell>
          <cell r="H152" t="str">
            <v>Far North</v>
          </cell>
          <cell r="I152">
            <v>7</v>
          </cell>
          <cell r="J152">
            <v>6</v>
          </cell>
          <cell r="K152">
            <v>14</v>
          </cell>
          <cell r="L152">
            <v>20</v>
          </cell>
          <cell r="M152">
            <v>5</v>
          </cell>
          <cell r="N152">
            <v>7</v>
          </cell>
          <cell r="O152">
            <v>8</v>
          </cell>
          <cell r="P152">
            <v>20.5</v>
          </cell>
          <cell r="Q152">
            <v>3</v>
          </cell>
          <cell r="R152">
            <v>8</v>
          </cell>
          <cell r="S152">
            <v>9</v>
          </cell>
          <cell r="T152" t="str">
            <v>MIP1074</v>
          </cell>
          <cell r="V152">
            <v>1</v>
          </cell>
          <cell r="X152">
            <v>0.53</v>
          </cell>
          <cell r="Y152" t="str">
            <v>N</v>
          </cell>
          <cell r="Z152" t="str">
            <v>Overhead Distribution Lines</v>
          </cell>
          <cell r="AA152" t="str">
            <v>BC1 619 NDR EECL Replace Defect Management</v>
          </cell>
        </row>
        <row r="153">
          <cell r="A153">
            <v>149</v>
          </cell>
          <cell r="B153" t="str">
            <v>02 - Poles</v>
          </cell>
          <cell r="C153" t="str">
            <v>Poles - Wood - Up to 2m</v>
          </cell>
          <cell r="D153" t="str">
            <v>Wood Pole</v>
          </cell>
          <cell r="E153" t="str">
            <v>Nail</v>
          </cell>
          <cell r="F153" t="str">
            <v>02 - Poles - Poles - Wood - Up to 2m - Wood Pole - Nail</v>
          </cell>
          <cell r="G153" t="str">
            <v>Wood Pole - Nail</v>
          </cell>
          <cell r="H153" t="str">
            <v>Northern</v>
          </cell>
          <cell r="I153">
            <v>9</v>
          </cell>
          <cell r="J153">
            <v>5</v>
          </cell>
          <cell r="K153">
            <v>6</v>
          </cell>
          <cell r="L153">
            <v>18</v>
          </cell>
          <cell r="M153">
            <v>7</v>
          </cell>
          <cell r="N153">
            <v>7</v>
          </cell>
          <cell r="O153">
            <v>6</v>
          </cell>
          <cell r="P153">
            <v>20.5</v>
          </cell>
          <cell r="Q153">
            <v>4</v>
          </cell>
          <cell r="R153">
            <v>9</v>
          </cell>
          <cell r="S153">
            <v>6</v>
          </cell>
          <cell r="T153" t="str">
            <v>MIP1074</v>
          </cell>
          <cell r="V153">
            <v>1</v>
          </cell>
          <cell r="X153">
            <v>0.53</v>
          </cell>
          <cell r="Y153" t="str">
            <v>N</v>
          </cell>
          <cell r="Z153" t="str">
            <v>Overhead Distribution Lines</v>
          </cell>
          <cell r="AA153" t="str">
            <v>BC1 619 NDR EECL Replace Defect Management</v>
          </cell>
        </row>
        <row r="154">
          <cell r="A154">
            <v>150</v>
          </cell>
          <cell r="B154" t="str">
            <v>02 - Poles</v>
          </cell>
          <cell r="C154" t="str">
            <v>Poles - Wood - Up to 2m</v>
          </cell>
          <cell r="D154" t="str">
            <v>Wood Pole</v>
          </cell>
          <cell r="E154" t="str">
            <v>Nail</v>
          </cell>
          <cell r="F154" t="str">
            <v>02 - Poles - Poles - Wood - Up to 2m - Wood Pole - Nail</v>
          </cell>
          <cell r="G154" t="str">
            <v>Wood Pole - Nail</v>
          </cell>
          <cell r="H154" t="str">
            <v>South West</v>
          </cell>
          <cell r="I154">
            <v>17</v>
          </cell>
          <cell r="J154">
            <v>5</v>
          </cell>
          <cell r="K154">
            <v>27</v>
          </cell>
          <cell r="L154">
            <v>16</v>
          </cell>
          <cell r="M154">
            <v>6</v>
          </cell>
          <cell r="N154">
            <v>6</v>
          </cell>
          <cell r="O154">
            <v>14.5</v>
          </cell>
          <cell r="P154">
            <v>23.5</v>
          </cell>
          <cell r="Q154">
            <v>21</v>
          </cell>
          <cell r="R154">
            <v>4</v>
          </cell>
          <cell r="S154">
            <v>15</v>
          </cell>
          <cell r="T154" t="str">
            <v>MIP1074</v>
          </cell>
          <cell r="V154">
            <v>1</v>
          </cell>
          <cell r="X154">
            <v>0.53</v>
          </cell>
          <cell r="Y154" t="str">
            <v>N</v>
          </cell>
          <cell r="Z154" t="str">
            <v>Overhead Distribution Lines</v>
          </cell>
          <cell r="AA154" t="str">
            <v>BC1 619 NDR EECL Replace Defect Management</v>
          </cell>
        </row>
        <row r="155">
          <cell r="A155">
            <v>151</v>
          </cell>
          <cell r="B155" t="str">
            <v>02 - Poles</v>
          </cell>
          <cell r="C155" t="str">
            <v>Poles - Wood - Up to 2m</v>
          </cell>
          <cell r="D155" t="str">
            <v>Wood Pole</v>
          </cell>
          <cell r="E155" t="str">
            <v>Nail</v>
          </cell>
          <cell r="F155" t="str">
            <v>02 - Poles - Poles - Wood - Up to 2m - Wood Pole - Nail</v>
          </cell>
          <cell r="G155" t="str">
            <v>Wood Pole - Nail</v>
          </cell>
          <cell r="H155" t="str">
            <v>Wide Bay</v>
          </cell>
          <cell r="I155">
            <v>8</v>
          </cell>
          <cell r="J155">
            <v>3</v>
          </cell>
          <cell r="K155">
            <v>6</v>
          </cell>
          <cell r="L155">
            <v>23</v>
          </cell>
          <cell r="M155">
            <v>4</v>
          </cell>
          <cell r="N155">
            <v>7</v>
          </cell>
          <cell r="O155">
            <v>1</v>
          </cell>
          <cell r="P155">
            <v>23</v>
          </cell>
          <cell r="Q155">
            <v>4</v>
          </cell>
          <cell r="R155">
            <v>7</v>
          </cell>
          <cell r="S155">
            <v>1</v>
          </cell>
          <cell r="T155" t="str">
            <v>MIP1074</v>
          </cell>
          <cell r="V155">
            <v>1</v>
          </cell>
          <cell r="X155">
            <v>0.53</v>
          </cell>
          <cell r="Y155" t="str">
            <v>N</v>
          </cell>
          <cell r="Z155" t="str">
            <v>Overhead Distribution Lines</v>
          </cell>
          <cell r="AA155" t="str">
            <v>BC1 619 NDR EECL Replace Defect Management</v>
          </cell>
        </row>
        <row r="156">
          <cell r="A156">
            <v>152</v>
          </cell>
          <cell r="B156" t="str">
            <v>02 - Poles</v>
          </cell>
          <cell r="C156" t="str">
            <v>Poles - Wood - Up to 2m</v>
          </cell>
          <cell r="D156" t="str">
            <v>Wood Pole</v>
          </cell>
          <cell r="E156" t="str">
            <v>Replace</v>
          </cell>
          <cell r="F156" t="str">
            <v>02 - Poles - Poles - Wood - Up to 2m - Wood Pole - Replace</v>
          </cell>
          <cell r="G156" t="str">
            <v>Wood Pole - Replace</v>
          </cell>
          <cell r="H156" t="str">
            <v>Central</v>
          </cell>
          <cell r="I156">
            <v>75</v>
          </cell>
          <cell r="J156">
            <v>67</v>
          </cell>
          <cell r="K156">
            <v>100</v>
          </cell>
          <cell r="L156">
            <v>226</v>
          </cell>
          <cell r="M156">
            <v>75</v>
          </cell>
          <cell r="N156">
            <v>49</v>
          </cell>
          <cell r="O156">
            <v>111.5</v>
          </cell>
          <cell r="P156">
            <v>233.5</v>
          </cell>
          <cell r="Q156">
            <v>93</v>
          </cell>
          <cell r="R156">
            <v>65.5</v>
          </cell>
          <cell r="S156">
            <v>55</v>
          </cell>
          <cell r="T156" t="str">
            <v>MIP1148</v>
          </cell>
          <cell r="V156">
            <v>1</v>
          </cell>
          <cell r="X156">
            <v>0.53</v>
          </cell>
          <cell r="Y156" t="str">
            <v>N</v>
          </cell>
          <cell r="Z156" t="str">
            <v>Overhead Distribution Lines</v>
          </cell>
          <cell r="AA156" t="str">
            <v>BC1 619 NDR EECL Replace Defect Management</v>
          </cell>
        </row>
        <row r="157">
          <cell r="A157">
            <v>153</v>
          </cell>
          <cell r="B157" t="str">
            <v>02 - Poles</v>
          </cell>
          <cell r="C157" t="str">
            <v>Poles - Wood - Up to 2m</v>
          </cell>
          <cell r="D157" t="str">
            <v>Wood Pole</v>
          </cell>
          <cell r="E157" t="str">
            <v>Replace</v>
          </cell>
          <cell r="F157" t="str">
            <v>02 - Poles - Poles - Wood - Up to 2m - Wood Pole - Replace</v>
          </cell>
          <cell r="G157" t="str">
            <v>Wood Pole - Replace</v>
          </cell>
          <cell r="H157" t="str">
            <v>Far North</v>
          </cell>
          <cell r="I157">
            <v>37</v>
          </cell>
          <cell r="J157">
            <v>50</v>
          </cell>
          <cell r="K157">
            <v>64</v>
          </cell>
          <cell r="L157">
            <v>51</v>
          </cell>
          <cell r="M157">
            <v>43</v>
          </cell>
          <cell r="N157">
            <v>46</v>
          </cell>
          <cell r="O157">
            <v>58</v>
          </cell>
          <cell r="P157">
            <v>63.5</v>
          </cell>
          <cell r="Q157">
            <v>37.5</v>
          </cell>
          <cell r="R157">
            <v>50.5</v>
          </cell>
          <cell r="S157">
            <v>60</v>
          </cell>
          <cell r="T157" t="str">
            <v>MIP1148</v>
          </cell>
          <cell r="V157">
            <v>1</v>
          </cell>
          <cell r="X157">
            <v>0.53</v>
          </cell>
          <cell r="Y157" t="str">
            <v>N</v>
          </cell>
          <cell r="Z157" t="str">
            <v>Overhead Distribution Lines</v>
          </cell>
          <cell r="AA157" t="str">
            <v>BC1 619 NDR EECL Replace Defect Management</v>
          </cell>
        </row>
        <row r="158">
          <cell r="A158">
            <v>154</v>
          </cell>
          <cell r="B158" t="str">
            <v>02 - Poles</v>
          </cell>
          <cell r="C158" t="str">
            <v>Poles - Wood - Up to 2m</v>
          </cell>
          <cell r="D158" t="str">
            <v>Wood Pole</v>
          </cell>
          <cell r="E158" t="str">
            <v>Replace</v>
          </cell>
          <cell r="F158" t="str">
            <v>02 - Poles - Poles - Wood - Up to 2m - Wood Pole - Replace</v>
          </cell>
          <cell r="G158" t="str">
            <v>Wood Pole - Replace</v>
          </cell>
          <cell r="H158" t="str">
            <v>Northern</v>
          </cell>
          <cell r="I158">
            <v>11</v>
          </cell>
          <cell r="J158">
            <v>34</v>
          </cell>
          <cell r="K158">
            <v>28</v>
          </cell>
          <cell r="L158">
            <v>89</v>
          </cell>
          <cell r="M158">
            <v>12</v>
          </cell>
          <cell r="N158">
            <v>27</v>
          </cell>
          <cell r="O158">
            <v>28</v>
          </cell>
          <cell r="P158">
            <v>94</v>
          </cell>
          <cell r="Q158">
            <v>13.5</v>
          </cell>
          <cell r="R158">
            <v>31</v>
          </cell>
          <cell r="S158">
            <v>30</v>
          </cell>
          <cell r="T158" t="str">
            <v>MIP1148</v>
          </cell>
          <cell r="V158">
            <v>1</v>
          </cell>
          <cell r="X158">
            <v>0.53</v>
          </cell>
          <cell r="Y158" t="str">
            <v>N</v>
          </cell>
          <cell r="Z158" t="str">
            <v>Overhead Distribution Lines</v>
          </cell>
          <cell r="AA158" t="str">
            <v>BC1 619 NDR EECL Replace Defect Management</v>
          </cell>
        </row>
        <row r="159">
          <cell r="A159">
            <v>155</v>
          </cell>
          <cell r="B159" t="str">
            <v>02 - Poles</v>
          </cell>
          <cell r="C159" t="str">
            <v>Poles - Wood - Up to 2m</v>
          </cell>
          <cell r="D159" t="str">
            <v>Wood Pole</v>
          </cell>
          <cell r="E159" t="str">
            <v>Replace</v>
          </cell>
          <cell r="F159" t="str">
            <v>02 - Poles - Poles - Wood - Up to 2m - Wood Pole - Replace</v>
          </cell>
          <cell r="G159" t="str">
            <v>Wood Pole - Replace</v>
          </cell>
          <cell r="H159" t="str">
            <v>South West</v>
          </cell>
          <cell r="I159">
            <v>18</v>
          </cell>
          <cell r="J159">
            <v>20</v>
          </cell>
          <cell r="K159">
            <v>48</v>
          </cell>
          <cell r="L159">
            <v>40</v>
          </cell>
          <cell r="M159">
            <v>15</v>
          </cell>
          <cell r="N159">
            <v>16</v>
          </cell>
          <cell r="O159">
            <v>39</v>
          </cell>
          <cell r="P159">
            <v>52</v>
          </cell>
          <cell r="Q159">
            <v>20.5</v>
          </cell>
          <cell r="R159">
            <v>18</v>
          </cell>
          <cell r="S159">
            <v>39</v>
          </cell>
          <cell r="T159" t="str">
            <v>MIP1148</v>
          </cell>
          <cell r="V159">
            <v>1</v>
          </cell>
          <cell r="X159">
            <v>0.53</v>
          </cell>
          <cell r="Y159" t="str">
            <v>N</v>
          </cell>
          <cell r="Z159" t="str">
            <v>Overhead Distribution Lines</v>
          </cell>
          <cell r="AA159" t="str">
            <v>BC1 619 NDR EECL Replace Defect Management</v>
          </cell>
        </row>
        <row r="160">
          <cell r="A160">
            <v>156</v>
          </cell>
          <cell r="B160" t="str">
            <v>02 - Poles</v>
          </cell>
          <cell r="C160" t="str">
            <v>Poles - Wood - Up to 2m</v>
          </cell>
          <cell r="D160" t="str">
            <v>Wood Pole</v>
          </cell>
          <cell r="E160" t="str">
            <v>Replace</v>
          </cell>
          <cell r="F160" t="str">
            <v>02 - Poles - Poles - Wood - Up to 2m - Wood Pole - Replace</v>
          </cell>
          <cell r="G160" t="str">
            <v>Wood Pole - Replace</v>
          </cell>
          <cell r="H160" t="str">
            <v>Wide Bay</v>
          </cell>
          <cell r="I160">
            <v>8</v>
          </cell>
          <cell r="J160">
            <v>13</v>
          </cell>
          <cell r="K160">
            <v>7</v>
          </cell>
          <cell r="L160">
            <v>16</v>
          </cell>
          <cell r="M160">
            <v>6</v>
          </cell>
          <cell r="N160">
            <v>11</v>
          </cell>
          <cell r="O160">
            <v>10</v>
          </cell>
          <cell r="P160">
            <v>17.5</v>
          </cell>
          <cell r="Q160">
            <v>4</v>
          </cell>
          <cell r="R160">
            <v>9</v>
          </cell>
          <cell r="S160">
            <v>14</v>
          </cell>
          <cell r="T160" t="str">
            <v>MIP1148</v>
          </cell>
          <cell r="V160">
            <v>1</v>
          </cell>
          <cell r="X160">
            <v>0.53</v>
          </cell>
          <cell r="Y160" t="str">
            <v>N</v>
          </cell>
          <cell r="Z160" t="str">
            <v>Overhead Distribution Lines</v>
          </cell>
          <cell r="AA160" t="str">
            <v>BC1 619 NDR EECL Replace Defect Management</v>
          </cell>
        </row>
        <row r="161">
          <cell r="A161">
            <v>157</v>
          </cell>
          <cell r="B161" t="str">
            <v>03 - Pole Top</v>
          </cell>
          <cell r="C161" t="str">
            <v>Attachments - Other</v>
          </cell>
          <cell r="D161" t="str">
            <v>Crossarm - Moderate</v>
          </cell>
          <cell r="E161" t="str">
            <v>Replace</v>
          </cell>
          <cell r="F161" t="str">
            <v>03 - Pole Top - Attachments - Other - Crossarm - Moderate - Replace</v>
          </cell>
          <cell r="G161" t="str">
            <v>Crossarm - Moderate - Replace</v>
          </cell>
          <cell r="H161" t="str">
            <v>Central</v>
          </cell>
          <cell r="J161">
            <v>2</v>
          </cell>
          <cell r="K161">
            <v>5</v>
          </cell>
          <cell r="L161">
            <v>5</v>
          </cell>
          <cell r="M161">
            <v>3</v>
          </cell>
          <cell r="N161">
            <v>1</v>
          </cell>
          <cell r="O161">
            <v>4</v>
          </cell>
          <cell r="P161">
            <v>1</v>
          </cell>
          <cell r="Q161">
            <v>2</v>
          </cell>
          <cell r="R161">
            <v>0</v>
          </cell>
          <cell r="S161">
            <v>4</v>
          </cell>
          <cell r="T161" t="str">
            <v>MIP1147</v>
          </cell>
          <cell r="V161">
            <v>1</v>
          </cell>
          <cell r="X161">
            <v>0.53</v>
          </cell>
          <cell r="Y161" t="str">
            <v>N</v>
          </cell>
          <cell r="Z161" t="str">
            <v>Overhead Distribution Lines</v>
          </cell>
          <cell r="AA161" t="str">
            <v>BC1 619 NDR EECL Replace Defect Management</v>
          </cell>
        </row>
        <row r="162">
          <cell r="A162">
            <v>158</v>
          </cell>
          <cell r="B162" t="str">
            <v>03 - Pole Top</v>
          </cell>
          <cell r="C162" t="str">
            <v>Attachments - Other</v>
          </cell>
          <cell r="D162" t="str">
            <v>Crossarm - Moderate</v>
          </cell>
          <cell r="E162" t="str">
            <v>Replace</v>
          </cell>
          <cell r="F162" t="str">
            <v>03 - Pole Top - Attachments - Other - Crossarm - Moderate - Replace</v>
          </cell>
          <cell r="G162" t="str">
            <v>Crossarm - Moderate - Replace</v>
          </cell>
          <cell r="H162" t="str">
            <v>Northern</v>
          </cell>
          <cell r="I162">
            <v>3</v>
          </cell>
          <cell r="J162">
            <v>5</v>
          </cell>
          <cell r="K162">
            <v>3</v>
          </cell>
          <cell r="L162">
            <v>2</v>
          </cell>
          <cell r="M162">
            <v>1</v>
          </cell>
          <cell r="N162">
            <v>3</v>
          </cell>
          <cell r="O162">
            <v>6.5</v>
          </cell>
          <cell r="P162">
            <v>2</v>
          </cell>
          <cell r="Q162">
            <v>1</v>
          </cell>
          <cell r="R162">
            <v>3</v>
          </cell>
          <cell r="S162">
            <v>5</v>
          </cell>
          <cell r="T162" t="str">
            <v>MIP1147</v>
          </cell>
          <cell r="V162">
            <v>1</v>
          </cell>
          <cell r="X162">
            <v>0.53</v>
          </cell>
          <cell r="Y162" t="str">
            <v>N</v>
          </cell>
          <cell r="Z162" t="str">
            <v>Overhead Distribution Lines</v>
          </cell>
          <cell r="AA162" t="str">
            <v>BC1 619 NDR EECL Replace Defect Management</v>
          </cell>
        </row>
        <row r="163">
          <cell r="A163">
            <v>159</v>
          </cell>
          <cell r="B163" t="str">
            <v>03 - Pole Top</v>
          </cell>
          <cell r="C163" t="str">
            <v>Attachments - Other</v>
          </cell>
          <cell r="D163" t="str">
            <v>Ergon Technical Assessment</v>
          </cell>
          <cell r="E163" t="str">
            <v>Assess</v>
          </cell>
          <cell r="F163" t="str">
            <v>03 - Pole Top - Attachments - Other - Ergon Technical Assessment - Assess</v>
          </cell>
          <cell r="G163" t="str">
            <v>Ergon Technical Assessment - Assess</v>
          </cell>
          <cell r="H163" t="str">
            <v>Central</v>
          </cell>
          <cell r="I163">
            <v>3</v>
          </cell>
          <cell r="J163">
            <v>2</v>
          </cell>
          <cell r="M163">
            <v>2</v>
          </cell>
          <cell r="N163">
            <v>2</v>
          </cell>
          <cell r="O163">
            <v>1</v>
          </cell>
          <cell r="P163">
            <v>0</v>
          </cell>
          <cell r="Q163">
            <v>2</v>
          </cell>
          <cell r="R163">
            <v>2</v>
          </cell>
          <cell r="S163">
            <v>1</v>
          </cell>
          <cell r="T163" t="str">
            <v>MIP1146</v>
          </cell>
          <cell r="V163">
            <v>1</v>
          </cell>
          <cell r="X163">
            <v>0.53</v>
          </cell>
          <cell r="Y163" t="str">
            <v>N</v>
          </cell>
          <cell r="Z163" t="str">
            <v>Overhead Distribution Lines</v>
          </cell>
          <cell r="AA163" t="str">
            <v>BC1 619 NDR EECL Replace Defect Management</v>
          </cell>
        </row>
        <row r="164">
          <cell r="A164">
            <v>160</v>
          </cell>
          <cell r="B164" t="str">
            <v>03 - Pole Top</v>
          </cell>
          <cell r="C164" t="str">
            <v>Attachments - Other</v>
          </cell>
          <cell r="D164" t="str">
            <v>Ergon Technical Assessment</v>
          </cell>
          <cell r="E164" t="str">
            <v>Assess</v>
          </cell>
          <cell r="F164" t="str">
            <v>03 - Pole Top - Attachments - Other - Ergon Technical Assessment - Assess</v>
          </cell>
          <cell r="G164" t="str">
            <v>Ergon Technical Assessment - Assess</v>
          </cell>
          <cell r="H164" t="str">
            <v>Far North</v>
          </cell>
          <cell r="J164">
            <v>1</v>
          </cell>
          <cell r="N164">
            <v>0</v>
          </cell>
          <cell r="O164">
            <v>1</v>
          </cell>
          <cell r="P164">
            <v>0</v>
          </cell>
          <cell r="Q164">
            <v>0</v>
          </cell>
          <cell r="R164">
            <v>0</v>
          </cell>
          <cell r="S164">
            <v>1</v>
          </cell>
          <cell r="T164" t="str">
            <v>MIP1146</v>
          </cell>
          <cell r="V164">
            <v>1</v>
          </cell>
          <cell r="X164">
            <v>0.53</v>
          </cell>
          <cell r="Y164" t="str">
            <v>N</v>
          </cell>
          <cell r="Z164" t="str">
            <v>Overhead Distribution Lines</v>
          </cell>
          <cell r="AA164" t="str">
            <v>BC1 619 NDR EECL Replace Defect Management</v>
          </cell>
        </row>
        <row r="165">
          <cell r="A165">
            <v>161</v>
          </cell>
          <cell r="B165" t="str">
            <v>03 - Pole Top</v>
          </cell>
          <cell r="C165" t="str">
            <v>Attachments - Other</v>
          </cell>
          <cell r="D165" t="str">
            <v>Minor Task</v>
          </cell>
          <cell r="E165" t="str">
            <v>Repair</v>
          </cell>
          <cell r="F165" t="str">
            <v>03 - Pole Top - Attachments - Other - Minor Task - Repair</v>
          </cell>
          <cell r="G165" t="str">
            <v>Minor Task - Repair</v>
          </cell>
          <cell r="H165" t="str">
            <v>Central</v>
          </cell>
          <cell r="I165">
            <v>20</v>
          </cell>
          <cell r="J165">
            <v>17</v>
          </cell>
          <cell r="K165">
            <v>32</v>
          </cell>
          <cell r="L165">
            <v>13</v>
          </cell>
          <cell r="M165">
            <v>20</v>
          </cell>
          <cell r="N165">
            <v>17</v>
          </cell>
          <cell r="O165">
            <v>29.5</v>
          </cell>
          <cell r="P165">
            <v>15</v>
          </cell>
          <cell r="Q165">
            <v>19.5</v>
          </cell>
          <cell r="R165">
            <v>22</v>
          </cell>
          <cell r="S165">
            <v>28</v>
          </cell>
          <cell r="T165" t="str">
            <v>MIP1146</v>
          </cell>
          <cell r="V165">
            <v>1</v>
          </cell>
          <cell r="X165">
            <v>0.53</v>
          </cell>
          <cell r="Y165" t="str">
            <v>N</v>
          </cell>
          <cell r="Z165" t="str">
            <v>Overhead Distribution Lines</v>
          </cell>
          <cell r="AA165" t="str">
            <v>BC1 619 NDR EECL Replace Defect Management</v>
          </cell>
        </row>
        <row r="166">
          <cell r="A166">
            <v>162</v>
          </cell>
          <cell r="B166" t="str">
            <v>03 - Pole Top</v>
          </cell>
          <cell r="C166" t="str">
            <v>Attachments - Other</v>
          </cell>
          <cell r="D166" t="str">
            <v>Minor Task</v>
          </cell>
          <cell r="E166" t="str">
            <v>Repair</v>
          </cell>
          <cell r="F166" t="str">
            <v>03 - Pole Top - Attachments - Other - Minor Task - Repair</v>
          </cell>
          <cell r="G166" t="str">
            <v>Minor Task - Repair</v>
          </cell>
          <cell r="H166" t="str">
            <v>Far North</v>
          </cell>
          <cell r="I166">
            <v>7</v>
          </cell>
          <cell r="J166">
            <v>3</v>
          </cell>
          <cell r="K166">
            <v>2</v>
          </cell>
          <cell r="M166">
            <v>1</v>
          </cell>
          <cell r="N166">
            <v>5</v>
          </cell>
          <cell r="O166">
            <v>4</v>
          </cell>
          <cell r="P166">
            <v>0</v>
          </cell>
          <cell r="Q166">
            <v>2</v>
          </cell>
          <cell r="R166">
            <v>5</v>
          </cell>
          <cell r="S166">
            <v>4</v>
          </cell>
          <cell r="T166" t="str">
            <v>MIP1146</v>
          </cell>
          <cell r="V166">
            <v>1</v>
          </cell>
          <cell r="X166">
            <v>0.53</v>
          </cell>
          <cell r="Y166" t="str">
            <v>N</v>
          </cell>
          <cell r="Z166" t="str">
            <v>Overhead Distribution Lines</v>
          </cell>
          <cell r="AA166" t="str">
            <v>BC1 619 NDR EECL Replace Defect Management</v>
          </cell>
        </row>
        <row r="167">
          <cell r="A167">
            <v>163</v>
          </cell>
          <cell r="B167" t="str">
            <v>03 - Pole Top</v>
          </cell>
          <cell r="C167" t="str">
            <v>Attachments - Other</v>
          </cell>
          <cell r="D167" t="str">
            <v>Minor Task</v>
          </cell>
          <cell r="E167" t="str">
            <v>Repair</v>
          </cell>
          <cell r="F167" t="str">
            <v>03 - Pole Top - Attachments - Other - Minor Task - Repair</v>
          </cell>
          <cell r="G167" t="str">
            <v>Minor Task - Repair</v>
          </cell>
          <cell r="H167" t="str">
            <v>Northern</v>
          </cell>
          <cell r="J167">
            <v>2</v>
          </cell>
          <cell r="K167">
            <v>1</v>
          </cell>
          <cell r="M167">
            <v>0</v>
          </cell>
          <cell r="N167">
            <v>0</v>
          </cell>
          <cell r="O167">
            <v>0</v>
          </cell>
          <cell r="P167">
            <v>1.5</v>
          </cell>
          <cell r="Q167">
            <v>3</v>
          </cell>
          <cell r="R167">
            <v>0</v>
          </cell>
          <cell r="S167">
            <v>0</v>
          </cell>
          <cell r="T167" t="str">
            <v>MIP1146</v>
          </cell>
          <cell r="V167">
            <v>1</v>
          </cell>
          <cell r="X167">
            <v>0.53</v>
          </cell>
          <cell r="Y167" t="str">
            <v>N</v>
          </cell>
          <cell r="Z167" t="str">
            <v>Overhead Distribution Lines</v>
          </cell>
          <cell r="AA167" t="str">
            <v>BC1 619 NDR EECL Replace Defect Management</v>
          </cell>
        </row>
        <row r="168">
          <cell r="A168">
            <v>164</v>
          </cell>
          <cell r="B168" t="str">
            <v>03 - Pole Top</v>
          </cell>
          <cell r="C168" t="str">
            <v>Attachments - Other</v>
          </cell>
          <cell r="D168" t="str">
            <v>Minor Task</v>
          </cell>
          <cell r="E168" t="str">
            <v>Repair</v>
          </cell>
          <cell r="F168" t="str">
            <v>03 - Pole Top - Attachments - Other - Minor Task - Repair</v>
          </cell>
          <cell r="G168" t="str">
            <v>Minor Task - Repair</v>
          </cell>
          <cell r="H168" t="str">
            <v>South West</v>
          </cell>
          <cell r="I168">
            <v>3</v>
          </cell>
          <cell r="K168">
            <v>5</v>
          </cell>
          <cell r="L168">
            <v>2</v>
          </cell>
          <cell r="M168">
            <v>1</v>
          </cell>
          <cell r="N168">
            <v>0</v>
          </cell>
          <cell r="O168">
            <v>3</v>
          </cell>
          <cell r="P168">
            <v>3</v>
          </cell>
          <cell r="Q168">
            <v>3.5</v>
          </cell>
          <cell r="R168">
            <v>0</v>
          </cell>
          <cell r="S168">
            <v>3</v>
          </cell>
          <cell r="T168" t="str">
            <v>MIP1146</v>
          </cell>
          <cell r="V168">
            <v>1</v>
          </cell>
          <cell r="X168">
            <v>0.53</v>
          </cell>
          <cell r="Y168" t="str">
            <v>N</v>
          </cell>
          <cell r="Z168" t="str">
            <v>Overhead Distribution Lines</v>
          </cell>
          <cell r="AA168" t="str">
            <v>BC1 619 NDR EECL Replace Defect Management</v>
          </cell>
        </row>
        <row r="169">
          <cell r="A169">
            <v>165</v>
          </cell>
          <cell r="B169" t="str">
            <v>03 - Pole Top</v>
          </cell>
          <cell r="C169" t="str">
            <v>Attachments - Other</v>
          </cell>
          <cell r="D169" t="str">
            <v>Minor Task</v>
          </cell>
          <cell r="E169" t="str">
            <v>Repair</v>
          </cell>
          <cell r="F169" t="str">
            <v>03 - Pole Top - Attachments - Other - Minor Task - Repair</v>
          </cell>
          <cell r="G169" t="str">
            <v>Minor Task - Repair</v>
          </cell>
          <cell r="H169" t="str">
            <v>Wide Bay</v>
          </cell>
          <cell r="I169">
            <v>2</v>
          </cell>
          <cell r="K169">
            <v>4</v>
          </cell>
          <cell r="L169">
            <v>2</v>
          </cell>
          <cell r="M169">
            <v>1</v>
          </cell>
          <cell r="N169">
            <v>3</v>
          </cell>
          <cell r="O169">
            <v>0</v>
          </cell>
          <cell r="P169">
            <v>2</v>
          </cell>
          <cell r="Q169">
            <v>2</v>
          </cell>
          <cell r="R169">
            <v>1</v>
          </cell>
          <cell r="S169">
            <v>2</v>
          </cell>
          <cell r="T169" t="str">
            <v>MIP1146</v>
          </cell>
          <cell r="V169">
            <v>1</v>
          </cell>
          <cell r="X169">
            <v>0.53</v>
          </cell>
          <cell r="Y169" t="str">
            <v>N</v>
          </cell>
          <cell r="Z169" t="str">
            <v>Overhead Distribution Lines</v>
          </cell>
          <cell r="AA169" t="str">
            <v>BC1 619 NDR EECL Replace Defect Management</v>
          </cell>
        </row>
        <row r="170">
          <cell r="A170">
            <v>166</v>
          </cell>
          <cell r="B170" t="str">
            <v>03 - Pole Top</v>
          </cell>
          <cell r="C170" t="str">
            <v>Cable Guards - Corroded</v>
          </cell>
          <cell r="D170" t="str">
            <v>Ergon Technical Assessment</v>
          </cell>
          <cell r="E170" t="str">
            <v>Assess</v>
          </cell>
          <cell r="F170" t="str">
            <v>03 - Pole Top - Cable Guards - Corroded - Ergon Technical Assessment - Assess</v>
          </cell>
          <cell r="G170" t="str">
            <v>Ergon Technical Assessment - Assess</v>
          </cell>
          <cell r="H170" t="str">
            <v>Central</v>
          </cell>
          <cell r="I170">
            <v>5</v>
          </cell>
          <cell r="J170">
            <v>50</v>
          </cell>
          <cell r="K170">
            <v>49</v>
          </cell>
          <cell r="L170">
            <v>17</v>
          </cell>
          <cell r="M170">
            <v>16</v>
          </cell>
          <cell r="N170">
            <v>34.5</v>
          </cell>
          <cell r="O170">
            <v>24.75</v>
          </cell>
          <cell r="P170">
            <v>18.75</v>
          </cell>
          <cell r="Q170">
            <v>6</v>
          </cell>
          <cell r="R170">
            <v>34.5</v>
          </cell>
          <cell r="S170">
            <v>24.75</v>
          </cell>
          <cell r="T170" t="str">
            <v>MIP1146</v>
          </cell>
          <cell r="V170">
            <v>1</v>
          </cell>
          <cell r="X170">
            <v>0.53</v>
          </cell>
          <cell r="Y170" t="str">
            <v>N</v>
          </cell>
          <cell r="Z170" t="str">
            <v>Overhead Distribution Lines</v>
          </cell>
          <cell r="AA170" t="str">
            <v>BC1 619 NDR EECL Replace Defect Management</v>
          </cell>
        </row>
        <row r="171">
          <cell r="A171">
            <v>167</v>
          </cell>
          <cell r="B171" t="str">
            <v>03 - Pole Top</v>
          </cell>
          <cell r="C171" t="str">
            <v>Cable Guards - Corroded</v>
          </cell>
          <cell r="D171" t="str">
            <v>Ergon Technical Assessment</v>
          </cell>
          <cell r="E171" t="str">
            <v>Assess</v>
          </cell>
          <cell r="F171" t="str">
            <v>03 - Pole Top - Cable Guards - Corroded - Ergon Technical Assessment - Assess</v>
          </cell>
          <cell r="G171" t="str">
            <v>Ergon Technical Assessment - Assess</v>
          </cell>
          <cell r="H171" t="str">
            <v>Far North</v>
          </cell>
          <cell r="I171">
            <v>2</v>
          </cell>
          <cell r="J171">
            <v>17</v>
          </cell>
          <cell r="K171">
            <v>2</v>
          </cell>
          <cell r="L171">
            <v>1</v>
          </cell>
          <cell r="M171">
            <v>1.5</v>
          </cell>
          <cell r="N171">
            <v>7.5</v>
          </cell>
          <cell r="O171">
            <v>5.25</v>
          </cell>
          <cell r="P171">
            <v>1.5</v>
          </cell>
          <cell r="Q171">
            <v>0.75</v>
          </cell>
          <cell r="R171">
            <v>8.25</v>
          </cell>
          <cell r="S171">
            <v>5.25</v>
          </cell>
          <cell r="T171" t="str">
            <v>MIP1146</v>
          </cell>
          <cell r="V171">
            <v>1</v>
          </cell>
          <cell r="X171">
            <v>0.53</v>
          </cell>
          <cell r="Y171" t="str">
            <v>N</v>
          </cell>
          <cell r="Z171" t="str">
            <v>Overhead Distribution Lines</v>
          </cell>
          <cell r="AA171" t="str">
            <v>BC1 619 NDR EECL Replace Defect Management</v>
          </cell>
        </row>
        <row r="172">
          <cell r="A172">
            <v>168</v>
          </cell>
          <cell r="B172" t="str">
            <v>03 - Pole Top</v>
          </cell>
          <cell r="C172" t="str">
            <v>Cable Guards - Corroded</v>
          </cell>
          <cell r="D172" t="str">
            <v>Ergon Technical Assessment</v>
          </cell>
          <cell r="E172" t="str">
            <v>Assess</v>
          </cell>
          <cell r="F172" t="str">
            <v>03 - Pole Top - Cable Guards - Corroded - Ergon Technical Assessment - Assess</v>
          </cell>
          <cell r="G172" t="str">
            <v>Ergon Technical Assessment - Assess</v>
          </cell>
          <cell r="H172" t="str">
            <v>South West</v>
          </cell>
          <cell r="K172">
            <v>1</v>
          </cell>
          <cell r="L172">
            <v>1</v>
          </cell>
          <cell r="N172">
            <v>0</v>
          </cell>
          <cell r="O172">
            <v>0</v>
          </cell>
          <cell r="P172">
            <v>0.75</v>
          </cell>
          <cell r="Q172">
            <v>0</v>
          </cell>
          <cell r="R172">
            <v>0</v>
          </cell>
          <cell r="S172">
            <v>0</v>
          </cell>
          <cell r="T172" t="str">
            <v>MIP1146</v>
          </cell>
          <cell r="V172">
            <v>1</v>
          </cell>
          <cell r="X172">
            <v>0.53</v>
          </cell>
          <cell r="Y172" t="str">
            <v>N</v>
          </cell>
          <cell r="Z172" t="str">
            <v>Overhead Distribution Lines</v>
          </cell>
          <cell r="AA172" t="str">
            <v>BC1 619 NDR EECL Replace Defect Management</v>
          </cell>
        </row>
        <row r="173">
          <cell r="A173">
            <v>169</v>
          </cell>
          <cell r="B173" t="str">
            <v>03 - Pole Top</v>
          </cell>
          <cell r="C173" t="str">
            <v>Cable Guards - Corroded</v>
          </cell>
          <cell r="D173" t="str">
            <v>Ergon Technical Assessment</v>
          </cell>
          <cell r="E173" t="str">
            <v>Assess</v>
          </cell>
          <cell r="F173" t="str">
            <v>03 - Pole Top - Cable Guards - Corroded - Ergon Technical Assessment - Assess</v>
          </cell>
          <cell r="G173" t="str">
            <v>Ergon Technical Assessment - Assess</v>
          </cell>
          <cell r="H173" t="str">
            <v>Wide Bay</v>
          </cell>
          <cell r="I173">
            <v>3</v>
          </cell>
          <cell r="J173">
            <v>4</v>
          </cell>
          <cell r="K173">
            <v>21</v>
          </cell>
          <cell r="L173">
            <v>21</v>
          </cell>
          <cell r="M173">
            <v>0</v>
          </cell>
          <cell r="N173">
            <v>4.5</v>
          </cell>
          <cell r="O173">
            <v>0.75</v>
          </cell>
          <cell r="P173">
            <v>9.75</v>
          </cell>
          <cell r="Q173">
            <v>6</v>
          </cell>
          <cell r="R173">
            <v>1.5</v>
          </cell>
          <cell r="S173">
            <v>3.75</v>
          </cell>
          <cell r="T173" t="str">
            <v>MIP1146</v>
          </cell>
          <cell r="V173">
            <v>1</v>
          </cell>
          <cell r="X173">
            <v>0.53</v>
          </cell>
          <cell r="Y173" t="str">
            <v>N</v>
          </cell>
          <cell r="Z173" t="str">
            <v>Overhead Distribution Lines</v>
          </cell>
          <cell r="AA173" t="str">
            <v>BC1 619 NDR EECL Replace Defect Management</v>
          </cell>
        </row>
        <row r="174">
          <cell r="A174">
            <v>170</v>
          </cell>
          <cell r="B174" t="str">
            <v>03 - Pole Top</v>
          </cell>
          <cell r="C174" t="str">
            <v>Cable Guards - Corroded</v>
          </cell>
          <cell r="D174" t="str">
            <v>Minor Task</v>
          </cell>
          <cell r="E174" t="str">
            <v>Repair</v>
          </cell>
          <cell r="F174" t="str">
            <v>03 - Pole Top - Cable Guards - Corroded - Minor Task - Repair</v>
          </cell>
          <cell r="G174" t="str">
            <v>Minor Task - Repair</v>
          </cell>
          <cell r="H174" t="str">
            <v>Central</v>
          </cell>
          <cell r="I174">
            <v>118</v>
          </cell>
          <cell r="J174">
            <v>165</v>
          </cell>
          <cell r="K174">
            <v>480</v>
          </cell>
          <cell r="L174">
            <v>349</v>
          </cell>
          <cell r="M174">
            <v>403.5</v>
          </cell>
          <cell r="N174">
            <v>99.5</v>
          </cell>
          <cell r="O174">
            <v>139.875</v>
          </cell>
          <cell r="P174">
            <v>246.75</v>
          </cell>
          <cell r="Q174">
            <v>303.375</v>
          </cell>
          <cell r="R174">
            <v>98</v>
          </cell>
          <cell r="S174">
            <v>138.75</v>
          </cell>
          <cell r="T174" t="str">
            <v>MIP1146</v>
          </cell>
          <cell r="V174">
            <v>1</v>
          </cell>
          <cell r="X174">
            <v>0.53</v>
          </cell>
          <cell r="Y174" t="str">
            <v>N</v>
          </cell>
          <cell r="Z174" t="str">
            <v>Overhead Distribution Lines</v>
          </cell>
          <cell r="AA174" t="str">
            <v>BC1 619 NDR EECL Replace Defect Management</v>
          </cell>
        </row>
        <row r="175">
          <cell r="A175">
            <v>171</v>
          </cell>
          <cell r="B175" t="str">
            <v>03 - Pole Top</v>
          </cell>
          <cell r="C175" t="str">
            <v>Cable Guards - Corroded</v>
          </cell>
          <cell r="D175" t="str">
            <v>Minor Task</v>
          </cell>
          <cell r="E175" t="str">
            <v>Repair</v>
          </cell>
          <cell r="F175" t="str">
            <v>03 - Pole Top - Cable Guards - Corroded - Minor Task - Repair</v>
          </cell>
          <cell r="G175" t="str">
            <v>Minor Task - Repair</v>
          </cell>
          <cell r="H175" t="str">
            <v>Far North</v>
          </cell>
          <cell r="I175">
            <v>183</v>
          </cell>
          <cell r="J175">
            <v>308</v>
          </cell>
          <cell r="K175">
            <v>368</v>
          </cell>
          <cell r="L175">
            <v>292</v>
          </cell>
          <cell r="M175">
            <v>373.75</v>
          </cell>
          <cell r="N175">
            <v>157.5</v>
          </cell>
          <cell r="O175">
            <v>198</v>
          </cell>
          <cell r="P175">
            <v>220.875</v>
          </cell>
          <cell r="Q175">
            <v>289.5</v>
          </cell>
          <cell r="R175">
            <v>103.5</v>
          </cell>
          <cell r="S175">
            <v>258.75</v>
          </cell>
          <cell r="T175" t="str">
            <v>MIP1146</v>
          </cell>
          <cell r="V175">
            <v>1</v>
          </cell>
          <cell r="X175">
            <v>0.53</v>
          </cell>
          <cell r="Y175" t="str">
            <v>N</v>
          </cell>
          <cell r="Z175" t="str">
            <v>Overhead Distribution Lines</v>
          </cell>
          <cell r="AA175" t="str">
            <v>BC1 619 NDR EECL Replace Defect Management</v>
          </cell>
        </row>
        <row r="176">
          <cell r="A176">
            <v>172</v>
          </cell>
          <cell r="B176" t="str">
            <v>03 - Pole Top</v>
          </cell>
          <cell r="C176" t="str">
            <v>Cable Guards - Corroded</v>
          </cell>
          <cell r="D176" t="str">
            <v>Minor Task</v>
          </cell>
          <cell r="E176" t="str">
            <v>Repair</v>
          </cell>
          <cell r="F176" t="str">
            <v>03 - Pole Top - Cable Guards - Corroded - Minor Task - Repair</v>
          </cell>
          <cell r="G176" t="str">
            <v>Minor Task - Repair</v>
          </cell>
          <cell r="H176" t="str">
            <v>Northern</v>
          </cell>
          <cell r="I176">
            <v>9</v>
          </cell>
          <cell r="J176">
            <v>40</v>
          </cell>
          <cell r="K176">
            <v>34</v>
          </cell>
          <cell r="L176">
            <v>23</v>
          </cell>
          <cell r="M176">
            <v>14.5</v>
          </cell>
          <cell r="N176">
            <v>18</v>
          </cell>
          <cell r="O176">
            <v>26.25</v>
          </cell>
          <cell r="P176">
            <v>16.5</v>
          </cell>
          <cell r="Q176">
            <v>11.25</v>
          </cell>
          <cell r="R176">
            <v>9</v>
          </cell>
          <cell r="S176">
            <v>36.75</v>
          </cell>
          <cell r="T176" t="str">
            <v>MIP1146</v>
          </cell>
          <cell r="V176">
            <v>1</v>
          </cell>
          <cell r="X176">
            <v>0.53</v>
          </cell>
          <cell r="Y176" t="str">
            <v>N</v>
          </cell>
          <cell r="Z176" t="str">
            <v>Overhead Distribution Lines</v>
          </cell>
          <cell r="AA176" t="str">
            <v>BC1 619 NDR EECL Replace Defect Management</v>
          </cell>
        </row>
        <row r="177">
          <cell r="A177">
            <v>173</v>
          </cell>
          <cell r="B177" t="str">
            <v>03 - Pole Top</v>
          </cell>
          <cell r="C177" t="str">
            <v>Cable Guards - Corroded</v>
          </cell>
          <cell r="D177" t="str">
            <v>Minor Task</v>
          </cell>
          <cell r="E177" t="str">
            <v>Repair</v>
          </cell>
          <cell r="F177" t="str">
            <v>03 - Pole Top - Cable Guards - Corroded - Minor Task - Repair</v>
          </cell>
          <cell r="G177" t="str">
            <v>Minor Task - Repair</v>
          </cell>
          <cell r="H177" t="str">
            <v>South West</v>
          </cell>
          <cell r="I177">
            <v>1</v>
          </cell>
          <cell r="J177">
            <v>4</v>
          </cell>
          <cell r="K177">
            <v>4</v>
          </cell>
          <cell r="L177">
            <v>3</v>
          </cell>
          <cell r="M177">
            <v>13</v>
          </cell>
          <cell r="N177">
            <v>1.5</v>
          </cell>
          <cell r="O177">
            <v>2.25</v>
          </cell>
          <cell r="P177">
            <v>3</v>
          </cell>
          <cell r="Q177">
            <v>9.75</v>
          </cell>
          <cell r="R177">
            <v>1.5</v>
          </cell>
          <cell r="S177">
            <v>2.25</v>
          </cell>
          <cell r="T177" t="str">
            <v>MIP1146</v>
          </cell>
          <cell r="V177">
            <v>1</v>
          </cell>
          <cell r="X177">
            <v>0.53</v>
          </cell>
          <cell r="Y177" t="str">
            <v>N</v>
          </cell>
          <cell r="Z177" t="str">
            <v>Overhead Distribution Lines</v>
          </cell>
          <cell r="AA177" t="str">
            <v>BC1 619 NDR EECL Replace Defect Management</v>
          </cell>
        </row>
        <row r="178">
          <cell r="A178">
            <v>174</v>
          </cell>
          <cell r="B178" t="str">
            <v>03 - Pole Top</v>
          </cell>
          <cell r="C178" t="str">
            <v>Cable Guards - Corroded</v>
          </cell>
          <cell r="D178" t="str">
            <v>Minor Task</v>
          </cell>
          <cell r="E178" t="str">
            <v>Repair</v>
          </cell>
          <cell r="F178" t="str">
            <v>03 - Pole Top - Cable Guards - Corroded - Minor Task - Repair</v>
          </cell>
          <cell r="G178" t="str">
            <v>Minor Task - Repair</v>
          </cell>
          <cell r="H178" t="str">
            <v>Wide Bay</v>
          </cell>
          <cell r="I178">
            <v>1</v>
          </cell>
          <cell r="J178">
            <v>12</v>
          </cell>
          <cell r="K178">
            <v>60</v>
          </cell>
          <cell r="L178">
            <v>50</v>
          </cell>
          <cell r="M178">
            <v>99.5</v>
          </cell>
          <cell r="N178">
            <v>9</v>
          </cell>
          <cell r="O178">
            <v>10.5</v>
          </cell>
          <cell r="P178">
            <v>30</v>
          </cell>
          <cell r="Q178">
            <v>80.25</v>
          </cell>
          <cell r="R178">
            <v>0.75</v>
          </cell>
          <cell r="S178">
            <v>18.75</v>
          </cell>
          <cell r="T178" t="str">
            <v>MIP1146</v>
          </cell>
          <cell r="V178">
            <v>1</v>
          </cell>
          <cell r="X178">
            <v>0.53</v>
          </cell>
          <cell r="Y178" t="str">
            <v>N</v>
          </cell>
          <cell r="Z178" t="str">
            <v>Overhead Distribution Lines</v>
          </cell>
          <cell r="AA178" t="str">
            <v>BC1 619 NDR EECL Replace Defect Management</v>
          </cell>
        </row>
        <row r="179">
          <cell r="A179">
            <v>175</v>
          </cell>
          <cell r="B179" t="str">
            <v>03 - Pole Top</v>
          </cell>
          <cell r="C179" t="str">
            <v>Cable Guards - Other</v>
          </cell>
          <cell r="D179" t="str">
            <v>Ergon Technical Assessment</v>
          </cell>
          <cell r="E179" t="str">
            <v>Assess</v>
          </cell>
          <cell r="F179" t="str">
            <v>03 - Pole Top - Cable Guards - Other - Ergon Technical Assessment - Assess</v>
          </cell>
          <cell r="G179" t="str">
            <v>Ergon Technical Assessment - Assess</v>
          </cell>
          <cell r="H179" t="str">
            <v>Central</v>
          </cell>
          <cell r="I179">
            <v>2</v>
          </cell>
          <cell r="J179">
            <v>3</v>
          </cell>
          <cell r="K179">
            <v>6</v>
          </cell>
          <cell r="L179">
            <v>3</v>
          </cell>
          <cell r="M179">
            <v>1</v>
          </cell>
          <cell r="N179">
            <v>4</v>
          </cell>
          <cell r="O179">
            <v>3</v>
          </cell>
          <cell r="P179">
            <v>3</v>
          </cell>
          <cell r="Q179">
            <v>1</v>
          </cell>
          <cell r="R179">
            <v>4</v>
          </cell>
          <cell r="S179">
            <v>3</v>
          </cell>
          <cell r="T179" t="str">
            <v>MIP1146</v>
          </cell>
          <cell r="V179">
            <v>1</v>
          </cell>
          <cell r="X179">
            <v>0.53</v>
          </cell>
          <cell r="Y179" t="str">
            <v>N</v>
          </cell>
          <cell r="Z179" t="str">
            <v>Overhead Distribution Lines</v>
          </cell>
          <cell r="AA179" t="str">
            <v>BC1 619 NDR EECL Replace Defect Management</v>
          </cell>
        </row>
        <row r="180">
          <cell r="A180">
            <v>176</v>
          </cell>
          <cell r="B180" t="str">
            <v>03 - Pole Top</v>
          </cell>
          <cell r="C180" t="str">
            <v>Cable Guards - Other</v>
          </cell>
          <cell r="D180" t="str">
            <v>Ergon Technical Assessment</v>
          </cell>
          <cell r="E180" t="str">
            <v>Assess</v>
          </cell>
          <cell r="F180" t="str">
            <v>03 - Pole Top - Cable Guards - Other - Ergon Technical Assessment - Assess</v>
          </cell>
          <cell r="G180" t="str">
            <v>Ergon Technical Assessment - Assess</v>
          </cell>
          <cell r="H180" t="str">
            <v>Far North</v>
          </cell>
          <cell r="J180">
            <v>1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1</v>
          </cell>
          <cell r="T180" t="str">
            <v>MIP1146</v>
          </cell>
          <cell r="V180">
            <v>1</v>
          </cell>
          <cell r="X180">
            <v>0.53</v>
          </cell>
          <cell r="Y180" t="str">
            <v>N</v>
          </cell>
          <cell r="Z180" t="str">
            <v>Overhead Distribution Lines</v>
          </cell>
          <cell r="AA180" t="str">
            <v>BC1 619 NDR EECL Replace Defect Management</v>
          </cell>
        </row>
        <row r="181">
          <cell r="A181">
            <v>177</v>
          </cell>
          <cell r="B181" t="str">
            <v>03 - Pole Top</v>
          </cell>
          <cell r="C181" t="str">
            <v>Cable Guards - Other</v>
          </cell>
          <cell r="D181" t="str">
            <v>Ergon Technical Assessment</v>
          </cell>
          <cell r="E181" t="str">
            <v>Assess</v>
          </cell>
          <cell r="F181" t="str">
            <v>03 - Pole Top - Cable Guards - Other - Ergon Technical Assessment - Assess</v>
          </cell>
          <cell r="G181" t="str">
            <v>Ergon Technical Assessment - Assess</v>
          </cell>
          <cell r="H181" t="str">
            <v>South West</v>
          </cell>
          <cell r="I181">
            <v>1</v>
          </cell>
          <cell r="K181">
            <v>4</v>
          </cell>
          <cell r="L181">
            <v>4</v>
          </cell>
          <cell r="M181">
            <v>0</v>
          </cell>
          <cell r="N181">
            <v>0</v>
          </cell>
          <cell r="O181">
            <v>1.5</v>
          </cell>
          <cell r="P181">
            <v>4</v>
          </cell>
          <cell r="Q181">
            <v>0</v>
          </cell>
          <cell r="R181">
            <v>0</v>
          </cell>
          <cell r="S181">
            <v>0</v>
          </cell>
          <cell r="T181" t="str">
            <v>MIP1146</v>
          </cell>
          <cell r="V181">
            <v>1</v>
          </cell>
          <cell r="X181">
            <v>0.53</v>
          </cell>
          <cell r="Y181" t="str">
            <v>N</v>
          </cell>
          <cell r="Z181" t="str">
            <v>Overhead Distribution Lines</v>
          </cell>
          <cell r="AA181" t="str">
            <v>BC1 619 NDR EECL Replace Defect Management</v>
          </cell>
        </row>
        <row r="182">
          <cell r="A182">
            <v>178</v>
          </cell>
          <cell r="B182" t="str">
            <v>03 - Pole Top</v>
          </cell>
          <cell r="C182" t="str">
            <v>Cable Guards - Other</v>
          </cell>
          <cell r="D182" t="str">
            <v>Ergon Technical Assessment</v>
          </cell>
          <cell r="E182" t="str">
            <v>Assess</v>
          </cell>
          <cell r="F182" t="str">
            <v>03 - Pole Top - Cable Guards - Other - Ergon Technical Assessment - Assess</v>
          </cell>
          <cell r="G182" t="str">
            <v>Ergon Technical Assessment - Assess</v>
          </cell>
          <cell r="H182" t="str">
            <v>Wide Bay</v>
          </cell>
          <cell r="I182">
            <v>1</v>
          </cell>
          <cell r="J182">
            <v>1</v>
          </cell>
          <cell r="K182">
            <v>1</v>
          </cell>
          <cell r="M182">
            <v>0</v>
          </cell>
          <cell r="N182">
            <v>2</v>
          </cell>
          <cell r="O182">
            <v>1</v>
          </cell>
          <cell r="P182">
            <v>0</v>
          </cell>
          <cell r="Q182">
            <v>0</v>
          </cell>
          <cell r="R182">
            <v>2</v>
          </cell>
          <cell r="S182">
            <v>1</v>
          </cell>
          <cell r="T182" t="str">
            <v>MIP1146</v>
          </cell>
          <cell r="V182">
            <v>1</v>
          </cell>
          <cell r="X182">
            <v>0.53</v>
          </cell>
          <cell r="Y182" t="str">
            <v>N</v>
          </cell>
          <cell r="Z182" t="str">
            <v>Overhead Distribution Lines</v>
          </cell>
          <cell r="AA182" t="str">
            <v>BC1 619 NDR EECL Replace Defect Management</v>
          </cell>
        </row>
        <row r="183">
          <cell r="A183">
            <v>179</v>
          </cell>
          <cell r="B183" t="str">
            <v>03 - Pole Top</v>
          </cell>
          <cell r="C183" t="str">
            <v>Cable Guards - Other</v>
          </cell>
          <cell r="D183" t="str">
            <v>Minor Task</v>
          </cell>
          <cell r="E183" t="str">
            <v>Repair</v>
          </cell>
          <cell r="F183" t="str">
            <v>03 - Pole Top - Cable Guards - Other - Minor Task - Repair</v>
          </cell>
          <cell r="G183" t="str">
            <v>Minor Task - Repair</v>
          </cell>
          <cell r="H183" t="str">
            <v>Central</v>
          </cell>
          <cell r="I183">
            <v>27</v>
          </cell>
          <cell r="J183">
            <v>20</v>
          </cell>
          <cell r="K183">
            <v>62</v>
          </cell>
          <cell r="L183">
            <v>47</v>
          </cell>
          <cell r="M183">
            <v>97</v>
          </cell>
          <cell r="N183">
            <v>21</v>
          </cell>
          <cell r="O183">
            <v>42</v>
          </cell>
          <cell r="P183">
            <v>33</v>
          </cell>
          <cell r="Q183">
            <v>90</v>
          </cell>
          <cell r="R183">
            <v>21.5</v>
          </cell>
          <cell r="S183">
            <v>42</v>
          </cell>
          <cell r="T183" t="str">
            <v>MIP1146</v>
          </cell>
          <cell r="V183">
            <v>1</v>
          </cell>
          <cell r="X183">
            <v>0.53</v>
          </cell>
          <cell r="Y183" t="str">
            <v>N</v>
          </cell>
          <cell r="Z183" t="str">
            <v>Overhead Distribution Lines</v>
          </cell>
          <cell r="AA183" t="str">
            <v>BC1 619 NDR EECL Replace Defect Management</v>
          </cell>
        </row>
        <row r="184">
          <cell r="A184">
            <v>180</v>
          </cell>
          <cell r="B184" t="str">
            <v>03 - Pole Top</v>
          </cell>
          <cell r="C184" t="str">
            <v>Cable Guards - Other</v>
          </cell>
          <cell r="D184" t="str">
            <v>Minor Task</v>
          </cell>
          <cell r="E184" t="str">
            <v>Repair</v>
          </cell>
          <cell r="F184" t="str">
            <v>03 - Pole Top - Cable Guards - Other - Minor Task - Repair</v>
          </cell>
          <cell r="G184" t="str">
            <v>Minor Task - Repair</v>
          </cell>
          <cell r="H184" t="str">
            <v>Far North</v>
          </cell>
          <cell r="I184">
            <v>14</v>
          </cell>
          <cell r="J184">
            <v>12</v>
          </cell>
          <cell r="K184">
            <v>25</v>
          </cell>
          <cell r="L184">
            <v>14</v>
          </cell>
          <cell r="M184">
            <v>25</v>
          </cell>
          <cell r="N184">
            <v>14</v>
          </cell>
          <cell r="O184">
            <v>21</v>
          </cell>
          <cell r="P184">
            <v>12</v>
          </cell>
          <cell r="Q184">
            <v>23</v>
          </cell>
          <cell r="R184">
            <v>12</v>
          </cell>
          <cell r="S184">
            <v>25</v>
          </cell>
          <cell r="T184" t="str">
            <v>MIP1146</v>
          </cell>
          <cell r="V184">
            <v>1</v>
          </cell>
          <cell r="X184">
            <v>0.53</v>
          </cell>
          <cell r="Y184" t="str">
            <v>N</v>
          </cell>
          <cell r="Z184" t="str">
            <v>Overhead Distribution Lines</v>
          </cell>
          <cell r="AA184" t="str">
            <v>BC1 619 NDR EECL Replace Defect Management</v>
          </cell>
        </row>
        <row r="185">
          <cell r="A185">
            <v>181</v>
          </cell>
          <cell r="B185" t="str">
            <v>03 - Pole Top</v>
          </cell>
          <cell r="C185" t="str">
            <v>Cable Guards - Other</v>
          </cell>
          <cell r="D185" t="str">
            <v>Minor Task</v>
          </cell>
          <cell r="E185" t="str">
            <v>Repair</v>
          </cell>
          <cell r="F185" t="str">
            <v>03 - Pole Top - Cable Guards - Other - Minor Task - Repair</v>
          </cell>
          <cell r="G185" t="str">
            <v>Minor Task - Repair</v>
          </cell>
          <cell r="H185" t="str">
            <v>Northern</v>
          </cell>
          <cell r="I185">
            <v>6</v>
          </cell>
          <cell r="J185">
            <v>12</v>
          </cell>
          <cell r="K185">
            <v>22</v>
          </cell>
          <cell r="L185">
            <v>18</v>
          </cell>
          <cell r="M185">
            <v>5</v>
          </cell>
          <cell r="N185">
            <v>11</v>
          </cell>
          <cell r="O185">
            <v>11</v>
          </cell>
          <cell r="P185">
            <v>18.5</v>
          </cell>
          <cell r="Q185">
            <v>4</v>
          </cell>
          <cell r="R185">
            <v>8.5</v>
          </cell>
          <cell r="S185">
            <v>15</v>
          </cell>
          <cell r="T185" t="str">
            <v>MIP1146</v>
          </cell>
          <cell r="V185">
            <v>1</v>
          </cell>
          <cell r="X185">
            <v>0.53</v>
          </cell>
          <cell r="Y185" t="str">
            <v>N</v>
          </cell>
          <cell r="Z185" t="str">
            <v>Overhead Distribution Lines</v>
          </cell>
          <cell r="AA185" t="str">
            <v>BC1 619 NDR EECL Replace Defect Management</v>
          </cell>
        </row>
        <row r="186">
          <cell r="A186">
            <v>182</v>
          </cell>
          <cell r="B186" t="str">
            <v>03 - Pole Top</v>
          </cell>
          <cell r="C186" t="str">
            <v>Cable Guards - Other</v>
          </cell>
          <cell r="D186" t="str">
            <v>Minor Task</v>
          </cell>
          <cell r="E186" t="str">
            <v>Repair</v>
          </cell>
          <cell r="F186" t="str">
            <v>03 - Pole Top - Cable Guards - Other - Minor Task - Repair</v>
          </cell>
          <cell r="G186" t="str">
            <v>Minor Task - Repair</v>
          </cell>
          <cell r="H186" t="str">
            <v>South West</v>
          </cell>
          <cell r="I186">
            <v>11</v>
          </cell>
          <cell r="J186">
            <v>7</v>
          </cell>
          <cell r="K186">
            <v>8</v>
          </cell>
          <cell r="L186">
            <v>6</v>
          </cell>
          <cell r="M186">
            <v>12</v>
          </cell>
          <cell r="N186">
            <v>6</v>
          </cell>
          <cell r="O186">
            <v>10</v>
          </cell>
          <cell r="P186">
            <v>3</v>
          </cell>
          <cell r="Q186">
            <v>15.5</v>
          </cell>
          <cell r="R186">
            <v>8</v>
          </cell>
          <cell r="S186">
            <v>10</v>
          </cell>
          <cell r="T186" t="str">
            <v>MIP1146</v>
          </cell>
          <cell r="V186">
            <v>1</v>
          </cell>
          <cell r="X186">
            <v>0.53</v>
          </cell>
          <cell r="Y186" t="str">
            <v>N</v>
          </cell>
          <cell r="Z186" t="str">
            <v>Overhead Distribution Lines</v>
          </cell>
          <cell r="AA186" t="str">
            <v>BC1 619 NDR EECL Replace Defect Management</v>
          </cell>
        </row>
        <row r="187">
          <cell r="A187">
            <v>183</v>
          </cell>
          <cell r="B187" t="str">
            <v>03 - Pole Top</v>
          </cell>
          <cell r="C187" t="str">
            <v>Cable Guards - Other</v>
          </cell>
          <cell r="D187" t="str">
            <v>Minor Task</v>
          </cell>
          <cell r="E187" t="str">
            <v>Repair</v>
          </cell>
          <cell r="F187" t="str">
            <v>03 - Pole Top - Cable Guards - Other - Minor Task - Repair</v>
          </cell>
          <cell r="G187" t="str">
            <v>Minor Task - Repair</v>
          </cell>
          <cell r="H187" t="str">
            <v>Wide Bay</v>
          </cell>
          <cell r="I187">
            <v>5</v>
          </cell>
          <cell r="J187">
            <v>1</v>
          </cell>
          <cell r="K187">
            <v>1</v>
          </cell>
          <cell r="M187">
            <v>3</v>
          </cell>
          <cell r="N187">
            <v>5</v>
          </cell>
          <cell r="O187">
            <v>2</v>
          </cell>
          <cell r="P187">
            <v>0</v>
          </cell>
          <cell r="Q187">
            <v>3</v>
          </cell>
          <cell r="R187">
            <v>4</v>
          </cell>
          <cell r="S187">
            <v>3</v>
          </cell>
          <cell r="T187" t="str">
            <v>MIP1146</v>
          </cell>
          <cell r="V187">
            <v>1</v>
          </cell>
          <cell r="X187">
            <v>0.53</v>
          </cell>
          <cell r="Y187" t="str">
            <v>N</v>
          </cell>
          <cell r="Z187" t="str">
            <v>Overhead Distribution Lines</v>
          </cell>
          <cell r="AA187" t="str">
            <v>BC1 619 NDR EECL Replace Defect Management</v>
          </cell>
        </row>
        <row r="188">
          <cell r="A188">
            <v>184</v>
          </cell>
          <cell r="B188" t="str">
            <v>03 - Pole Top</v>
          </cell>
          <cell r="C188" t="str">
            <v>HV Switch Labels</v>
          </cell>
          <cell r="D188" t="str">
            <v>Ergon Technical Assessment</v>
          </cell>
          <cell r="E188" t="str">
            <v>Assess</v>
          </cell>
          <cell r="F188" t="str">
            <v>03 - Pole Top - HV Switch Labels - Ergon Technical Assessment - Assess</v>
          </cell>
          <cell r="G188" t="str">
            <v>Ergon Technical Assessment - Assess</v>
          </cell>
          <cell r="H188" t="str">
            <v>Central</v>
          </cell>
          <cell r="I188">
            <v>147</v>
          </cell>
          <cell r="J188">
            <v>38</v>
          </cell>
          <cell r="K188">
            <v>3</v>
          </cell>
          <cell r="L188">
            <v>1</v>
          </cell>
          <cell r="M188">
            <v>4</v>
          </cell>
          <cell r="N188">
            <v>20</v>
          </cell>
          <cell r="O188">
            <v>1</v>
          </cell>
          <cell r="P188">
            <v>1</v>
          </cell>
          <cell r="Q188">
            <v>5</v>
          </cell>
          <cell r="R188">
            <v>20</v>
          </cell>
          <cell r="S188">
            <v>1</v>
          </cell>
          <cell r="T188" t="str">
            <v>MIP1146</v>
          </cell>
          <cell r="V188">
            <v>1</v>
          </cell>
          <cell r="X188">
            <v>0.53</v>
          </cell>
          <cell r="Y188" t="str">
            <v>N</v>
          </cell>
          <cell r="Z188" t="str">
            <v>Overhead Distribution Lines</v>
          </cell>
          <cell r="AA188" t="str">
            <v>BC1 619 NDR EECL Replace Defect Management</v>
          </cell>
        </row>
        <row r="189">
          <cell r="A189">
            <v>185</v>
          </cell>
          <cell r="B189" t="str">
            <v>03 - Pole Top</v>
          </cell>
          <cell r="C189" t="str">
            <v>HV Switch Labels</v>
          </cell>
          <cell r="D189" t="str">
            <v>Ergon Technical Assessment</v>
          </cell>
          <cell r="E189" t="str">
            <v>Assess</v>
          </cell>
          <cell r="F189" t="str">
            <v>03 - Pole Top - HV Switch Labels - Ergon Technical Assessment - Assess</v>
          </cell>
          <cell r="G189" t="str">
            <v>Ergon Technical Assessment - Assess</v>
          </cell>
          <cell r="H189" t="str">
            <v>Far North</v>
          </cell>
          <cell r="J189">
            <v>6</v>
          </cell>
          <cell r="M189">
            <v>0</v>
          </cell>
          <cell r="N189">
            <v>3</v>
          </cell>
          <cell r="O189">
            <v>3</v>
          </cell>
          <cell r="P189">
            <v>0</v>
          </cell>
          <cell r="Q189">
            <v>0</v>
          </cell>
          <cell r="R189">
            <v>3</v>
          </cell>
          <cell r="S189">
            <v>3</v>
          </cell>
          <cell r="T189" t="str">
            <v>MIP1146</v>
          </cell>
          <cell r="V189">
            <v>1</v>
          </cell>
          <cell r="X189">
            <v>0.53</v>
          </cell>
          <cell r="Y189" t="str">
            <v>N</v>
          </cell>
          <cell r="Z189" t="str">
            <v>Overhead Distribution Lines</v>
          </cell>
          <cell r="AA189" t="str">
            <v>BC1 619 NDR EECL Replace Defect Management</v>
          </cell>
        </row>
        <row r="190">
          <cell r="A190">
            <v>186</v>
          </cell>
          <cell r="B190" t="str">
            <v>03 - Pole Top</v>
          </cell>
          <cell r="C190" t="str">
            <v>HV Switch Labels</v>
          </cell>
          <cell r="D190" t="str">
            <v>Ergon Technical Assessment</v>
          </cell>
          <cell r="E190" t="str">
            <v>Assess</v>
          </cell>
          <cell r="F190" t="str">
            <v>03 - Pole Top - HV Switch Labels - Ergon Technical Assessment - Assess</v>
          </cell>
          <cell r="G190" t="str">
            <v>Ergon Technical Assessment - Assess</v>
          </cell>
          <cell r="H190" t="str">
            <v>Northern</v>
          </cell>
          <cell r="I190">
            <v>3</v>
          </cell>
          <cell r="M190">
            <v>1</v>
          </cell>
          <cell r="N190">
            <v>2</v>
          </cell>
          <cell r="O190">
            <v>0</v>
          </cell>
          <cell r="P190">
            <v>0</v>
          </cell>
          <cell r="Q190">
            <v>1</v>
          </cell>
          <cell r="R190">
            <v>2</v>
          </cell>
          <cell r="S190">
            <v>0</v>
          </cell>
          <cell r="T190" t="str">
            <v>MIP1146</v>
          </cell>
          <cell r="V190">
            <v>1</v>
          </cell>
          <cell r="X190">
            <v>0.53</v>
          </cell>
          <cell r="Y190" t="str">
            <v>N</v>
          </cell>
          <cell r="Z190" t="str">
            <v>Overhead Distribution Lines</v>
          </cell>
          <cell r="AA190" t="str">
            <v>BC1 619 NDR EECL Replace Defect Management</v>
          </cell>
        </row>
        <row r="191">
          <cell r="A191">
            <v>187</v>
          </cell>
          <cell r="B191" t="str">
            <v>03 - Pole Top</v>
          </cell>
          <cell r="C191" t="str">
            <v>HV Switch Labels</v>
          </cell>
          <cell r="D191" t="str">
            <v>Ergon Technical Assessment</v>
          </cell>
          <cell r="E191" t="str">
            <v>Assess</v>
          </cell>
          <cell r="F191" t="str">
            <v>03 - Pole Top - HV Switch Labels - Ergon Technical Assessment - Assess</v>
          </cell>
          <cell r="G191" t="str">
            <v>Ergon Technical Assessment - Assess</v>
          </cell>
          <cell r="H191" t="str">
            <v>South West</v>
          </cell>
          <cell r="I191">
            <v>2</v>
          </cell>
          <cell r="J191">
            <v>6</v>
          </cell>
          <cell r="K191">
            <v>4</v>
          </cell>
          <cell r="L191">
            <v>2</v>
          </cell>
          <cell r="M191">
            <v>0</v>
          </cell>
          <cell r="N191">
            <v>2</v>
          </cell>
          <cell r="O191">
            <v>7</v>
          </cell>
          <cell r="P191">
            <v>2</v>
          </cell>
          <cell r="Q191">
            <v>1.5</v>
          </cell>
          <cell r="R191">
            <v>2</v>
          </cell>
          <cell r="S191">
            <v>7</v>
          </cell>
          <cell r="T191" t="str">
            <v>MIP1146</v>
          </cell>
          <cell r="V191">
            <v>1</v>
          </cell>
          <cell r="X191">
            <v>0.53</v>
          </cell>
          <cell r="Y191" t="str">
            <v>N</v>
          </cell>
          <cell r="Z191" t="str">
            <v>Overhead Distribution Lines</v>
          </cell>
          <cell r="AA191" t="str">
            <v>BC1 619 NDR EECL Replace Defect Management</v>
          </cell>
        </row>
        <row r="192">
          <cell r="A192">
            <v>188</v>
          </cell>
          <cell r="B192" t="str">
            <v>03 - Pole Top</v>
          </cell>
          <cell r="C192" t="str">
            <v>HV Switch Labels</v>
          </cell>
          <cell r="D192" t="str">
            <v>Ergon Technical Assessment</v>
          </cell>
          <cell r="E192" t="str">
            <v>Assess</v>
          </cell>
          <cell r="F192" t="str">
            <v>03 - Pole Top - HV Switch Labels - Ergon Technical Assessment - Assess</v>
          </cell>
          <cell r="G192" t="str">
            <v>Ergon Technical Assessment - Assess</v>
          </cell>
          <cell r="H192" t="str">
            <v>Wide Bay</v>
          </cell>
          <cell r="I192">
            <v>6</v>
          </cell>
          <cell r="J192">
            <v>14</v>
          </cell>
          <cell r="K192">
            <v>10</v>
          </cell>
          <cell r="L192">
            <v>4</v>
          </cell>
          <cell r="M192">
            <v>2</v>
          </cell>
          <cell r="N192">
            <v>10</v>
          </cell>
          <cell r="O192">
            <v>13</v>
          </cell>
          <cell r="P192">
            <v>4</v>
          </cell>
          <cell r="Q192">
            <v>2</v>
          </cell>
          <cell r="R192">
            <v>5</v>
          </cell>
          <cell r="S192">
            <v>19</v>
          </cell>
          <cell r="T192" t="str">
            <v>MIP1146</v>
          </cell>
          <cell r="V192">
            <v>1</v>
          </cell>
          <cell r="X192">
            <v>0.53</v>
          </cell>
          <cell r="Y192" t="str">
            <v>N</v>
          </cell>
          <cell r="Z192" t="str">
            <v>Overhead Distribution Lines</v>
          </cell>
          <cell r="AA192" t="str">
            <v>BC1 619 NDR EECL Replace Defect Management</v>
          </cell>
        </row>
        <row r="193">
          <cell r="A193">
            <v>189</v>
          </cell>
          <cell r="B193" t="str">
            <v>03 - Pole Top</v>
          </cell>
          <cell r="C193" t="str">
            <v>HV Switch Labels</v>
          </cell>
          <cell r="D193" t="str">
            <v>Minor Task</v>
          </cell>
          <cell r="E193" t="str">
            <v>Repair</v>
          </cell>
          <cell r="F193" t="str">
            <v>03 - Pole Top - HV Switch Labels - Minor Task - Repair</v>
          </cell>
          <cell r="G193" t="str">
            <v>Minor Task - Repair</v>
          </cell>
          <cell r="H193" t="str">
            <v>Central</v>
          </cell>
          <cell r="I193">
            <v>390</v>
          </cell>
          <cell r="J193">
            <v>178</v>
          </cell>
          <cell r="K193">
            <v>95</v>
          </cell>
          <cell r="L193">
            <v>58</v>
          </cell>
          <cell r="M193">
            <v>77</v>
          </cell>
          <cell r="N193">
            <v>79</v>
          </cell>
          <cell r="O193">
            <v>119</v>
          </cell>
          <cell r="P193">
            <v>53</v>
          </cell>
          <cell r="Q193">
            <v>90.5</v>
          </cell>
          <cell r="R193">
            <v>87.5</v>
          </cell>
          <cell r="S193">
            <v>112</v>
          </cell>
          <cell r="T193" t="str">
            <v>MIP1146</v>
          </cell>
          <cell r="V193">
            <v>1</v>
          </cell>
          <cell r="X193">
            <v>0.53</v>
          </cell>
          <cell r="Y193" t="str">
            <v>N</v>
          </cell>
          <cell r="Z193" t="str">
            <v>Overhead Distribution Lines</v>
          </cell>
          <cell r="AA193" t="str">
            <v>BC1 619 NDR EECL Replace Defect Management</v>
          </cell>
        </row>
        <row r="194">
          <cell r="A194">
            <v>190</v>
          </cell>
          <cell r="B194" t="str">
            <v>03 - Pole Top</v>
          </cell>
          <cell r="C194" t="str">
            <v>HV Switch Labels</v>
          </cell>
          <cell r="D194" t="str">
            <v>Minor Task</v>
          </cell>
          <cell r="E194" t="str">
            <v>Repair</v>
          </cell>
          <cell r="F194" t="str">
            <v>03 - Pole Top - HV Switch Labels - Minor Task - Repair</v>
          </cell>
          <cell r="G194" t="str">
            <v>Minor Task - Repair</v>
          </cell>
          <cell r="H194" t="str">
            <v>Far North</v>
          </cell>
          <cell r="I194">
            <v>12</v>
          </cell>
          <cell r="J194">
            <v>8</v>
          </cell>
          <cell r="K194">
            <v>14</v>
          </cell>
          <cell r="L194">
            <v>10</v>
          </cell>
          <cell r="M194">
            <v>15</v>
          </cell>
          <cell r="N194">
            <v>6</v>
          </cell>
          <cell r="O194">
            <v>9</v>
          </cell>
          <cell r="P194">
            <v>8</v>
          </cell>
          <cell r="Q194">
            <v>17</v>
          </cell>
          <cell r="R194">
            <v>4</v>
          </cell>
          <cell r="S194">
            <v>11</v>
          </cell>
          <cell r="T194" t="str">
            <v>MIP1146</v>
          </cell>
          <cell r="V194">
            <v>1</v>
          </cell>
          <cell r="X194">
            <v>0.53</v>
          </cell>
          <cell r="Y194" t="str">
            <v>N</v>
          </cell>
          <cell r="Z194" t="str">
            <v>Overhead Distribution Lines</v>
          </cell>
          <cell r="AA194" t="str">
            <v>BC1 619 NDR EECL Replace Defect Management</v>
          </cell>
        </row>
        <row r="195">
          <cell r="A195">
            <v>191</v>
          </cell>
          <cell r="B195" t="str">
            <v>03 - Pole Top</v>
          </cell>
          <cell r="C195" t="str">
            <v>HV Switch Labels</v>
          </cell>
          <cell r="D195" t="str">
            <v>Minor Task</v>
          </cell>
          <cell r="E195" t="str">
            <v>Repair</v>
          </cell>
          <cell r="F195" t="str">
            <v>03 - Pole Top - HV Switch Labels - Minor Task - Repair</v>
          </cell>
          <cell r="G195" t="str">
            <v>Minor Task - Repair</v>
          </cell>
          <cell r="H195" t="str">
            <v>Northern</v>
          </cell>
          <cell r="I195">
            <v>35</v>
          </cell>
          <cell r="J195">
            <v>33</v>
          </cell>
          <cell r="K195">
            <v>22</v>
          </cell>
          <cell r="L195">
            <v>13</v>
          </cell>
          <cell r="M195">
            <v>23</v>
          </cell>
          <cell r="N195">
            <v>30</v>
          </cell>
          <cell r="O195">
            <v>33.5</v>
          </cell>
          <cell r="P195">
            <v>16</v>
          </cell>
          <cell r="Q195">
            <v>27</v>
          </cell>
          <cell r="R195">
            <v>31</v>
          </cell>
          <cell r="S195">
            <v>34</v>
          </cell>
          <cell r="T195" t="str">
            <v>MIP1146</v>
          </cell>
          <cell r="V195">
            <v>1</v>
          </cell>
          <cell r="X195">
            <v>0.53</v>
          </cell>
          <cell r="Y195" t="str">
            <v>N</v>
          </cell>
          <cell r="Z195" t="str">
            <v>Overhead Distribution Lines</v>
          </cell>
          <cell r="AA195" t="str">
            <v>BC1 619 NDR EECL Replace Defect Management</v>
          </cell>
        </row>
        <row r="196">
          <cell r="A196">
            <v>192</v>
          </cell>
          <cell r="B196" t="str">
            <v>03 - Pole Top</v>
          </cell>
          <cell r="C196" t="str">
            <v>HV Switch Labels</v>
          </cell>
          <cell r="D196" t="str">
            <v>Minor Task</v>
          </cell>
          <cell r="E196" t="str">
            <v>Repair</v>
          </cell>
          <cell r="F196" t="str">
            <v>03 - Pole Top - HV Switch Labels - Minor Task - Repair</v>
          </cell>
          <cell r="G196" t="str">
            <v>Minor Task - Repair</v>
          </cell>
          <cell r="H196" t="str">
            <v>South West</v>
          </cell>
          <cell r="I196">
            <v>78</v>
          </cell>
          <cell r="J196">
            <v>42</v>
          </cell>
          <cell r="K196">
            <v>71</v>
          </cell>
          <cell r="L196">
            <v>49</v>
          </cell>
          <cell r="M196">
            <v>60</v>
          </cell>
          <cell r="N196">
            <v>60</v>
          </cell>
          <cell r="O196">
            <v>53</v>
          </cell>
          <cell r="P196">
            <v>52</v>
          </cell>
          <cell r="Q196">
            <v>85</v>
          </cell>
          <cell r="R196">
            <v>61.5</v>
          </cell>
          <cell r="S196">
            <v>60</v>
          </cell>
          <cell r="T196" t="str">
            <v>MIP1146</v>
          </cell>
          <cell r="V196">
            <v>1</v>
          </cell>
          <cell r="X196">
            <v>0.53</v>
          </cell>
          <cell r="Y196" t="str">
            <v>N</v>
          </cell>
          <cell r="Z196" t="str">
            <v>Overhead Distribution Lines</v>
          </cell>
          <cell r="AA196" t="str">
            <v>BC1 619 NDR EECL Replace Defect Management</v>
          </cell>
        </row>
        <row r="197">
          <cell r="A197">
            <v>193</v>
          </cell>
          <cell r="B197" t="str">
            <v>03 - Pole Top</v>
          </cell>
          <cell r="C197" t="str">
            <v>HV Switch Labels</v>
          </cell>
          <cell r="D197" t="str">
            <v>Minor Task</v>
          </cell>
          <cell r="E197" t="str">
            <v>Repair</v>
          </cell>
          <cell r="F197" t="str">
            <v>03 - Pole Top - HV Switch Labels - Minor Task - Repair</v>
          </cell>
          <cell r="G197" t="str">
            <v>Minor Task - Repair</v>
          </cell>
          <cell r="H197" t="str">
            <v>Wide Bay</v>
          </cell>
          <cell r="I197">
            <v>27</v>
          </cell>
          <cell r="J197">
            <v>33</v>
          </cell>
          <cell r="K197">
            <v>41</v>
          </cell>
          <cell r="L197">
            <v>31</v>
          </cell>
          <cell r="M197">
            <v>38</v>
          </cell>
          <cell r="N197">
            <v>25</v>
          </cell>
          <cell r="O197">
            <v>34</v>
          </cell>
          <cell r="P197">
            <v>34.5</v>
          </cell>
          <cell r="Q197">
            <v>37</v>
          </cell>
          <cell r="R197">
            <v>19</v>
          </cell>
          <cell r="S197">
            <v>42</v>
          </cell>
          <cell r="T197" t="str">
            <v>MIP1146</v>
          </cell>
          <cell r="V197">
            <v>1</v>
          </cell>
          <cell r="X197">
            <v>0.53</v>
          </cell>
          <cell r="Y197" t="str">
            <v>N</v>
          </cell>
          <cell r="Z197" t="str">
            <v>Overhead Distribution Lines</v>
          </cell>
          <cell r="AA197" t="str">
            <v>BC1 619 NDR EECL Replace Defect Management</v>
          </cell>
        </row>
        <row r="198">
          <cell r="A198">
            <v>194</v>
          </cell>
          <cell r="B198" t="str">
            <v>03 - Pole Top</v>
          </cell>
          <cell r="C198" t="str">
            <v>Insulators - Corroded</v>
          </cell>
          <cell r="D198" t="str">
            <v>Ergon Technical Assessment</v>
          </cell>
          <cell r="E198" t="str">
            <v>Assess</v>
          </cell>
          <cell r="F198" t="str">
            <v>03 - Pole Top - Insulators - Corroded - Ergon Technical Assessment - Assess</v>
          </cell>
          <cell r="G198" t="str">
            <v>Ergon Technical Assessment - Assess</v>
          </cell>
          <cell r="H198" t="str">
            <v>Central</v>
          </cell>
          <cell r="I198">
            <v>150</v>
          </cell>
          <cell r="J198">
            <v>576</v>
          </cell>
          <cell r="K198">
            <v>326</v>
          </cell>
          <cell r="L198">
            <v>189</v>
          </cell>
          <cell r="M198">
            <v>94.000000480000026</v>
          </cell>
          <cell r="N198">
            <v>5.2899999999999985E-6</v>
          </cell>
          <cell r="O198">
            <v>1.3150000000000001E-6</v>
          </cell>
          <cell r="P198">
            <v>1.6950000000000003E-6</v>
          </cell>
          <cell r="Q198">
            <v>1.6950000000000001E-6</v>
          </cell>
          <cell r="R198">
            <v>5.3499999999999988E-6</v>
          </cell>
          <cell r="S198">
            <v>1.3E-6</v>
          </cell>
          <cell r="T198" t="str">
            <v>MIP1146</v>
          </cell>
          <cell r="V198">
            <v>1</v>
          </cell>
          <cell r="X198">
            <v>0.53</v>
          </cell>
          <cell r="Y198" t="str">
            <v>N</v>
          </cell>
          <cell r="Z198" t="str">
            <v>Overhead Distribution Lines</v>
          </cell>
          <cell r="AA198" t="str">
            <v>BC1 619 NDR EECL Replace Defect Management</v>
          </cell>
        </row>
        <row r="199">
          <cell r="A199">
            <v>195</v>
          </cell>
          <cell r="B199" t="str">
            <v>03 - Pole Top</v>
          </cell>
          <cell r="C199" t="str">
            <v>Insulators - Corroded</v>
          </cell>
          <cell r="D199" t="str">
            <v>Ergon Technical Assessment</v>
          </cell>
          <cell r="E199" t="str">
            <v>Assess</v>
          </cell>
          <cell r="F199" t="str">
            <v>03 - Pole Top - Insulators - Corroded - Ergon Technical Assessment - Assess</v>
          </cell>
          <cell r="G199" t="str">
            <v>Ergon Technical Assessment - Assess</v>
          </cell>
          <cell r="H199" t="str">
            <v>Far North</v>
          </cell>
          <cell r="I199">
            <v>43</v>
          </cell>
          <cell r="J199">
            <v>81</v>
          </cell>
          <cell r="K199">
            <v>31</v>
          </cell>
          <cell r="L199">
            <v>22</v>
          </cell>
          <cell r="M199">
            <v>1.00000022</v>
          </cell>
          <cell r="N199">
            <v>4.9000000000000007E-7</v>
          </cell>
          <cell r="O199">
            <v>5.3000000000000011E-7</v>
          </cell>
          <cell r="P199">
            <v>2.4000000000000003E-7</v>
          </cell>
          <cell r="Q199">
            <v>2.3000000000000005E-7</v>
          </cell>
          <cell r="R199">
            <v>5.5000000000000003E-7</v>
          </cell>
          <cell r="S199">
            <v>5.6000000000000025E-7</v>
          </cell>
          <cell r="T199" t="str">
            <v>MIP1146</v>
          </cell>
          <cell r="V199">
            <v>1</v>
          </cell>
          <cell r="X199">
            <v>0.53</v>
          </cell>
          <cell r="Y199" t="str">
            <v>N</v>
          </cell>
          <cell r="Z199" t="str">
            <v>Overhead Distribution Lines</v>
          </cell>
          <cell r="AA199" t="str">
            <v>BC1 619 NDR EECL Replace Defect Management</v>
          </cell>
        </row>
        <row r="200">
          <cell r="A200">
            <v>196</v>
          </cell>
          <cell r="B200" t="str">
            <v>03 - Pole Top</v>
          </cell>
          <cell r="C200" t="str">
            <v>Insulators - Corroded</v>
          </cell>
          <cell r="D200" t="str">
            <v>Ergon Technical Assessment</v>
          </cell>
          <cell r="E200" t="str">
            <v>Assess</v>
          </cell>
          <cell r="F200" t="str">
            <v>03 - Pole Top - Insulators - Corroded - Ergon Technical Assessment - Assess</v>
          </cell>
          <cell r="G200" t="str">
            <v>Ergon Technical Assessment - Assess</v>
          </cell>
          <cell r="H200" t="str">
            <v>Northern</v>
          </cell>
          <cell r="J200">
            <v>1</v>
          </cell>
          <cell r="N200">
            <v>0</v>
          </cell>
          <cell r="O200">
            <v>0</v>
          </cell>
          <cell r="P200">
            <v>0</v>
          </cell>
          <cell r="Q200">
            <v>1.5000000000000002E-8</v>
          </cell>
          <cell r="R200">
            <v>0</v>
          </cell>
          <cell r="S200">
            <v>0</v>
          </cell>
          <cell r="T200" t="str">
            <v>MIP1146</v>
          </cell>
          <cell r="V200">
            <v>1</v>
          </cell>
          <cell r="X200">
            <v>0.53</v>
          </cell>
          <cell r="Y200" t="str">
            <v>N</v>
          </cell>
          <cell r="Z200" t="str">
            <v>Overhead Distribution Lines</v>
          </cell>
          <cell r="AA200" t="str">
            <v>BC1 619 NDR EECL Replace Defect Management</v>
          </cell>
        </row>
        <row r="201">
          <cell r="A201">
            <v>197</v>
          </cell>
          <cell r="B201" t="str">
            <v>03 - Pole Top</v>
          </cell>
          <cell r="C201" t="str">
            <v>Insulators - Corroded</v>
          </cell>
          <cell r="D201" t="str">
            <v>Ergon Technical Assessment</v>
          </cell>
          <cell r="E201" t="str">
            <v>Assess</v>
          </cell>
          <cell r="F201" t="str">
            <v>03 - Pole Top - Insulators - Corroded - Ergon Technical Assessment - Assess</v>
          </cell>
          <cell r="G201" t="str">
            <v>Ergon Technical Assessment - Assess</v>
          </cell>
          <cell r="H201" t="str">
            <v>South West</v>
          </cell>
          <cell r="I201">
            <v>4</v>
          </cell>
          <cell r="J201">
            <v>1</v>
          </cell>
          <cell r="K201">
            <v>10</v>
          </cell>
          <cell r="L201">
            <v>8</v>
          </cell>
          <cell r="M201">
            <v>0</v>
          </cell>
          <cell r="N201">
            <v>4.9999999999999998E-8</v>
          </cell>
          <cell r="O201">
            <v>0</v>
          </cell>
          <cell r="P201">
            <v>8.0000000000000002E-8</v>
          </cell>
          <cell r="Q201">
            <v>2E-8</v>
          </cell>
          <cell r="R201">
            <v>1E-8</v>
          </cell>
          <cell r="S201">
            <v>4.0000000000000001E-8</v>
          </cell>
          <cell r="T201" t="str">
            <v>MIP1146</v>
          </cell>
          <cell r="V201">
            <v>1</v>
          </cell>
          <cell r="X201">
            <v>0.53</v>
          </cell>
          <cell r="Y201" t="str">
            <v>N</v>
          </cell>
          <cell r="Z201" t="str">
            <v>Overhead Distribution Lines</v>
          </cell>
          <cell r="AA201" t="str">
            <v>BC1 619 NDR EECL Replace Defect Management</v>
          </cell>
        </row>
        <row r="202">
          <cell r="A202">
            <v>198</v>
          </cell>
          <cell r="B202" t="str">
            <v>03 - Pole Top</v>
          </cell>
          <cell r="C202" t="str">
            <v>Insulators - Corroded</v>
          </cell>
          <cell r="D202" t="str">
            <v>Ergon Technical Assessment</v>
          </cell>
          <cell r="E202" t="str">
            <v>Assess</v>
          </cell>
          <cell r="F202" t="str">
            <v>03 - Pole Top - Insulators - Corroded - Ergon Technical Assessment - Assess</v>
          </cell>
          <cell r="G202" t="str">
            <v>Ergon Technical Assessment - Assess</v>
          </cell>
          <cell r="H202" t="str">
            <v>Wide Bay</v>
          </cell>
          <cell r="I202">
            <v>225</v>
          </cell>
          <cell r="J202">
            <v>218</v>
          </cell>
          <cell r="K202">
            <v>381</v>
          </cell>
          <cell r="L202">
            <v>158</v>
          </cell>
          <cell r="M202">
            <v>15.000000650000002</v>
          </cell>
          <cell r="N202">
            <v>2.7299999999999993E-6</v>
          </cell>
          <cell r="O202">
            <v>3.0299999999999989E-6</v>
          </cell>
          <cell r="P202">
            <v>1.4899999999999997E-6</v>
          </cell>
          <cell r="Q202">
            <v>1.11E-6</v>
          </cell>
          <cell r="R202">
            <v>1.6049999999999995E-6</v>
          </cell>
          <cell r="S202">
            <v>4.2799999999999988E-6</v>
          </cell>
          <cell r="T202" t="str">
            <v>MIP1146</v>
          </cell>
          <cell r="V202">
            <v>1</v>
          </cell>
          <cell r="X202">
            <v>0.53</v>
          </cell>
          <cell r="Y202" t="str">
            <v>N</v>
          </cell>
          <cell r="Z202" t="str">
            <v>Overhead Distribution Lines</v>
          </cell>
          <cell r="AA202" t="str">
            <v>BC1 619 NDR EECL Replace Defect Management</v>
          </cell>
        </row>
        <row r="203">
          <cell r="A203">
            <v>199</v>
          </cell>
          <cell r="B203" t="str">
            <v>03 - Pole Top</v>
          </cell>
          <cell r="C203" t="str">
            <v>Insulators - Corroded</v>
          </cell>
          <cell r="D203" t="str">
            <v>Minor Task</v>
          </cell>
          <cell r="E203" t="str">
            <v>Repair</v>
          </cell>
          <cell r="F203" t="str">
            <v>03 - Pole Top - Insulators - Corroded - Minor Task - Repair</v>
          </cell>
          <cell r="G203" t="str">
            <v>Minor Task - Repair</v>
          </cell>
          <cell r="H203" t="str">
            <v>Central</v>
          </cell>
          <cell r="I203">
            <v>2380</v>
          </cell>
          <cell r="J203">
            <v>4598</v>
          </cell>
          <cell r="K203">
            <v>5456</v>
          </cell>
          <cell r="L203">
            <v>3810</v>
          </cell>
          <cell r="M203">
            <v>3776.0000128199981</v>
          </cell>
          <cell r="N203">
            <v>4.1320000000000052E-5</v>
          </cell>
          <cell r="O203">
            <v>1.9995000000000001E-5</v>
          </cell>
          <cell r="P203">
            <v>3.7035000000000007E-5</v>
          </cell>
          <cell r="Q203">
            <v>4.6820000000000029E-5</v>
          </cell>
          <cell r="R203">
            <v>4.2255000000000035E-5</v>
          </cell>
          <cell r="S203">
            <v>2.7720000000000033E-5</v>
          </cell>
          <cell r="T203" t="str">
            <v>MIP1146</v>
          </cell>
          <cell r="V203">
            <v>1</v>
          </cell>
          <cell r="X203">
            <v>0.53</v>
          </cell>
          <cell r="Y203" t="str">
            <v>N</v>
          </cell>
          <cell r="Z203" t="str">
            <v>Overhead Distribution Lines</v>
          </cell>
          <cell r="AA203" t="str">
            <v>BC1 619 NDR EECL Replace Defect Management</v>
          </cell>
        </row>
        <row r="204">
          <cell r="A204">
            <v>200</v>
          </cell>
          <cell r="B204" t="str">
            <v>03 - Pole Top</v>
          </cell>
          <cell r="C204" t="str">
            <v>Insulators - Corroded</v>
          </cell>
          <cell r="D204" t="str">
            <v>Minor Task</v>
          </cell>
          <cell r="E204" t="str">
            <v>Repair</v>
          </cell>
          <cell r="F204" t="str">
            <v>03 - Pole Top - Insulators - Corroded - Minor Task - Repair</v>
          </cell>
          <cell r="G204" t="str">
            <v>Minor Task - Repair</v>
          </cell>
          <cell r="H204" t="str">
            <v>Far North</v>
          </cell>
          <cell r="I204">
            <v>1233</v>
          </cell>
          <cell r="J204">
            <v>2299</v>
          </cell>
          <cell r="K204">
            <v>2694</v>
          </cell>
          <cell r="L204">
            <v>2112</v>
          </cell>
          <cell r="M204">
            <v>2344.0000047499993</v>
          </cell>
          <cell r="N204">
            <v>1.5570000000000002E-5</v>
          </cell>
          <cell r="O204">
            <v>1.6689999999999994E-5</v>
          </cell>
          <cell r="P204">
            <v>2.128E-5</v>
          </cell>
          <cell r="Q204">
            <v>2.6945000000000014E-5</v>
          </cell>
          <cell r="R204">
            <v>1.5274999999999995E-5</v>
          </cell>
          <cell r="S204">
            <v>1.9390000000000006E-5</v>
          </cell>
          <cell r="T204" t="str">
            <v>MIP1146</v>
          </cell>
          <cell r="V204">
            <v>1</v>
          </cell>
          <cell r="X204">
            <v>0.53</v>
          </cell>
          <cell r="Y204" t="str">
            <v>N</v>
          </cell>
          <cell r="Z204" t="str">
            <v>Overhead Distribution Lines</v>
          </cell>
          <cell r="AA204" t="str">
            <v>BC1 619 NDR EECL Replace Defect Management</v>
          </cell>
        </row>
        <row r="205">
          <cell r="A205">
            <v>201</v>
          </cell>
          <cell r="B205" t="str">
            <v>03 - Pole Top</v>
          </cell>
          <cell r="C205" t="str">
            <v>Insulators - Corroded</v>
          </cell>
          <cell r="D205" t="str">
            <v>Minor Task</v>
          </cell>
          <cell r="E205" t="str">
            <v>Repair</v>
          </cell>
          <cell r="F205" t="str">
            <v>03 - Pole Top - Insulators - Corroded - Minor Task - Repair</v>
          </cell>
          <cell r="G205" t="str">
            <v>Minor Task - Repair</v>
          </cell>
          <cell r="H205" t="str">
            <v>Northern</v>
          </cell>
          <cell r="I205">
            <v>801</v>
          </cell>
          <cell r="J205">
            <v>1900</v>
          </cell>
          <cell r="K205">
            <v>1201</v>
          </cell>
          <cell r="L205">
            <v>753</v>
          </cell>
          <cell r="M205">
            <v>1359.00000406</v>
          </cell>
          <cell r="N205">
            <v>9.8099999999999976E-6</v>
          </cell>
          <cell r="O205">
            <v>1.6900000000000008E-5</v>
          </cell>
          <cell r="P205">
            <v>7.3599999999999973E-6</v>
          </cell>
          <cell r="Q205">
            <v>1.7790000000000001E-5</v>
          </cell>
          <cell r="R205">
            <v>8.0799999999999989E-6</v>
          </cell>
          <cell r="S205">
            <v>1.9390000000000019E-5</v>
          </cell>
          <cell r="T205" t="str">
            <v>MIP1146</v>
          </cell>
          <cell r="V205">
            <v>1</v>
          </cell>
          <cell r="X205">
            <v>0.53</v>
          </cell>
          <cell r="Y205" t="str">
            <v>N</v>
          </cell>
          <cell r="Z205" t="str">
            <v>Overhead Distribution Lines</v>
          </cell>
          <cell r="AA205" t="str">
            <v>BC1 619 NDR EECL Replace Defect Management</v>
          </cell>
        </row>
        <row r="206">
          <cell r="A206">
            <v>202</v>
          </cell>
          <cell r="B206" t="str">
            <v>03 - Pole Top</v>
          </cell>
          <cell r="C206" t="str">
            <v>Insulators - Corroded</v>
          </cell>
          <cell r="D206" t="str">
            <v>Minor Task</v>
          </cell>
          <cell r="E206" t="str">
            <v>Repair</v>
          </cell>
          <cell r="F206" t="str">
            <v>03 - Pole Top - Insulators - Corroded - Minor Task - Repair</v>
          </cell>
          <cell r="G206" t="str">
            <v>Minor Task - Repair</v>
          </cell>
          <cell r="H206" t="str">
            <v>South West</v>
          </cell>
          <cell r="I206">
            <v>24</v>
          </cell>
          <cell r="J206">
            <v>15</v>
          </cell>
          <cell r="K206">
            <v>52</v>
          </cell>
          <cell r="L206">
            <v>42</v>
          </cell>
          <cell r="M206">
            <v>29.000000040000003</v>
          </cell>
          <cell r="N206">
            <v>2.4000000000000008E-7</v>
          </cell>
          <cell r="O206">
            <v>2.4000000000000003E-7</v>
          </cell>
          <cell r="P206">
            <v>2.8000000000000007E-7</v>
          </cell>
          <cell r="Q206">
            <v>4.0000000000000014E-7</v>
          </cell>
          <cell r="R206">
            <v>2.6500000000000006E-7</v>
          </cell>
          <cell r="S206">
            <v>2.7000000000000006E-7</v>
          </cell>
          <cell r="T206" t="str">
            <v>MIP1146</v>
          </cell>
          <cell r="V206">
            <v>1</v>
          </cell>
          <cell r="X206">
            <v>0.53</v>
          </cell>
          <cell r="Y206" t="str">
            <v>N</v>
          </cell>
          <cell r="Z206" t="str">
            <v>Overhead Distribution Lines</v>
          </cell>
          <cell r="AA206" t="str">
            <v>BC1 619 NDR EECL Replace Defect Management</v>
          </cell>
        </row>
        <row r="207">
          <cell r="A207">
            <v>203</v>
          </cell>
          <cell r="B207" t="str">
            <v>03 - Pole Top</v>
          </cell>
          <cell r="C207" t="str">
            <v>Insulators - Corroded</v>
          </cell>
          <cell r="D207" t="str">
            <v>Minor Task</v>
          </cell>
          <cell r="E207" t="str">
            <v>Repair</v>
          </cell>
          <cell r="F207" t="str">
            <v>03 - Pole Top - Insulators - Corroded - Minor Task - Repair</v>
          </cell>
          <cell r="G207" t="str">
            <v>Minor Task - Repair</v>
          </cell>
          <cell r="H207" t="str">
            <v>Wide Bay</v>
          </cell>
          <cell r="I207">
            <v>691</v>
          </cell>
          <cell r="J207">
            <v>1285</v>
          </cell>
          <cell r="K207">
            <v>4465</v>
          </cell>
          <cell r="L207">
            <v>2490</v>
          </cell>
          <cell r="M207">
            <v>2472.0000020999996</v>
          </cell>
          <cell r="N207">
            <v>1.8150000000000001E-5</v>
          </cell>
          <cell r="O207">
            <v>1.8229999999999993E-5</v>
          </cell>
          <cell r="P207">
            <v>2.0795000000000014E-5</v>
          </cell>
          <cell r="Q207">
            <v>3.0615000000000011E-5</v>
          </cell>
          <cell r="R207">
            <v>5.8849999999999962E-6</v>
          </cell>
          <cell r="S207">
            <v>3.1510000000000022E-5</v>
          </cell>
          <cell r="T207" t="str">
            <v>MIP1146</v>
          </cell>
          <cell r="V207">
            <v>1</v>
          </cell>
          <cell r="X207">
            <v>0.53</v>
          </cell>
          <cell r="Y207" t="str">
            <v>N</v>
          </cell>
          <cell r="Z207" t="str">
            <v>Overhead Distribution Lines</v>
          </cell>
          <cell r="AA207" t="str">
            <v>BC1 619 NDR EECL Replace Defect Management</v>
          </cell>
        </row>
        <row r="208">
          <cell r="A208">
            <v>204</v>
          </cell>
          <cell r="B208" t="str">
            <v>03 - Pole Top</v>
          </cell>
          <cell r="C208" t="str">
            <v>Insulators - Corroded - Stage 1 (Future)</v>
          </cell>
          <cell r="D208" t="str">
            <v>Minor Task</v>
          </cell>
          <cell r="E208" t="str">
            <v>Repair</v>
          </cell>
          <cell r="F208" t="str">
            <v>03 - Pole Top - Insulators - Corroded - Stage 1 (Future) - Minor Task - Repair</v>
          </cell>
          <cell r="G208" t="str">
            <v>Minor Task - Repair</v>
          </cell>
          <cell r="H208" t="str">
            <v>Central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1720.1146837902502</v>
          </cell>
          <cell r="N208">
            <v>1845.2716735511674</v>
          </cell>
          <cell r="O208">
            <v>3.3337677416297403E-5</v>
          </cell>
          <cell r="P208">
            <v>2.8025732767812689E-5</v>
          </cell>
          <cell r="Q208">
            <v>3.2879416155249599E-5</v>
          </cell>
          <cell r="R208">
            <v>5.6522048195625854E-6</v>
          </cell>
          <cell r="S208">
            <v>2.3979337961756248E-6</v>
          </cell>
          <cell r="T208" t="str">
            <v>MIP1146</v>
          </cell>
          <cell r="V208">
            <v>1</v>
          </cell>
          <cell r="X208">
            <v>0.53</v>
          </cell>
          <cell r="Y208" t="str">
            <v>N</v>
          </cell>
          <cell r="Z208" t="str">
            <v>Overhead Distribution Lines</v>
          </cell>
          <cell r="AA208" t="str">
            <v>BC1 619 NDR EECL Replace Defect Management</v>
          </cell>
        </row>
        <row r="209">
          <cell r="A209">
            <v>205</v>
          </cell>
          <cell r="B209" t="str">
            <v>03 - Pole Top</v>
          </cell>
          <cell r="C209" t="str">
            <v>Insulators - Corroded - Stage 1 (Future)</v>
          </cell>
          <cell r="D209" t="str">
            <v>Minor Task</v>
          </cell>
          <cell r="E209" t="str">
            <v>Repair</v>
          </cell>
          <cell r="F209" t="str">
            <v>03 - Pole Top - Insulators - Corroded - Stage 1 (Future) - Minor Task - Repair</v>
          </cell>
          <cell r="G209" t="str">
            <v>Minor Task - Repair</v>
          </cell>
          <cell r="H209" t="str">
            <v>Far North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667.25114328365203</v>
          </cell>
          <cell r="N209">
            <v>758.00298866194282</v>
          </cell>
          <cell r="O209">
            <v>1.5708835864748933E-5</v>
          </cell>
          <cell r="P209">
            <v>1.2938653650214432E-5</v>
          </cell>
          <cell r="Q209">
            <v>1.9780347368670443E-5</v>
          </cell>
          <cell r="R209">
            <v>1.2281117456105006E-6</v>
          </cell>
          <cell r="S209">
            <v>1.4496599767789005E-6</v>
          </cell>
          <cell r="T209" t="str">
            <v>MIP1146</v>
          </cell>
          <cell r="V209">
            <v>1</v>
          </cell>
          <cell r="X209">
            <v>0.53</v>
          </cell>
          <cell r="Y209" t="str">
            <v>N</v>
          </cell>
          <cell r="Z209" t="str">
            <v>Overhead Distribution Lines</v>
          </cell>
          <cell r="AA209" t="str">
            <v>BC1 619 NDR EECL Replace Defect Management</v>
          </cell>
        </row>
        <row r="210">
          <cell r="A210">
            <v>206</v>
          </cell>
          <cell r="B210" t="str">
            <v>03 - Pole Top</v>
          </cell>
          <cell r="C210" t="str">
            <v>Insulators - Corroded - Stage 1 (Future)</v>
          </cell>
          <cell r="D210" t="str">
            <v>Minor Task</v>
          </cell>
          <cell r="E210" t="str">
            <v>Repair</v>
          </cell>
          <cell r="F210" t="str">
            <v>03 - Pole Top - Insulators - Corroded - Stage 1 (Future) - Minor Task - Repair</v>
          </cell>
          <cell r="G210" t="str">
            <v>Minor Task - Repair</v>
          </cell>
          <cell r="H210" t="str">
            <v>Northern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531.66836480818836</v>
          </cell>
          <cell r="N210">
            <v>1206.6440838177371</v>
          </cell>
          <cell r="O210">
            <v>1.8405326635547214E-5</v>
          </cell>
          <cell r="P210">
            <v>1.4376703077980229E-5</v>
          </cell>
          <cell r="Q210">
            <v>1.9484396843826258E-5</v>
          </cell>
          <cell r="R210">
            <v>4.9996445750302077E-6</v>
          </cell>
          <cell r="S210">
            <v>1.2406700945430406E-6</v>
          </cell>
          <cell r="T210" t="str">
            <v>MIP1146</v>
          </cell>
          <cell r="V210">
            <v>1</v>
          </cell>
          <cell r="X210">
            <v>0.53</v>
          </cell>
          <cell r="Y210" t="str">
            <v>N</v>
          </cell>
          <cell r="Z210" t="str">
            <v>Overhead Distribution Lines</v>
          </cell>
          <cell r="AA210" t="str">
            <v>BC1 619 NDR EECL Replace Defect Management</v>
          </cell>
        </row>
        <row r="211">
          <cell r="A211">
            <v>207</v>
          </cell>
          <cell r="B211" t="str">
            <v>03 - Pole Top</v>
          </cell>
          <cell r="C211" t="str">
            <v>Insulators - Corroded - Stage 1 (Future)</v>
          </cell>
          <cell r="D211" t="str">
            <v>Minor Task</v>
          </cell>
          <cell r="E211" t="str">
            <v>Repair</v>
          </cell>
          <cell r="F211" t="str">
            <v>03 - Pole Top - Insulators - Corroded - Stage 1 (Future) - Minor Task - Repair</v>
          </cell>
          <cell r="G211" t="str">
            <v>Minor Task - Repair</v>
          </cell>
          <cell r="H211" t="str">
            <v>South West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752.50574603701079</v>
          </cell>
          <cell r="N211">
            <v>1926.6876889898806</v>
          </cell>
          <cell r="O211">
            <v>2.8814776200743991E-5</v>
          </cell>
          <cell r="P211">
            <v>2.5874226950690696E-5</v>
          </cell>
          <cell r="Q211">
            <v>3.6524417695424457E-5</v>
          </cell>
          <cell r="R211">
            <v>4.0997085515247701E-6</v>
          </cell>
          <cell r="S211">
            <v>1.5370945193469644E-6</v>
          </cell>
          <cell r="T211" t="str">
            <v>MIP1146</v>
          </cell>
          <cell r="V211">
            <v>1</v>
          </cell>
          <cell r="X211">
            <v>0.53</v>
          </cell>
          <cell r="Y211" t="str">
            <v>N</v>
          </cell>
          <cell r="Z211" t="str">
            <v>Overhead Distribution Lines</v>
          </cell>
          <cell r="AA211" t="str">
            <v>BC1 619 NDR EECL Replace Defect Management</v>
          </cell>
        </row>
        <row r="212">
          <cell r="A212">
            <v>208</v>
          </cell>
          <cell r="B212" t="str">
            <v>03 - Pole Top</v>
          </cell>
          <cell r="C212" t="str">
            <v>Insulators - Corroded - Stage 1 (Future)</v>
          </cell>
          <cell r="D212" t="str">
            <v>Minor Task</v>
          </cell>
          <cell r="E212" t="str">
            <v>Repair</v>
          </cell>
          <cell r="F212" t="str">
            <v>03 - Pole Top - Insulators - Corroded - Stage 1 (Future) - Minor Task - Repair</v>
          </cell>
          <cell r="G212" t="str">
            <v>Minor Task - Repair</v>
          </cell>
          <cell r="H212" t="str">
            <v>Wide Bay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888.60981446816493</v>
          </cell>
          <cell r="N212">
            <v>1153.5199009278947</v>
          </cell>
          <cell r="O212">
            <v>1.9258820463000241E-5</v>
          </cell>
          <cell r="P212">
            <v>1.4925242281354395E-5</v>
          </cell>
          <cell r="Q212">
            <v>2.0037675046797599E-5</v>
          </cell>
          <cell r="R212">
            <v>1.7119636044830919E-6</v>
          </cell>
          <cell r="S212">
            <v>1.8861218396796424E-7</v>
          </cell>
          <cell r="T212" t="str">
            <v>MIP1146</v>
          </cell>
          <cell r="V212">
            <v>1</v>
          </cell>
          <cell r="X212">
            <v>0.53</v>
          </cell>
          <cell r="Y212" t="str">
            <v>N</v>
          </cell>
          <cell r="Z212" t="str">
            <v>Overhead Distribution Lines</v>
          </cell>
          <cell r="AA212" t="str">
            <v>BC1 619 NDR EECL Replace Defect Management</v>
          </cell>
        </row>
        <row r="213">
          <cell r="A213">
            <v>209</v>
          </cell>
          <cell r="B213" t="str">
            <v>03 - Pole Top</v>
          </cell>
          <cell r="C213" t="str">
            <v>Insulators - Corroded - Stage 2 (Future)</v>
          </cell>
          <cell r="D213" t="str">
            <v>Minor Task</v>
          </cell>
          <cell r="E213" t="str">
            <v>Repair</v>
          </cell>
          <cell r="F213" t="str">
            <v>03 - Pole Top - Insulators - Corroded - Stage 2 (Future) - Minor Task - Repair</v>
          </cell>
          <cell r="G213" t="str">
            <v>Minor Task - Repair</v>
          </cell>
          <cell r="H213" t="str">
            <v>Central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779.94455370471371</v>
          </cell>
          <cell r="O213">
            <v>2516.2488448688509</v>
          </cell>
          <cell r="P213">
            <v>2589.5019311423393</v>
          </cell>
          <cell r="Q213">
            <v>3379.8248939648888</v>
          </cell>
          <cell r="R213">
            <v>2460.5004383574642</v>
          </cell>
          <cell r="S213">
            <v>2340.1180010899716</v>
          </cell>
          <cell r="T213" t="str">
            <v>MIP1146</v>
          </cell>
          <cell r="V213">
            <v>1</v>
          </cell>
          <cell r="X213">
            <v>0.53</v>
          </cell>
          <cell r="Y213" t="str">
            <v>N</v>
          </cell>
          <cell r="Z213" t="str">
            <v>Overhead Distribution Lines</v>
          </cell>
          <cell r="AA213" t="str">
            <v>BC1 619 NDR EECL Replace Defect Management</v>
          </cell>
        </row>
        <row r="214">
          <cell r="A214">
            <v>210</v>
          </cell>
          <cell r="B214" t="str">
            <v>03 - Pole Top</v>
          </cell>
          <cell r="C214" t="str">
            <v>Insulators - Corroded - Stage 2 (Future)</v>
          </cell>
          <cell r="D214" t="str">
            <v>Minor Task</v>
          </cell>
          <cell r="E214" t="str">
            <v>Repair</v>
          </cell>
          <cell r="F214" t="str">
            <v>03 - Pole Top - Insulators - Corroded - Stage 2 (Future) - Minor Task - Repair</v>
          </cell>
          <cell r="G214" t="str">
            <v>Minor Task - Repair</v>
          </cell>
          <cell r="H214" t="str">
            <v>Far North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231.91479278724285</v>
          </cell>
          <cell r="O214">
            <v>1178.1626898561726</v>
          </cell>
          <cell r="P214">
            <v>970.39902376608427</v>
          </cell>
          <cell r="Q214">
            <v>1867.4561050162333</v>
          </cell>
          <cell r="R214">
            <v>889.397673151199</v>
          </cell>
          <cell r="S214">
            <v>1406.5232329455273</v>
          </cell>
          <cell r="T214" t="str">
            <v>MIP1146</v>
          </cell>
          <cell r="V214">
            <v>1</v>
          </cell>
          <cell r="X214">
            <v>0.53</v>
          </cell>
          <cell r="Y214" t="str">
            <v>N</v>
          </cell>
          <cell r="Z214" t="str">
            <v>Overhead Distribution Lines</v>
          </cell>
          <cell r="AA214" t="str">
            <v>BC1 619 NDR EECL Replace Defect Management</v>
          </cell>
        </row>
        <row r="215">
          <cell r="A215">
            <v>211</v>
          </cell>
          <cell r="B215" t="str">
            <v>03 - Pole Top</v>
          </cell>
          <cell r="C215" t="str">
            <v>Insulators - Corroded - Stage 2 (Future)</v>
          </cell>
          <cell r="D215" t="str">
            <v>Minor Task</v>
          </cell>
          <cell r="E215" t="str">
            <v>Repair</v>
          </cell>
          <cell r="F215" t="str">
            <v>03 - Pole Top - Insulators - Corroded - Stage 2 (Future) - Minor Task - Repair</v>
          </cell>
          <cell r="G215" t="str">
            <v>Minor Task - Repair</v>
          </cell>
          <cell r="H215" t="str">
            <v>Northern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478.68634931166076</v>
          </cell>
          <cell r="O215">
            <v>1380.3994976660438</v>
          </cell>
          <cell r="P215">
            <v>1078.2527308485194</v>
          </cell>
          <cell r="Q215">
            <v>1787.3255455773303</v>
          </cell>
          <cell r="R215">
            <v>1572.7554913157846</v>
          </cell>
          <cell r="S215">
            <v>1652.9749069971344</v>
          </cell>
          <cell r="T215" t="str">
            <v>MIP1146</v>
          </cell>
          <cell r="V215">
            <v>1</v>
          </cell>
          <cell r="X215">
            <v>0.53</v>
          </cell>
          <cell r="Y215" t="str">
            <v>N</v>
          </cell>
          <cell r="Z215" t="str">
            <v>Overhead Distribution Lines</v>
          </cell>
          <cell r="AA215" t="str">
            <v>BC1 619 NDR EECL Replace Defect Management</v>
          </cell>
        </row>
        <row r="216">
          <cell r="A216">
            <v>212</v>
          </cell>
          <cell r="B216" t="str">
            <v>03 - Pole Top</v>
          </cell>
          <cell r="C216" t="str">
            <v>Insulators - Corroded - Stage 2 (Future)</v>
          </cell>
          <cell r="D216" t="str">
            <v>Minor Task</v>
          </cell>
          <cell r="E216" t="str">
            <v>Repair</v>
          </cell>
          <cell r="F216" t="str">
            <v>03 - Pole Top - Insulators - Corroded - Stage 2 (Future) - Minor Task - Repair</v>
          </cell>
          <cell r="G216" t="str">
            <v>Minor Task - Repair</v>
          </cell>
          <cell r="H216" t="str">
            <v>South West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956.8751036656173</v>
          </cell>
          <cell r="O216">
            <v>2161.1082150558032</v>
          </cell>
          <cell r="P216">
            <v>1940.5670213018054</v>
          </cell>
          <cell r="Q216">
            <v>3181.9420420349306</v>
          </cell>
          <cell r="R216">
            <v>2215.5770916759502</v>
          </cell>
          <cell r="S216">
            <v>2651.345875885605</v>
          </cell>
          <cell r="T216" t="str">
            <v>MIP1146</v>
          </cell>
          <cell r="V216">
            <v>1</v>
          </cell>
          <cell r="X216">
            <v>0.53</v>
          </cell>
          <cell r="Y216" t="str">
            <v>N</v>
          </cell>
          <cell r="Z216" t="str">
            <v>Overhead Distribution Lines</v>
          </cell>
          <cell r="AA216" t="str">
            <v>BC1 619 NDR EECL Replace Defect Management</v>
          </cell>
        </row>
        <row r="217">
          <cell r="A217">
            <v>213</v>
          </cell>
          <cell r="B217" t="str">
            <v>03 - Pole Top</v>
          </cell>
          <cell r="C217" t="str">
            <v>Insulators - Corroded - Stage 2 (Future)</v>
          </cell>
          <cell r="D217" t="str">
            <v>Minor Task</v>
          </cell>
          <cell r="E217" t="str">
            <v>Repair</v>
          </cell>
          <cell r="F217" t="str">
            <v>03 - Pole Top - Insulators - Corroded - Stage 2 (Future) - Minor Task - Repair</v>
          </cell>
          <cell r="G217" t="str">
            <v>Minor Task - Repair</v>
          </cell>
          <cell r="H217" t="str">
            <v>Wide Bay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673.28152027107171</v>
          </cell>
          <cell r="O217">
            <v>1444.4115347250215</v>
          </cell>
          <cell r="P217">
            <v>1119.3931711015816</v>
          </cell>
          <cell r="Q217">
            <v>2008.4531905314814</v>
          </cell>
          <cell r="R217">
            <v>1252.1443973177272</v>
          </cell>
          <cell r="S217">
            <v>1993.1166030850914</v>
          </cell>
          <cell r="T217" t="str">
            <v>MIP1146</v>
          </cell>
          <cell r="V217">
            <v>1</v>
          </cell>
          <cell r="X217">
            <v>0.53</v>
          </cell>
          <cell r="Y217" t="str">
            <v>N</v>
          </cell>
          <cell r="Z217" t="str">
            <v>Overhead Distribution Lines</v>
          </cell>
          <cell r="AA217" t="str">
            <v>BC1 619 NDR EECL Replace Defect Management</v>
          </cell>
        </row>
        <row r="218">
          <cell r="A218">
            <v>214</v>
          </cell>
          <cell r="B218" t="str">
            <v>03 - Pole Top</v>
          </cell>
          <cell r="C218" t="str">
            <v>Insulators - Disc</v>
          </cell>
          <cell r="D218" t="str">
            <v>Ergon Technical Assessment</v>
          </cell>
          <cell r="E218" t="str">
            <v>Assess</v>
          </cell>
          <cell r="F218" t="str">
            <v>03 - Pole Top - Insulators - Disc - Ergon Technical Assessment - Assess</v>
          </cell>
          <cell r="G218" t="str">
            <v>Ergon Technical Assessment - Assess</v>
          </cell>
          <cell r="H218" t="str">
            <v>Central</v>
          </cell>
          <cell r="I218">
            <v>10</v>
          </cell>
          <cell r="J218">
            <v>9</v>
          </cell>
          <cell r="K218">
            <v>3</v>
          </cell>
          <cell r="L218">
            <v>1</v>
          </cell>
          <cell r="M218">
            <v>5</v>
          </cell>
          <cell r="N218">
            <v>2</v>
          </cell>
          <cell r="O218">
            <v>2</v>
          </cell>
          <cell r="P218">
            <v>0</v>
          </cell>
          <cell r="Q218">
            <v>6</v>
          </cell>
          <cell r="R218">
            <v>2</v>
          </cell>
          <cell r="S218">
            <v>6</v>
          </cell>
          <cell r="T218" t="str">
            <v>MIP1146</v>
          </cell>
          <cell r="V218">
            <v>1</v>
          </cell>
          <cell r="X218">
            <v>0.53</v>
          </cell>
          <cell r="Y218" t="str">
            <v>N</v>
          </cell>
          <cell r="Z218" t="str">
            <v>Overhead Distribution Lines</v>
          </cell>
          <cell r="AA218" t="str">
            <v>BC1 619 NDR EECL Replace Defect Management</v>
          </cell>
        </row>
        <row r="219">
          <cell r="A219">
            <v>215</v>
          </cell>
          <cell r="B219" t="str">
            <v>03 - Pole Top</v>
          </cell>
          <cell r="C219" t="str">
            <v>Insulators - Disc</v>
          </cell>
          <cell r="D219" t="str">
            <v>Ergon Technical Assessment</v>
          </cell>
          <cell r="E219" t="str">
            <v>Assess</v>
          </cell>
          <cell r="F219" t="str">
            <v>03 - Pole Top - Insulators - Disc - Ergon Technical Assessment - Assess</v>
          </cell>
          <cell r="G219" t="str">
            <v>Ergon Technical Assessment - Assess</v>
          </cell>
          <cell r="H219" t="str">
            <v>Far North</v>
          </cell>
          <cell r="I219">
            <v>3</v>
          </cell>
          <cell r="J219">
            <v>6</v>
          </cell>
          <cell r="K219">
            <v>1</v>
          </cell>
          <cell r="M219">
            <v>3</v>
          </cell>
          <cell r="N219">
            <v>5</v>
          </cell>
          <cell r="O219">
            <v>1</v>
          </cell>
          <cell r="P219">
            <v>0</v>
          </cell>
          <cell r="Q219">
            <v>1</v>
          </cell>
          <cell r="R219">
            <v>7</v>
          </cell>
          <cell r="S219">
            <v>1</v>
          </cell>
          <cell r="T219" t="str">
            <v>MIP1146</v>
          </cell>
          <cell r="V219">
            <v>1</v>
          </cell>
          <cell r="X219">
            <v>0.53</v>
          </cell>
          <cell r="Y219" t="str">
            <v>N</v>
          </cell>
          <cell r="Z219" t="str">
            <v>Overhead Distribution Lines</v>
          </cell>
          <cell r="AA219" t="str">
            <v>BC1 619 NDR EECL Replace Defect Management</v>
          </cell>
        </row>
        <row r="220">
          <cell r="A220">
            <v>216</v>
          </cell>
          <cell r="B220" t="str">
            <v>03 - Pole Top</v>
          </cell>
          <cell r="C220" t="str">
            <v>Insulators - Disc</v>
          </cell>
          <cell r="D220" t="str">
            <v>Ergon Technical Assessment</v>
          </cell>
          <cell r="E220" t="str">
            <v>Assess</v>
          </cell>
          <cell r="F220" t="str">
            <v>03 - Pole Top - Insulators - Disc - Ergon Technical Assessment - Assess</v>
          </cell>
          <cell r="G220" t="str">
            <v>Ergon Technical Assessment - Assess</v>
          </cell>
          <cell r="H220" t="str">
            <v>South West</v>
          </cell>
          <cell r="I220">
            <v>17</v>
          </cell>
          <cell r="J220">
            <v>4</v>
          </cell>
          <cell r="K220">
            <v>20</v>
          </cell>
          <cell r="L220">
            <v>17</v>
          </cell>
          <cell r="M220">
            <v>6</v>
          </cell>
          <cell r="N220">
            <v>6</v>
          </cell>
          <cell r="O220">
            <v>15</v>
          </cell>
          <cell r="P220">
            <v>12</v>
          </cell>
          <cell r="Q220">
            <v>5</v>
          </cell>
          <cell r="R220">
            <v>9</v>
          </cell>
          <cell r="S220">
            <v>9</v>
          </cell>
          <cell r="T220" t="str">
            <v>MIP1146</v>
          </cell>
          <cell r="V220">
            <v>1</v>
          </cell>
          <cell r="X220">
            <v>0.53</v>
          </cell>
          <cell r="Y220" t="str">
            <v>N</v>
          </cell>
          <cell r="Z220" t="str">
            <v>Overhead Distribution Lines</v>
          </cell>
          <cell r="AA220" t="str">
            <v>BC1 619 NDR EECL Replace Defect Management</v>
          </cell>
        </row>
        <row r="221">
          <cell r="A221">
            <v>217</v>
          </cell>
          <cell r="B221" t="str">
            <v>03 - Pole Top</v>
          </cell>
          <cell r="C221" t="str">
            <v>Insulators - Disc</v>
          </cell>
          <cell r="D221" t="str">
            <v>Ergon Technical Assessment</v>
          </cell>
          <cell r="E221" t="str">
            <v>Assess</v>
          </cell>
          <cell r="F221" t="str">
            <v>03 - Pole Top - Insulators - Disc - Ergon Technical Assessment - Assess</v>
          </cell>
          <cell r="G221" t="str">
            <v>Ergon Technical Assessment - Assess</v>
          </cell>
          <cell r="H221" t="str">
            <v>Wide Bay</v>
          </cell>
          <cell r="I221">
            <v>11</v>
          </cell>
          <cell r="J221">
            <v>6</v>
          </cell>
          <cell r="K221">
            <v>13</v>
          </cell>
          <cell r="L221">
            <v>2</v>
          </cell>
          <cell r="M221">
            <v>0</v>
          </cell>
          <cell r="N221">
            <v>12</v>
          </cell>
          <cell r="O221">
            <v>16</v>
          </cell>
          <cell r="P221">
            <v>2</v>
          </cell>
          <cell r="Q221">
            <v>0</v>
          </cell>
          <cell r="R221">
            <v>12</v>
          </cell>
          <cell r="S221">
            <v>13</v>
          </cell>
          <cell r="T221" t="str">
            <v>MIP1146</v>
          </cell>
          <cell r="V221">
            <v>1</v>
          </cell>
          <cell r="X221">
            <v>0.53</v>
          </cell>
          <cell r="Y221" t="str">
            <v>N</v>
          </cell>
          <cell r="Z221" t="str">
            <v>Overhead Distribution Lines</v>
          </cell>
          <cell r="AA221" t="str">
            <v>BC1 619 NDR EECL Replace Defect Management</v>
          </cell>
        </row>
        <row r="222">
          <cell r="A222">
            <v>218</v>
          </cell>
          <cell r="B222" t="str">
            <v>03 - Pole Top</v>
          </cell>
          <cell r="C222" t="str">
            <v>Insulators - Disc</v>
          </cell>
          <cell r="D222" t="str">
            <v>Minor Task</v>
          </cell>
          <cell r="E222" t="str">
            <v>Repair</v>
          </cell>
          <cell r="F222" t="str">
            <v>03 - Pole Top - Insulators - Disc - Minor Task - Repair</v>
          </cell>
          <cell r="G222" t="str">
            <v>Minor Task - Repair</v>
          </cell>
          <cell r="H222" t="str">
            <v>Central</v>
          </cell>
          <cell r="I222">
            <v>83</v>
          </cell>
          <cell r="J222">
            <v>102</v>
          </cell>
          <cell r="K222">
            <v>125</v>
          </cell>
          <cell r="L222">
            <v>71</v>
          </cell>
          <cell r="M222">
            <v>105</v>
          </cell>
          <cell r="N222">
            <v>76</v>
          </cell>
          <cell r="O222">
            <v>77.5</v>
          </cell>
          <cell r="P222">
            <v>58.5</v>
          </cell>
          <cell r="Q222">
            <v>107.5</v>
          </cell>
          <cell r="R222">
            <v>84</v>
          </cell>
          <cell r="S222">
            <v>86</v>
          </cell>
          <cell r="T222" t="str">
            <v>MIP1146</v>
          </cell>
          <cell r="V222">
            <v>1</v>
          </cell>
          <cell r="X222">
            <v>0.53</v>
          </cell>
          <cell r="Y222" t="str">
            <v>N</v>
          </cell>
          <cell r="Z222" t="str">
            <v>Overhead Distribution Lines</v>
          </cell>
          <cell r="AA222" t="str">
            <v>BC1 619 NDR EECL Replace Defect Management</v>
          </cell>
        </row>
        <row r="223">
          <cell r="A223">
            <v>219</v>
          </cell>
          <cell r="B223" t="str">
            <v>03 - Pole Top</v>
          </cell>
          <cell r="C223" t="str">
            <v>Insulators - Disc</v>
          </cell>
          <cell r="D223" t="str">
            <v>Minor Task</v>
          </cell>
          <cell r="E223" t="str">
            <v>Repair</v>
          </cell>
          <cell r="F223" t="str">
            <v>03 - Pole Top - Insulators - Disc - Minor Task - Repair</v>
          </cell>
          <cell r="G223" t="str">
            <v>Minor Task - Repair</v>
          </cell>
          <cell r="H223" t="str">
            <v>Far North</v>
          </cell>
          <cell r="I223">
            <v>54</v>
          </cell>
          <cell r="J223">
            <v>74</v>
          </cell>
          <cell r="K223">
            <v>44</v>
          </cell>
          <cell r="L223">
            <v>38</v>
          </cell>
          <cell r="M223">
            <v>67</v>
          </cell>
          <cell r="N223">
            <v>33</v>
          </cell>
          <cell r="O223">
            <v>44</v>
          </cell>
          <cell r="P223">
            <v>30</v>
          </cell>
          <cell r="Q223">
            <v>66.5</v>
          </cell>
          <cell r="R223">
            <v>51</v>
          </cell>
          <cell r="S223">
            <v>59</v>
          </cell>
          <cell r="T223" t="str">
            <v>MIP1146</v>
          </cell>
          <cell r="V223">
            <v>1</v>
          </cell>
          <cell r="X223">
            <v>0.53</v>
          </cell>
          <cell r="Y223" t="str">
            <v>N</v>
          </cell>
          <cell r="Z223" t="str">
            <v>Overhead Distribution Lines</v>
          </cell>
          <cell r="AA223" t="str">
            <v>BC1 619 NDR EECL Replace Defect Management</v>
          </cell>
        </row>
        <row r="224">
          <cell r="A224">
            <v>220</v>
          </cell>
          <cell r="B224" t="str">
            <v>03 - Pole Top</v>
          </cell>
          <cell r="C224" t="str">
            <v>Insulators - Disc</v>
          </cell>
          <cell r="D224" t="str">
            <v>Minor Task</v>
          </cell>
          <cell r="E224" t="str">
            <v>Repair</v>
          </cell>
          <cell r="F224" t="str">
            <v>03 - Pole Top - Insulators - Disc - Minor Task - Repair</v>
          </cell>
          <cell r="G224" t="str">
            <v>Minor Task - Repair</v>
          </cell>
          <cell r="H224" t="str">
            <v>Northern</v>
          </cell>
          <cell r="I224">
            <v>118</v>
          </cell>
          <cell r="J224">
            <v>151</v>
          </cell>
          <cell r="K224">
            <v>106</v>
          </cell>
          <cell r="L224">
            <v>81</v>
          </cell>
          <cell r="M224">
            <v>98</v>
          </cell>
          <cell r="N224">
            <v>76</v>
          </cell>
          <cell r="O224">
            <v>108.5</v>
          </cell>
          <cell r="P224">
            <v>75.5</v>
          </cell>
          <cell r="Q224">
            <v>103</v>
          </cell>
          <cell r="R224">
            <v>125</v>
          </cell>
          <cell r="S224">
            <v>129</v>
          </cell>
          <cell r="T224" t="str">
            <v>MIP1146</v>
          </cell>
          <cell r="V224">
            <v>1</v>
          </cell>
          <cell r="X224">
            <v>0.53</v>
          </cell>
          <cell r="Y224" t="str">
            <v>N</v>
          </cell>
          <cell r="Z224" t="str">
            <v>Overhead Distribution Lines</v>
          </cell>
          <cell r="AA224" t="str">
            <v>BC1 619 NDR EECL Replace Defect Management</v>
          </cell>
        </row>
        <row r="225">
          <cell r="A225">
            <v>221</v>
          </cell>
          <cell r="B225" t="str">
            <v>03 - Pole Top</v>
          </cell>
          <cell r="C225" t="str">
            <v>Insulators - Disc</v>
          </cell>
          <cell r="D225" t="str">
            <v>Minor Task</v>
          </cell>
          <cell r="E225" t="str">
            <v>Repair</v>
          </cell>
          <cell r="F225" t="str">
            <v>03 - Pole Top - Insulators - Disc - Minor Task - Repair</v>
          </cell>
          <cell r="G225" t="str">
            <v>Minor Task - Repair</v>
          </cell>
          <cell r="H225" t="str">
            <v>South West</v>
          </cell>
          <cell r="I225">
            <v>147</v>
          </cell>
          <cell r="J225">
            <v>69</v>
          </cell>
          <cell r="K225">
            <v>101</v>
          </cell>
          <cell r="L225">
            <v>48</v>
          </cell>
          <cell r="M225">
            <v>105</v>
          </cell>
          <cell r="N225">
            <v>86</v>
          </cell>
          <cell r="O225">
            <v>75.5</v>
          </cell>
          <cell r="P225">
            <v>54.5</v>
          </cell>
          <cell r="Q225">
            <v>146.5</v>
          </cell>
          <cell r="R225">
            <v>86</v>
          </cell>
          <cell r="S225">
            <v>93</v>
          </cell>
          <cell r="T225" t="str">
            <v>MIP1146</v>
          </cell>
          <cell r="V225">
            <v>1</v>
          </cell>
          <cell r="X225">
            <v>0.53</v>
          </cell>
          <cell r="Y225" t="str">
            <v>N</v>
          </cell>
          <cell r="Z225" t="str">
            <v>Overhead Distribution Lines</v>
          </cell>
          <cell r="AA225" t="str">
            <v>BC1 619 NDR EECL Replace Defect Management</v>
          </cell>
        </row>
        <row r="226">
          <cell r="A226">
            <v>222</v>
          </cell>
          <cell r="B226" t="str">
            <v>03 - Pole Top</v>
          </cell>
          <cell r="C226" t="str">
            <v>Insulators - Disc</v>
          </cell>
          <cell r="D226" t="str">
            <v>Minor Task</v>
          </cell>
          <cell r="E226" t="str">
            <v>Repair</v>
          </cell>
          <cell r="F226" t="str">
            <v>03 - Pole Top - Insulators - Disc - Minor Task - Repair</v>
          </cell>
          <cell r="G226" t="str">
            <v>Minor Task - Repair</v>
          </cell>
          <cell r="H226" t="str">
            <v>Wide Bay</v>
          </cell>
          <cell r="I226">
            <v>48</v>
          </cell>
          <cell r="J226">
            <v>52</v>
          </cell>
          <cell r="K226">
            <v>75</v>
          </cell>
          <cell r="L226">
            <v>29</v>
          </cell>
          <cell r="M226">
            <v>58</v>
          </cell>
          <cell r="N226">
            <v>71</v>
          </cell>
          <cell r="O226">
            <v>79</v>
          </cell>
          <cell r="P226">
            <v>22</v>
          </cell>
          <cell r="Q226">
            <v>42</v>
          </cell>
          <cell r="R226">
            <v>75</v>
          </cell>
          <cell r="S226">
            <v>88</v>
          </cell>
          <cell r="T226" t="str">
            <v>MIP1146</v>
          </cell>
          <cell r="V226">
            <v>1</v>
          </cell>
          <cell r="X226">
            <v>0.53</v>
          </cell>
          <cell r="Y226" t="str">
            <v>N</v>
          </cell>
          <cell r="Z226" t="str">
            <v>Overhead Distribution Lines</v>
          </cell>
          <cell r="AA226" t="str">
            <v>BC1 619 NDR EECL Replace Defect Management</v>
          </cell>
        </row>
        <row r="227">
          <cell r="A227">
            <v>223</v>
          </cell>
          <cell r="B227" t="str">
            <v>03 - Pole Top</v>
          </cell>
          <cell r="C227" t="str">
            <v>Insulators - Other</v>
          </cell>
          <cell r="D227" t="str">
            <v>Ergon Technical Assessment</v>
          </cell>
          <cell r="E227" t="str">
            <v>Assess</v>
          </cell>
          <cell r="F227" t="str">
            <v>03 - Pole Top - Insulators - Other - Ergon Technical Assessment - Assess</v>
          </cell>
          <cell r="G227" t="str">
            <v>Ergon Technical Assessment - Assess</v>
          </cell>
          <cell r="H227" t="str">
            <v>Central</v>
          </cell>
          <cell r="I227">
            <v>37</v>
          </cell>
          <cell r="J227">
            <v>31</v>
          </cell>
          <cell r="K227">
            <v>10</v>
          </cell>
          <cell r="L227">
            <v>7</v>
          </cell>
          <cell r="M227">
            <v>11</v>
          </cell>
          <cell r="N227">
            <v>14</v>
          </cell>
          <cell r="O227">
            <v>11</v>
          </cell>
          <cell r="P227">
            <v>3</v>
          </cell>
          <cell r="Q227">
            <v>11</v>
          </cell>
          <cell r="R227">
            <v>14</v>
          </cell>
          <cell r="S227">
            <v>11</v>
          </cell>
          <cell r="T227" t="str">
            <v>MIP1146</v>
          </cell>
          <cell r="V227">
            <v>1</v>
          </cell>
          <cell r="X227">
            <v>0.53</v>
          </cell>
          <cell r="Y227" t="str">
            <v>N</v>
          </cell>
          <cell r="Z227" t="str">
            <v>Overhead Distribution Lines</v>
          </cell>
          <cell r="AA227" t="str">
            <v>BC1 619 NDR EECL Replace Defect Management</v>
          </cell>
        </row>
        <row r="228">
          <cell r="A228">
            <v>224</v>
          </cell>
          <cell r="B228" t="str">
            <v>03 - Pole Top</v>
          </cell>
          <cell r="C228" t="str">
            <v>Insulators - Other</v>
          </cell>
          <cell r="D228" t="str">
            <v>Ergon Technical Assessment</v>
          </cell>
          <cell r="E228" t="str">
            <v>Assess</v>
          </cell>
          <cell r="F228" t="str">
            <v>03 - Pole Top - Insulators - Other - Ergon Technical Assessment - Assess</v>
          </cell>
          <cell r="G228" t="str">
            <v>Ergon Technical Assessment - Assess</v>
          </cell>
          <cell r="H228" t="str">
            <v>Far North</v>
          </cell>
          <cell r="J228">
            <v>22</v>
          </cell>
          <cell r="K228">
            <v>3</v>
          </cell>
          <cell r="L228">
            <v>2</v>
          </cell>
          <cell r="M228">
            <v>0</v>
          </cell>
          <cell r="N228">
            <v>3</v>
          </cell>
          <cell r="O228">
            <v>19</v>
          </cell>
          <cell r="P228">
            <v>1</v>
          </cell>
          <cell r="Q228">
            <v>0</v>
          </cell>
          <cell r="R228">
            <v>3</v>
          </cell>
          <cell r="S228">
            <v>19</v>
          </cell>
          <cell r="T228" t="str">
            <v>MIP1146</v>
          </cell>
          <cell r="V228">
            <v>1</v>
          </cell>
          <cell r="X228">
            <v>0.53</v>
          </cell>
          <cell r="Y228" t="str">
            <v>N</v>
          </cell>
          <cell r="Z228" t="str">
            <v>Overhead Distribution Lines</v>
          </cell>
          <cell r="AA228" t="str">
            <v>BC1 619 NDR EECL Replace Defect Management</v>
          </cell>
        </row>
        <row r="229">
          <cell r="A229">
            <v>225</v>
          </cell>
          <cell r="B229" t="str">
            <v>03 - Pole Top</v>
          </cell>
          <cell r="C229" t="str">
            <v>Insulators - Other</v>
          </cell>
          <cell r="D229" t="str">
            <v>Ergon Technical Assessment</v>
          </cell>
          <cell r="E229" t="str">
            <v>Assess</v>
          </cell>
          <cell r="F229" t="str">
            <v>03 - Pole Top - Insulators - Other - Ergon Technical Assessment - Assess</v>
          </cell>
          <cell r="G229" t="str">
            <v>Ergon Technical Assessment - Assess</v>
          </cell>
          <cell r="H229" t="str">
            <v>South West</v>
          </cell>
          <cell r="I229">
            <v>6</v>
          </cell>
          <cell r="J229">
            <v>4</v>
          </cell>
          <cell r="K229">
            <v>19</v>
          </cell>
          <cell r="L229">
            <v>18</v>
          </cell>
          <cell r="M229">
            <v>4</v>
          </cell>
          <cell r="N229">
            <v>5</v>
          </cell>
          <cell r="O229">
            <v>11</v>
          </cell>
          <cell r="P229">
            <v>8</v>
          </cell>
          <cell r="Q229">
            <v>3</v>
          </cell>
          <cell r="R229">
            <v>7</v>
          </cell>
          <cell r="S229">
            <v>12</v>
          </cell>
          <cell r="T229" t="str">
            <v>MIP1146</v>
          </cell>
          <cell r="V229">
            <v>1</v>
          </cell>
          <cell r="X229">
            <v>0.53</v>
          </cell>
          <cell r="Y229" t="str">
            <v>N</v>
          </cell>
          <cell r="Z229" t="str">
            <v>Overhead Distribution Lines</v>
          </cell>
          <cell r="AA229" t="str">
            <v>BC1 619 NDR EECL Replace Defect Management</v>
          </cell>
        </row>
        <row r="230">
          <cell r="A230">
            <v>226</v>
          </cell>
          <cell r="B230" t="str">
            <v>03 - Pole Top</v>
          </cell>
          <cell r="C230" t="str">
            <v>Insulators - Other</v>
          </cell>
          <cell r="D230" t="str">
            <v>Ergon Technical Assessment</v>
          </cell>
          <cell r="E230" t="str">
            <v>Assess</v>
          </cell>
          <cell r="F230" t="str">
            <v>03 - Pole Top - Insulators - Other - Ergon Technical Assessment - Assess</v>
          </cell>
          <cell r="G230" t="str">
            <v>Ergon Technical Assessment - Assess</v>
          </cell>
          <cell r="H230" t="str">
            <v>Wide Bay</v>
          </cell>
          <cell r="I230">
            <v>30</v>
          </cell>
          <cell r="J230">
            <v>60</v>
          </cell>
          <cell r="K230">
            <v>19</v>
          </cell>
          <cell r="L230">
            <v>14</v>
          </cell>
          <cell r="M230">
            <v>10</v>
          </cell>
          <cell r="N230">
            <v>59</v>
          </cell>
          <cell r="O230">
            <v>29</v>
          </cell>
          <cell r="P230">
            <v>12</v>
          </cell>
          <cell r="Q230">
            <v>11</v>
          </cell>
          <cell r="R230">
            <v>37</v>
          </cell>
          <cell r="S230">
            <v>51</v>
          </cell>
          <cell r="T230" t="str">
            <v>MIP1146</v>
          </cell>
          <cell r="V230">
            <v>1</v>
          </cell>
          <cell r="X230">
            <v>0.53</v>
          </cell>
          <cell r="Y230" t="str">
            <v>N</v>
          </cell>
          <cell r="Z230" t="str">
            <v>Overhead Distribution Lines</v>
          </cell>
          <cell r="AA230" t="str">
            <v>BC1 619 NDR EECL Replace Defect Management</v>
          </cell>
        </row>
        <row r="231">
          <cell r="A231">
            <v>227</v>
          </cell>
          <cell r="B231" t="str">
            <v>03 - Pole Top</v>
          </cell>
          <cell r="C231" t="str">
            <v>Insulators - Other</v>
          </cell>
          <cell r="D231" t="str">
            <v>Minor Task</v>
          </cell>
          <cell r="E231" t="str">
            <v>Repair</v>
          </cell>
          <cell r="F231" t="str">
            <v>03 - Pole Top - Insulators - Other - Minor Task - Repair</v>
          </cell>
          <cell r="G231" t="str">
            <v>Minor Task - Repair</v>
          </cell>
          <cell r="H231" t="str">
            <v>Central</v>
          </cell>
          <cell r="I231">
            <v>279</v>
          </cell>
          <cell r="J231">
            <v>366</v>
          </cell>
          <cell r="K231">
            <v>367</v>
          </cell>
          <cell r="L231">
            <v>334</v>
          </cell>
          <cell r="M231">
            <v>327</v>
          </cell>
          <cell r="N231">
            <v>241</v>
          </cell>
          <cell r="O231">
            <v>318</v>
          </cell>
          <cell r="P231">
            <v>240</v>
          </cell>
          <cell r="Q231">
            <v>268</v>
          </cell>
          <cell r="R231">
            <v>243</v>
          </cell>
          <cell r="S231">
            <v>321</v>
          </cell>
          <cell r="T231" t="str">
            <v>MIP1146</v>
          </cell>
          <cell r="V231">
            <v>1</v>
          </cell>
          <cell r="X231">
            <v>0.53</v>
          </cell>
          <cell r="Y231" t="str">
            <v>N</v>
          </cell>
          <cell r="Z231" t="str">
            <v>Overhead Distribution Lines</v>
          </cell>
          <cell r="AA231" t="str">
            <v>BC1 619 NDR EECL Replace Defect Management</v>
          </cell>
        </row>
        <row r="232">
          <cell r="A232">
            <v>228</v>
          </cell>
          <cell r="B232" t="str">
            <v>03 - Pole Top</v>
          </cell>
          <cell r="C232" t="str">
            <v>Insulators - Other</v>
          </cell>
          <cell r="D232" t="str">
            <v>Minor Task</v>
          </cell>
          <cell r="E232" t="str">
            <v>Repair</v>
          </cell>
          <cell r="F232" t="str">
            <v>03 - Pole Top - Insulators - Other - Minor Task - Repair</v>
          </cell>
          <cell r="G232" t="str">
            <v>Minor Task - Repair</v>
          </cell>
          <cell r="H232" t="str">
            <v>Far North</v>
          </cell>
          <cell r="I232">
            <v>205</v>
          </cell>
          <cell r="J232">
            <v>251</v>
          </cell>
          <cell r="K232">
            <v>263</v>
          </cell>
          <cell r="L232">
            <v>129</v>
          </cell>
          <cell r="M232">
            <v>291</v>
          </cell>
          <cell r="N232">
            <v>245</v>
          </cell>
          <cell r="O232">
            <v>264</v>
          </cell>
          <cell r="P232">
            <v>103</v>
          </cell>
          <cell r="Q232">
            <v>297.5</v>
          </cell>
          <cell r="R232">
            <v>220</v>
          </cell>
          <cell r="S232">
            <v>300</v>
          </cell>
          <cell r="T232" t="str">
            <v>MIP1146</v>
          </cell>
          <cell r="V232">
            <v>1</v>
          </cell>
          <cell r="X232">
            <v>0.53</v>
          </cell>
          <cell r="Y232" t="str">
            <v>N</v>
          </cell>
          <cell r="Z232" t="str">
            <v>Overhead Distribution Lines</v>
          </cell>
          <cell r="AA232" t="str">
            <v>BC1 619 NDR EECL Replace Defect Management</v>
          </cell>
        </row>
        <row r="233">
          <cell r="A233">
            <v>229</v>
          </cell>
          <cell r="B233" t="str">
            <v>03 - Pole Top</v>
          </cell>
          <cell r="C233" t="str">
            <v>Insulators - Other</v>
          </cell>
          <cell r="D233" t="str">
            <v>Minor Task</v>
          </cell>
          <cell r="E233" t="str">
            <v>Repair</v>
          </cell>
          <cell r="F233" t="str">
            <v>03 - Pole Top - Insulators - Other - Minor Task - Repair</v>
          </cell>
          <cell r="G233" t="str">
            <v>Minor Task - Repair</v>
          </cell>
          <cell r="H233" t="str">
            <v>Northern</v>
          </cell>
          <cell r="I233">
            <v>161</v>
          </cell>
          <cell r="J233">
            <v>213</v>
          </cell>
          <cell r="K233">
            <v>119</v>
          </cell>
          <cell r="L233">
            <v>70</v>
          </cell>
          <cell r="M233">
            <v>219</v>
          </cell>
          <cell r="N233">
            <v>168</v>
          </cell>
          <cell r="O233">
            <v>189.5</v>
          </cell>
          <cell r="P233">
            <v>73</v>
          </cell>
          <cell r="Q233">
            <v>236.5</v>
          </cell>
          <cell r="R233">
            <v>150.5</v>
          </cell>
          <cell r="S233">
            <v>219</v>
          </cell>
          <cell r="T233" t="str">
            <v>MIP1146</v>
          </cell>
          <cell r="V233">
            <v>1</v>
          </cell>
          <cell r="X233">
            <v>0.53</v>
          </cell>
          <cell r="Y233" t="str">
            <v>N</v>
          </cell>
          <cell r="Z233" t="str">
            <v>Overhead Distribution Lines</v>
          </cell>
          <cell r="AA233" t="str">
            <v>BC1 619 NDR EECL Replace Defect Management</v>
          </cell>
        </row>
        <row r="234">
          <cell r="A234">
            <v>230</v>
          </cell>
          <cell r="B234" t="str">
            <v>03 - Pole Top</v>
          </cell>
          <cell r="C234" t="str">
            <v>Insulators - Other</v>
          </cell>
          <cell r="D234" t="str">
            <v>Minor Task</v>
          </cell>
          <cell r="E234" t="str">
            <v>Repair</v>
          </cell>
          <cell r="F234" t="str">
            <v>03 - Pole Top - Insulators - Other - Minor Task - Repair</v>
          </cell>
          <cell r="G234" t="str">
            <v>Minor Task - Repair</v>
          </cell>
          <cell r="H234" t="str">
            <v>South West</v>
          </cell>
          <cell r="I234">
            <v>178</v>
          </cell>
          <cell r="J234">
            <v>163</v>
          </cell>
          <cell r="K234">
            <v>343</v>
          </cell>
          <cell r="L234">
            <v>237</v>
          </cell>
          <cell r="M234">
            <v>548</v>
          </cell>
          <cell r="N234">
            <v>204</v>
          </cell>
          <cell r="O234">
            <v>203</v>
          </cell>
          <cell r="P234">
            <v>177.5</v>
          </cell>
          <cell r="Q234">
            <v>595</v>
          </cell>
          <cell r="R234">
            <v>148.5</v>
          </cell>
          <cell r="S234">
            <v>257</v>
          </cell>
          <cell r="T234" t="str">
            <v>MIP1146</v>
          </cell>
          <cell r="V234">
            <v>1</v>
          </cell>
          <cell r="X234">
            <v>0.53</v>
          </cell>
          <cell r="Y234" t="str">
            <v>N</v>
          </cell>
          <cell r="Z234" t="str">
            <v>Overhead Distribution Lines</v>
          </cell>
          <cell r="AA234" t="str">
            <v>BC1 619 NDR EECL Replace Defect Management</v>
          </cell>
        </row>
        <row r="235">
          <cell r="A235">
            <v>231</v>
          </cell>
          <cell r="B235" t="str">
            <v>03 - Pole Top</v>
          </cell>
          <cell r="C235" t="str">
            <v>Insulators - Other</v>
          </cell>
          <cell r="D235" t="str">
            <v>Minor Task</v>
          </cell>
          <cell r="E235" t="str">
            <v>Repair</v>
          </cell>
          <cell r="F235" t="str">
            <v>03 - Pole Top - Insulators - Other - Minor Task - Repair</v>
          </cell>
          <cell r="G235" t="str">
            <v>Minor Task - Repair</v>
          </cell>
          <cell r="H235" t="str">
            <v>Wide Bay</v>
          </cell>
          <cell r="I235">
            <v>148</v>
          </cell>
          <cell r="J235">
            <v>218</v>
          </cell>
          <cell r="K235">
            <v>243</v>
          </cell>
          <cell r="L235">
            <v>190</v>
          </cell>
          <cell r="M235">
            <v>355</v>
          </cell>
          <cell r="N235">
            <v>159</v>
          </cell>
          <cell r="O235">
            <v>203.5</v>
          </cell>
          <cell r="P235">
            <v>167</v>
          </cell>
          <cell r="Q235">
            <v>359.5</v>
          </cell>
          <cell r="R235">
            <v>120</v>
          </cell>
          <cell r="S235">
            <v>259</v>
          </cell>
          <cell r="T235" t="str">
            <v>MIP1146</v>
          </cell>
          <cell r="V235">
            <v>1</v>
          </cell>
          <cell r="X235">
            <v>0.53</v>
          </cell>
          <cell r="Y235" t="str">
            <v>N</v>
          </cell>
          <cell r="Z235" t="str">
            <v>Overhead Distribution Lines</v>
          </cell>
          <cell r="AA235" t="str">
            <v>BC1 619 NDR EECL Replace Defect Management</v>
          </cell>
        </row>
        <row r="236">
          <cell r="A236">
            <v>232</v>
          </cell>
          <cell r="B236" t="str">
            <v>03 - Pole Top</v>
          </cell>
          <cell r="C236" t="str">
            <v>Laminated Crossarms (Future)</v>
          </cell>
          <cell r="D236" t="str">
            <v>Crossarm - Moderate</v>
          </cell>
          <cell r="E236" t="str">
            <v>Replace</v>
          </cell>
          <cell r="F236" t="str">
            <v>03 - Pole Top - Laminated Crossarms (Future) - Crossarm - Moderate - Replace</v>
          </cell>
          <cell r="G236" t="str">
            <v>Crossarm - Moderate - Replace</v>
          </cell>
          <cell r="H236" t="str">
            <v>Central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66.173060366956591</v>
          </cell>
          <cell r="N236">
            <v>66.674328049348873</v>
          </cell>
          <cell r="O236">
            <v>95.557721015093804</v>
          </cell>
          <cell r="P236">
            <v>87.64205151292569</v>
          </cell>
          <cell r="Q236">
            <v>98.548543152540532</v>
          </cell>
          <cell r="R236">
            <v>73.967529954426652</v>
          </cell>
          <cell r="S236">
            <v>76.871628399244955</v>
          </cell>
          <cell r="T236" t="str">
            <v>MIP1147</v>
          </cell>
          <cell r="V236">
            <v>1</v>
          </cell>
          <cell r="X236">
            <v>0.53</v>
          </cell>
          <cell r="Y236" t="str">
            <v>N</v>
          </cell>
          <cell r="Z236" t="str">
            <v>Overhead Distribution Lines</v>
          </cell>
          <cell r="AA236" t="str">
            <v>BC1 619 NDR EECL Replace Defect Management</v>
          </cell>
        </row>
        <row r="237">
          <cell r="A237">
            <v>233</v>
          </cell>
          <cell r="B237" t="str">
            <v>03 - Pole Top</v>
          </cell>
          <cell r="C237" t="str">
            <v>Laminated Crossarms (Future)</v>
          </cell>
          <cell r="D237" t="str">
            <v>Crossarm - Moderate</v>
          </cell>
          <cell r="E237" t="str">
            <v>Replace</v>
          </cell>
          <cell r="F237" t="str">
            <v>03 - Pole Top - Laminated Crossarms (Future) - Crossarm - Moderate - Replace</v>
          </cell>
          <cell r="G237" t="str">
            <v>Crossarm - Moderate - Replace</v>
          </cell>
          <cell r="H237" t="str">
            <v>Far North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26.23194243695157</v>
          </cell>
          <cell r="N237">
            <v>27.569288123277182</v>
          </cell>
          <cell r="O237">
            <v>39.753729987599648</v>
          </cell>
          <cell r="P237">
            <v>42.654017486908536</v>
          </cell>
          <cell r="Q237">
            <v>45.732590100229885</v>
          </cell>
          <cell r="R237">
            <v>32.340572155218027</v>
          </cell>
          <cell r="S237">
            <v>44.396251451318655</v>
          </cell>
          <cell r="T237" t="str">
            <v>MIP1147</v>
          </cell>
          <cell r="V237">
            <v>1</v>
          </cell>
          <cell r="X237">
            <v>0.53</v>
          </cell>
          <cell r="Y237" t="str">
            <v>N</v>
          </cell>
          <cell r="Z237" t="str">
            <v>Overhead Distribution Lines</v>
          </cell>
          <cell r="AA237" t="str">
            <v>BC1 619 NDR EECL Replace Defect Management</v>
          </cell>
        </row>
        <row r="238">
          <cell r="A238">
            <v>234</v>
          </cell>
          <cell r="B238" t="str">
            <v>03 - Pole Top</v>
          </cell>
          <cell r="C238" t="str">
            <v>Laminated Crossarms (Future)</v>
          </cell>
          <cell r="D238" t="str">
            <v>Crossarm - Moderate</v>
          </cell>
          <cell r="E238" t="str">
            <v>Replace</v>
          </cell>
          <cell r="F238" t="str">
            <v>03 - Pole Top - Laminated Crossarms (Future) - Crossarm - Moderate - Replace</v>
          </cell>
          <cell r="G238" t="str">
            <v>Crossarm - Moderate - Replace</v>
          </cell>
          <cell r="H238" t="str">
            <v>Northern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28.937239848667982</v>
          </cell>
          <cell r="N238">
            <v>44.644298588567985</v>
          </cell>
          <cell r="O238">
            <v>44.016381141940954</v>
          </cell>
          <cell r="P238">
            <v>43.103926261166265</v>
          </cell>
          <cell r="Q238">
            <v>52.424827618889715</v>
          </cell>
          <cell r="R238">
            <v>51.567345133442366</v>
          </cell>
          <cell r="S238">
            <v>48.963936213065452</v>
          </cell>
          <cell r="T238" t="str">
            <v>MIP1147</v>
          </cell>
          <cell r="V238">
            <v>1</v>
          </cell>
          <cell r="X238">
            <v>0.53</v>
          </cell>
          <cell r="Y238" t="str">
            <v>N</v>
          </cell>
          <cell r="Z238" t="str">
            <v>Overhead Distribution Lines</v>
          </cell>
          <cell r="AA238" t="str">
            <v>BC1 619 NDR EECL Replace Defect Management</v>
          </cell>
        </row>
        <row r="239">
          <cell r="A239">
            <v>235</v>
          </cell>
          <cell r="B239" t="str">
            <v>03 - Pole Top</v>
          </cell>
          <cell r="C239" t="str">
            <v>Laminated Crossarms (Future)</v>
          </cell>
          <cell r="D239" t="str">
            <v>Crossarm - Moderate</v>
          </cell>
          <cell r="E239" t="str">
            <v>Replace</v>
          </cell>
          <cell r="F239" t="str">
            <v>03 - Pole Top - Laminated Crossarms (Future) - Crossarm - Moderate - Replace</v>
          </cell>
          <cell r="G239" t="str">
            <v>Crossarm - Moderate - Replace</v>
          </cell>
          <cell r="H239" t="str">
            <v>South West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43.874724545648448</v>
          </cell>
          <cell r="N239">
            <v>73.397704744528568</v>
          </cell>
          <cell r="O239">
            <v>78.267954884723864</v>
          </cell>
          <cell r="P239">
            <v>77.104017091991935</v>
          </cell>
          <cell r="Q239">
            <v>84.69701995908666</v>
          </cell>
          <cell r="R239">
            <v>71.19335908189791</v>
          </cell>
          <cell r="S239">
            <v>85.458478465196123</v>
          </cell>
          <cell r="T239" t="str">
            <v>MIP1147</v>
          </cell>
          <cell r="V239">
            <v>1</v>
          </cell>
          <cell r="X239">
            <v>0.53</v>
          </cell>
          <cell r="Y239" t="str">
            <v>N</v>
          </cell>
          <cell r="Z239" t="str">
            <v>Overhead Distribution Lines</v>
          </cell>
          <cell r="AA239" t="str">
            <v>BC1 619 NDR EECL Replace Defect Management</v>
          </cell>
        </row>
        <row r="240">
          <cell r="A240">
            <v>236</v>
          </cell>
          <cell r="B240" t="str">
            <v>03 - Pole Top</v>
          </cell>
          <cell r="C240" t="str">
            <v>Laminated Crossarms (Future)</v>
          </cell>
          <cell r="D240" t="str">
            <v>Crossarm - Moderate</v>
          </cell>
          <cell r="E240" t="str">
            <v>Replace</v>
          </cell>
          <cell r="F240" t="str">
            <v>03 - Pole Top - Laminated Crossarms (Future) - Crossarm - Moderate - Replace</v>
          </cell>
          <cell r="G240" t="str">
            <v>Crossarm - Moderate - Replace</v>
          </cell>
          <cell r="H240" t="str">
            <v>Wide Bay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36.855002408991481</v>
          </cell>
          <cell r="N240">
            <v>50.363718219083992</v>
          </cell>
          <cell r="O240">
            <v>49.819641573663816</v>
          </cell>
          <cell r="P240">
            <v>43.232807304378092</v>
          </cell>
          <cell r="Q240">
            <v>52.414066140637743</v>
          </cell>
          <cell r="R240">
            <v>45.436876525365527</v>
          </cell>
          <cell r="S240">
            <v>63.391109636755701</v>
          </cell>
          <cell r="T240" t="str">
            <v>MIP1147</v>
          </cell>
          <cell r="V240">
            <v>1</v>
          </cell>
          <cell r="X240">
            <v>0.53</v>
          </cell>
          <cell r="Y240" t="str">
            <v>N</v>
          </cell>
          <cell r="Z240" t="str">
            <v>Overhead Distribution Lines</v>
          </cell>
          <cell r="AA240" t="str">
            <v>BC1 619 NDR EECL Replace Defect Management</v>
          </cell>
        </row>
        <row r="241">
          <cell r="A241">
            <v>237</v>
          </cell>
          <cell r="B241" t="str">
            <v>03 - Pole Top</v>
          </cell>
          <cell r="C241" t="str">
            <v>Operator Platforms</v>
          </cell>
          <cell r="D241" t="str">
            <v>Ergon Technical Assessment</v>
          </cell>
          <cell r="E241" t="str">
            <v>Assess</v>
          </cell>
          <cell r="F241" t="str">
            <v>03 - Pole Top - Operator Platforms - Ergon Technical Assessment - Assess</v>
          </cell>
          <cell r="G241" t="str">
            <v>Ergon Technical Assessment - Assess</v>
          </cell>
          <cell r="H241" t="str">
            <v>Far North</v>
          </cell>
          <cell r="J241">
            <v>5</v>
          </cell>
          <cell r="K241">
            <v>1</v>
          </cell>
          <cell r="M241">
            <v>0</v>
          </cell>
          <cell r="N241">
            <v>1</v>
          </cell>
          <cell r="O241">
            <v>4</v>
          </cell>
          <cell r="P241">
            <v>0</v>
          </cell>
          <cell r="Q241">
            <v>0</v>
          </cell>
          <cell r="R241">
            <v>1</v>
          </cell>
          <cell r="S241">
            <v>4</v>
          </cell>
          <cell r="T241" t="str">
            <v>MIP1146</v>
          </cell>
          <cell r="V241">
            <v>1</v>
          </cell>
          <cell r="X241">
            <v>0.53</v>
          </cell>
          <cell r="Y241" t="str">
            <v>N</v>
          </cell>
          <cell r="Z241" t="str">
            <v>Overhead Distribution Lines</v>
          </cell>
          <cell r="AA241" t="str">
            <v>BC1 619 NDR EECL Replace Defect Management</v>
          </cell>
        </row>
        <row r="242">
          <cell r="A242">
            <v>238</v>
          </cell>
          <cell r="B242" t="str">
            <v>03 - Pole Top</v>
          </cell>
          <cell r="C242" t="str">
            <v>Operator Platforms</v>
          </cell>
          <cell r="D242" t="str">
            <v>Operator Platform</v>
          </cell>
          <cell r="E242" t="str">
            <v>Remove</v>
          </cell>
          <cell r="F242" t="str">
            <v>03 - Pole Top - Operator Platforms - Operator Platform - Remove</v>
          </cell>
          <cell r="G242" t="str">
            <v>Operator Platform - Remove</v>
          </cell>
          <cell r="H242" t="str">
            <v>Central</v>
          </cell>
          <cell r="I242">
            <v>1</v>
          </cell>
          <cell r="M242">
            <v>2</v>
          </cell>
          <cell r="N242">
            <v>0</v>
          </cell>
          <cell r="O242">
            <v>0</v>
          </cell>
          <cell r="P242">
            <v>0</v>
          </cell>
          <cell r="Q242">
            <v>2</v>
          </cell>
          <cell r="R242">
            <v>0</v>
          </cell>
          <cell r="S242">
            <v>0</v>
          </cell>
          <cell r="T242" t="str">
            <v>MIP1068</v>
          </cell>
          <cell r="V242">
            <v>1</v>
          </cell>
          <cell r="X242">
            <v>0.53</v>
          </cell>
          <cell r="Y242" t="str">
            <v>N</v>
          </cell>
          <cell r="Z242" t="str">
            <v>Overhead Distribution Lines</v>
          </cell>
          <cell r="AA242" t="str">
            <v>BC1 619 NDR EECL Replace Defect Management</v>
          </cell>
        </row>
        <row r="243">
          <cell r="A243">
            <v>239</v>
          </cell>
          <cell r="B243" t="str">
            <v>03 - Pole Top</v>
          </cell>
          <cell r="C243" t="str">
            <v>Operator Platforms</v>
          </cell>
          <cell r="D243" t="str">
            <v>Operator Platform</v>
          </cell>
          <cell r="E243" t="str">
            <v>Remove</v>
          </cell>
          <cell r="F243" t="str">
            <v>03 - Pole Top - Operator Platforms - Operator Platform - Remove</v>
          </cell>
          <cell r="G243" t="str">
            <v>Operator Platform - Remove</v>
          </cell>
          <cell r="H243" t="str">
            <v>Far North</v>
          </cell>
          <cell r="I243">
            <v>61</v>
          </cell>
          <cell r="J243">
            <v>100</v>
          </cell>
          <cell r="K243">
            <v>97</v>
          </cell>
          <cell r="L243">
            <v>33</v>
          </cell>
          <cell r="M243">
            <v>84</v>
          </cell>
          <cell r="N243">
            <v>88</v>
          </cell>
          <cell r="O243">
            <v>102</v>
          </cell>
          <cell r="P243">
            <v>30</v>
          </cell>
          <cell r="Q243">
            <v>75</v>
          </cell>
          <cell r="R243">
            <v>92</v>
          </cell>
          <cell r="S243">
            <v>107</v>
          </cell>
          <cell r="T243" t="str">
            <v>MIP1068</v>
          </cell>
          <cell r="V243">
            <v>1</v>
          </cell>
          <cell r="X243">
            <v>0.53</v>
          </cell>
          <cell r="Y243" t="str">
            <v>N</v>
          </cell>
          <cell r="Z243" t="str">
            <v>Overhead Distribution Lines</v>
          </cell>
          <cell r="AA243" t="str">
            <v>BC1 619 NDR EECL Replace Defect Management</v>
          </cell>
        </row>
        <row r="244">
          <cell r="A244">
            <v>240</v>
          </cell>
          <cell r="B244" t="str">
            <v>03 - Pole Top</v>
          </cell>
          <cell r="C244" t="str">
            <v>Operator Platforms</v>
          </cell>
          <cell r="D244" t="str">
            <v>Operator Platform</v>
          </cell>
          <cell r="E244" t="str">
            <v>Remove</v>
          </cell>
          <cell r="F244" t="str">
            <v>03 - Pole Top - Operator Platforms - Operator Platform - Remove</v>
          </cell>
          <cell r="G244" t="str">
            <v>Operator Platform - Remove</v>
          </cell>
          <cell r="H244" t="str">
            <v>Northern</v>
          </cell>
          <cell r="I244">
            <v>2</v>
          </cell>
          <cell r="J244">
            <v>2</v>
          </cell>
          <cell r="M244">
            <v>1</v>
          </cell>
          <cell r="N244">
            <v>2</v>
          </cell>
          <cell r="O244">
            <v>2</v>
          </cell>
          <cell r="P244">
            <v>0</v>
          </cell>
          <cell r="Q244">
            <v>1</v>
          </cell>
          <cell r="R244">
            <v>2</v>
          </cell>
          <cell r="S244">
            <v>2</v>
          </cell>
          <cell r="T244" t="str">
            <v>MIP1068</v>
          </cell>
          <cell r="V244">
            <v>1</v>
          </cell>
          <cell r="X244">
            <v>0.53</v>
          </cell>
          <cell r="Y244" t="str">
            <v>N</v>
          </cell>
          <cell r="Z244" t="str">
            <v>Overhead Distribution Lines</v>
          </cell>
          <cell r="AA244" t="str">
            <v>BC1 619 NDR EECL Replace Defect Management</v>
          </cell>
        </row>
        <row r="245">
          <cell r="A245">
            <v>241</v>
          </cell>
          <cell r="B245" t="str">
            <v>03 - Pole Top</v>
          </cell>
          <cell r="C245" t="str">
            <v>Operator Platforms</v>
          </cell>
          <cell r="D245" t="str">
            <v>Operator Platform</v>
          </cell>
          <cell r="E245" t="str">
            <v>Remove</v>
          </cell>
          <cell r="F245" t="str">
            <v>03 - Pole Top - Operator Platforms - Operator Platform - Remove</v>
          </cell>
          <cell r="G245" t="str">
            <v>Operator Platform - Remove</v>
          </cell>
          <cell r="H245" t="str">
            <v>South West</v>
          </cell>
          <cell r="I245">
            <v>1</v>
          </cell>
          <cell r="K245">
            <v>1</v>
          </cell>
          <cell r="M245">
            <v>2</v>
          </cell>
          <cell r="N245">
            <v>0</v>
          </cell>
          <cell r="O245">
            <v>1</v>
          </cell>
          <cell r="P245">
            <v>0</v>
          </cell>
          <cell r="Q245">
            <v>3</v>
          </cell>
          <cell r="R245">
            <v>0</v>
          </cell>
          <cell r="S245">
            <v>1</v>
          </cell>
          <cell r="T245" t="str">
            <v>MIP1068</v>
          </cell>
          <cell r="V245">
            <v>1</v>
          </cell>
          <cell r="X245">
            <v>0.53</v>
          </cell>
          <cell r="Y245" t="str">
            <v>N</v>
          </cell>
          <cell r="Z245" t="str">
            <v>Overhead Distribution Lines</v>
          </cell>
          <cell r="AA245" t="str">
            <v>BC1 619 NDR EECL Replace Defect Management</v>
          </cell>
        </row>
        <row r="246">
          <cell r="A246">
            <v>242</v>
          </cell>
          <cell r="B246" t="str">
            <v>03 - Pole Top</v>
          </cell>
          <cell r="C246" t="str">
            <v>Operator Platforms</v>
          </cell>
          <cell r="D246" t="str">
            <v>Operator Platform</v>
          </cell>
          <cell r="E246" t="str">
            <v>Remove</v>
          </cell>
          <cell r="F246" t="str">
            <v>03 - Pole Top - Operator Platforms - Operator Platform - Remove</v>
          </cell>
          <cell r="G246" t="str">
            <v>Operator Platform - Remove</v>
          </cell>
          <cell r="H246" t="str">
            <v>Wide Bay</v>
          </cell>
          <cell r="I246">
            <v>3</v>
          </cell>
          <cell r="K246">
            <v>10</v>
          </cell>
          <cell r="L246">
            <v>6</v>
          </cell>
          <cell r="M246">
            <v>3</v>
          </cell>
          <cell r="N246">
            <v>0</v>
          </cell>
          <cell r="O246">
            <v>4</v>
          </cell>
          <cell r="P246">
            <v>5</v>
          </cell>
          <cell r="Q246">
            <v>4</v>
          </cell>
          <cell r="R246">
            <v>0</v>
          </cell>
          <cell r="S246">
            <v>4</v>
          </cell>
          <cell r="T246" t="str">
            <v>MIP1068</v>
          </cell>
          <cell r="V246">
            <v>1</v>
          </cell>
          <cell r="X246">
            <v>0.53</v>
          </cell>
          <cell r="Y246" t="str">
            <v>N</v>
          </cell>
          <cell r="Z246" t="str">
            <v>Overhead Distribution Lines</v>
          </cell>
          <cell r="AA246" t="str">
            <v>BC1 619 NDR EECL Replace Defect Management</v>
          </cell>
        </row>
        <row r="247">
          <cell r="A247">
            <v>243</v>
          </cell>
          <cell r="B247" t="str">
            <v>03 - Pole Top</v>
          </cell>
          <cell r="C247" t="str">
            <v>Pole Cap</v>
          </cell>
          <cell r="D247" t="str">
            <v>Ergon Technical Assessment</v>
          </cell>
          <cell r="E247" t="str">
            <v>Assess</v>
          </cell>
          <cell r="F247" t="str">
            <v>03 - Pole Top - Pole Cap - Ergon Technical Assessment - Assess</v>
          </cell>
          <cell r="G247" t="str">
            <v>Ergon Technical Assessment - Assess</v>
          </cell>
          <cell r="H247" t="str">
            <v>Central</v>
          </cell>
          <cell r="J247">
            <v>39</v>
          </cell>
          <cell r="K247">
            <v>10</v>
          </cell>
          <cell r="L247">
            <v>8</v>
          </cell>
          <cell r="M247">
            <v>9.9999999999999995E-8</v>
          </cell>
          <cell r="N247">
            <v>3.3999999999999992E-6</v>
          </cell>
          <cell r="O247">
            <v>1.9999999999999999E-7</v>
          </cell>
          <cell r="P247">
            <v>6.9999999999999997E-7</v>
          </cell>
          <cell r="Q247">
            <v>9.9999999999999995E-8</v>
          </cell>
          <cell r="R247">
            <v>3.3999999999999992E-6</v>
          </cell>
          <cell r="S247">
            <v>1.9999999999999999E-7</v>
          </cell>
          <cell r="T247" t="str">
            <v>MIP1146</v>
          </cell>
          <cell r="V247">
            <v>1</v>
          </cell>
          <cell r="X247">
            <v>0.53</v>
          </cell>
          <cell r="Y247" t="str">
            <v>N</v>
          </cell>
          <cell r="Z247" t="str">
            <v>Overhead Distribution Lines</v>
          </cell>
          <cell r="AA247" t="str">
            <v>BC1 619 NDR EECL Replace Defect Management</v>
          </cell>
        </row>
        <row r="248">
          <cell r="A248">
            <v>244</v>
          </cell>
          <cell r="B248" t="str">
            <v>03 - Pole Top</v>
          </cell>
          <cell r="C248" t="str">
            <v>Pole Cap</v>
          </cell>
          <cell r="D248" t="str">
            <v>Ergon Technical Assessment</v>
          </cell>
          <cell r="E248" t="str">
            <v>Assess</v>
          </cell>
          <cell r="F248" t="str">
            <v>03 - Pole Top - Pole Cap - Ergon Technical Assessment - Assess</v>
          </cell>
          <cell r="G248" t="str">
            <v>Ergon Technical Assessment - Assess</v>
          </cell>
          <cell r="H248" t="str">
            <v>Far North</v>
          </cell>
          <cell r="J248">
            <v>40</v>
          </cell>
          <cell r="K248">
            <v>1</v>
          </cell>
          <cell r="L248">
            <v>1</v>
          </cell>
          <cell r="M248">
            <v>0</v>
          </cell>
          <cell r="N248">
            <v>1.1999999999999999E-6</v>
          </cell>
          <cell r="O248">
            <v>2.5999999999999997E-6</v>
          </cell>
          <cell r="P248">
            <v>9.9999999999999995E-8</v>
          </cell>
          <cell r="Q248">
            <v>1.9999999999999999E-7</v>
          </cell>
          <cell r="R248">
            <v>1.1999999999999999E-6</v>
          </cell>
          <cell r="S248">
            <v>2.5999999999999997E-6</v>
          </cell>
          <cell r="T248" t="str">
            <v>MIP1146</v>
          </cell>
          <cell r="V248">
            <v>1</v>
          </cell>
          <cell r="X248">
            <v>0.53</v>
          </cell>
          <cell r="Y248" t="str">
            <v>N</v>
          </cell>
          <cell r="Z248" t="str">
            <v>Overhead Distribution Lines</v>
          </cell>
          <cell r="AA248" t="str">
            <v>BC1 619 NDR EECL Replace Defect Management</v>
          </cell>
        </row>
        <row r="249">
          <cell r="A249">
            <v>245</v>
          </cell>
          <cell r="B249" t="str">
            <v>03 - Pole Top</v>
          </cell>
          <cell r="C249" t="str">
            <v>Pole Cap</v>
          </cell>
          <cell r="D249" t="str">
            <v>Ergon Technical Assessment</v>
          </cell>
          <cell r="E249" t="str">
            <v>Assess</v>
          </cell>
          <cell r="F249" t="str">
            <v>03 - Pole Top - Pole Cap - Ergon Technical Assessment - Assess</v>
          </cell>
          <cell r="G249" t="str">
            <v>Ergon Technical Assessment - Assess</v>
          </cell>
          <cell r="H249" t="str">
            <v>Northern</v>
          </cell>
          <cell r="J249">
            <v>1</v>
          </cell>
          <cell r="M249">
            <v>0</v>
          </cell>
          <cell r="N249">
            <v>9.9999999999999995E-8</v>
          </cell>
          <cell r="O249">
            <v>0</v>
          </cell>
          <cell r="P249">
            <v>0</v>
          </cell>
          <cell r="Q249">
            <v>0</v>
          </cell>
          <cell r="R249">
            <v>9.9999999999999995E-8</v>
          </cell>
          <cell r="S249">
            <v>0</v>
          </cell>
          <cell r="T249" t="str">
            <v>MIP1146</v>
          </cell>
          <cell r="V249">
            <v>1</v>
          </cell>
          <cell r="X249">
            <v>0.53</v>
          </cell>
          <cell r="Y249" t="str">
            <v>N</v>
          </cell>
          <cell r="Z249" t="str">
            <v>Overhead Distribution Lines</v>
          </cell>
          <cell r="AA249" t="str">
            <v>BC1 619 NDR EECL Replace Defect Management</v>
          </cell>
        </row>
        <row r="250">
          <cell r="A250">
            <v>246</v>
          </cell>
          <cell r="B250" t="str">
            <v>03 - Pole Top</v>
          </cell>
          <cell r="C250" t="str">
            <v>Pole Cap</v>
          </cell>
          <cell r="D250" t="str">
            <v>Ergon Technical Assessment</v>
          </cell>
          <cell r="E250" t="str">
            <v>Assess</v>
          </cell>
          <cell r="F250" t="str">
            <v>03 - Pole Top - Pole Cap - Ergon Technical Assessment - Assess</v>
          </cell>
          <cell r="G250" t="str">
            <v>Ergon Technical Assessment - Assess</v>
          </cell>
          <cell r="H250" t="str">
            <v>South West</v>
          </cell>
          <cell r="J250">
            <v>3</v>
          </cell>
          <cell r="K250">
            <v>12</v>
          </cell>
          <cell r="L250">
            <v>11</v>
          </cell>
          <cell r="M250">
            <v>9.9999999999999995E-8</v>
          </cell>
          <cell r="N250">
            <v>3.9999999999999998E-7</v>
          </cell>
          <cell r="O250">
            <v>0</v>
          </cell>
          <cell r="P250">
            <v>7.9999999999999996E-7</v>
          </cell>
          <cell r="Q250">
            <v>1.9999999999999999E-7</v>
          </cell>
          <cell r="R250">
            <v>2.9999999999999999E-7</v>
          </cell>
          <cell r="S250">
            <v>1.9999999999999999E-7</v>
          </cell>
          <cell r="T250" t="str">
            <v>MIP1146</v>
          </cell>
          <cell r="V250">
            <v>1</v>
          </cell>
          <cell r="X250">
            <v>0.53</v>
          </cell>
          <cell r="Y250" t="str">
            <v>N</v>
          </cell>
          <cell r="Z250" t="str">
            <v>Overhead Distribution Lines</v>
          </cell>
          <cell r="AA250" t="str">
            <v>BC1 619 NDR EECL Replace Defect Management</v>
          </cell>
        </row>
        <row r="251">
          <cell r="A251">
            <v>247</v>
          </cell>
          <cell r="B251" t="str">
            <v>03 - Pole Top</v>
          </cell>
          <cell r="C251" t="str">
            <v>Pole Cap</v>
          </cell>
          <cell r="D251" t="str">
            <v>Ergon Technical Assessment</v>
          </cell>
          <cell r="E251" t="str">
            <v>Assess</v>
          </cell>
          <cell r="F251" t="str">
            <v>03 - Pole Top - Pole Cap - Ergon Technical Assessment - Assess</v>
          </cell>
          <cell r="G251" t="str">
            <v>Ergon Technical Assessment - Assess</v>
          </cell>
          <cell r="H251" t="str">
            <v>Wide Bay</v>
          </cell>
          <cell r="I251">
            <v>1</v>
          </cell>
          <cell r="J251">
            <v>4</v>
          </cell>
          <cell r="K251">
            <v>12</v>
          </cell>
          <cell r="L251">
            <v>3</v>
          </cell>
          <cell r="M251">
            <v>0</v>
          </cell>
          <cell r="N251">
            <v>2.9999999999999999E-7</v>
          </cell>
          <cell r="O251">
            <v>1.1999999999999999E-6</v>
          </cell>
          <cell r="P251">
            <v>1.9999999999999999E-7</v>
          </cell>
          <cell r="Q251">
            <v>0</v>
          </cell>
          <cell r="R251">
            <v>9.9999999999999995E-8</v>
          </cell>
          <cell r="S251">
            <v>1.3999999999999997E-6</v>
          </cell>
          <cell r="T251" t="str">
            <v>MIP1146</v>
          </cell>
          <cell r="V251">
            <v>1</v>
          </cell>
          <cell r="X251">
            <v>0.53</v>
          </cell>
          <cell r="Y251" t="str">
            <v>N</v>
          </cell>
          <cell r="Z251" t="str">
            <v>Overhead Distribution Lines</v>
          </cell>
          <cell r="AA251" t="str">
            <v>BC1 619 NDR EECL Replace Defect Management</v>
          </cell>
        </row>
        <row r="252">
          <cell r="A252">
            <v>248</v>
          </cell>
          <cell r="B252" t="str">
            <v>03 - Pole Top</v>
          </cell>
          <cell r="C252" t="str">
            <v>Pole Cap</v>
          </cell>
          <cell r="D252" t="str">
            <v>Minor Task</v>
          </cell>
          <cell r="E252" t="str">
            <v>Repair</v>
          </cell>
          <cell r="F252" t="str">
            <v>03 - Pole Top - Pole Cap - Minor Task - Repair</v>
          </cell>
          <cell r="G252" t="str">
            <v>Minor Task - Repair</v>
          </cell>
          <cell r="H252" t="str">
            <v>Central</v>
          </cell>
          <cell r="I252">
            <v>39</v>
          </cell>
          <cell r="J252">
            <v>292</v>
          </cell>
          <cell r="K252">
            <v>584</v>
          </cell>
          <cell r="L252">
            <v>419</v>
          </cell>
          <cell r="M252">
            <v>373.00000899999998</v>
          </cell>
          <cell r="N252">
            <v>1.0000134000000001</v>
          </cell>
          <cell r="O252">
            <v>3.7749999999999996E-5</v>
          </cell>
          <cell r="P252">
            <v>3.6600000000000009E-5</v>
          </cell>
          <cell r="Q252">
            <v>3.8400000000000005E-5</v>
          </cell>
          <cell r="R252">
            <v>1.0000125500000001</v>
          </cell>
          <cell r="S252">
            <v>3.7299999999999992E-5</v>
          </cell>
          <cell r="T252" t="str">
            <v>MIP1146</v>
          </cell>
          <cell r="V252">
            <v>1</v>
          </cell>
          <cell r="X252">
            <v>0.53</v>
          </cell>
          <cell r="Y252" t="str">
            <v>N</v>
          </cell>
          <cell r="Z252" t="str">
            <v>Overhead Distribution Lines</v>
          </cell>
          <cell r="AA252" t="str">
            <v>BC1 619 NDR EECL Replace Defect Management</v>
          </cell>
        </row>
        <row r="253">
          <cell r="A253">
            <v>249</v>
          </cell>
          <cell r="B253" t="str">
            <v>03 - Pole Top</v>
          </cell>
          <cell r="C253" t="str">
            <v>Pole Cap</v>
          </cell>
          <cell r="D253" t="str">
            <v>Minor Task</v>
          </cell>
          <cell r="E253" t="str">
            <v>Repair</v>
          </cell>
          <cell r="F253" t="str">
            <v>03 - Pole Top - Pole Cap - Minor Task - Repair</v>
          </cell>
          <cell r="G253" t="str">
            <v>Minor Task - Repair</v>
          </cell>
          <cell r="H253" t="str">
            <v>Far North</v>
          </cell>
          <cell r="I253">
            <v>103</v>
          </cell>
          <cell r="J253">
            <v>247</v>
          </cell>
          <cell r="K253">
            <v>297</v>
          </cell>
          <cell r="L253">
            <v>170</v>
          </cell>
          <cell r="M253">
            <v>242.00000439999997</v>
          </cell>
          <cell r="N253">
            <v>9.9999999999999991E-6</v>
          </cell>
          <cell r="O253">
            <v>1.0000302000000003</v>
          </cell>
          <cell r="P253">
            <v>1.7050000000000001E-5</v>
          </cell>
          <cell r="Q253">
            <v>2.6949999999999991E-5</v>
          </cell>
          <cell r="R253">
            <v>6.5999999999999995E-6</v>
          </cell>
          <cell r="S253">
            <v>1.0000351999999999</v>
          </cell>
          <cell r="T253" t="str">
            <v>MIP1146</v>
          </cell>
          <cell r="V253">
            <v>1</v>
          </cell>
          <cell r="X253">
            <v>0.53</v>
          </cell>
          <cell r="Y253" t="str">
            <v>N</v>
          </cell>
          <cell r="Z253" t="str">
            <v>Overhead Distribution Lines</v>
          </cell>
          <cell r="AA253" t="str">
            <v>BC1 619 NDR EECL Replace Defect Management</v>
          </cell>
        </row>
        <row r="254">
          <cell r="A254">
            <v>250</v>
          </cell>
          <cell r="B254" t="str">
            <v>03 - Pole Top</v>
          </cell>
          <cell r="C254" t="str">
            <v>Pole Cap</v>
          </cell>
          <cell r="D254" t="str">
            <v>Minor Task</v>
          </cell>
          <cell r="E254" t="str">
            <v>Repair</v>
          </cell>
          <cell r="F254" t="str">
            <v>03 - Pole Top - Pole Cap - Minor Task - Repair</v>
          </cell>
          <cell r="G254" t="str">
            <v>Minor Task - Repair</v>
          </cell>
          <cell r="H254" t="str">
            <v>Northern</v>
          </cell>
          <cell r="I254">
            <v>52</v>
          </cell>
          <cell r="J254">
            <v>239</v>
          </cell>
          <cell r="K254">
            <v>183</v>
          </cell>
          <cell r="L254">
            <v>117</v>
          </cell>
          <cell r="M254">
            <v>254.00000119999999</v>
          </cell>
          <cell r="N254">
            <v>8.2000000000000011E-6</v>
          </cell>
          <cell r="O254">
            <v>2.5950000000000004E-5</v>
          </cell>
          <cell r="P254">
            <v>9.2500000000000029E-6</v>
          </cell>
          <cell r="Q254">
            <v>2.7150000000000003E-5</v>
          </cell>
          <cell r="R254">
            <v>5.7499999999999983E-6</v>
          </cell>
          <cell r="S254">
            <v>2.9200000000000002E-5</v>
          </cell>
          <cell r="T254" t="str">
            <v>MIP1146</v>
          </cell>
          <cell r="V254">
            <v>1</v>
          </cell>
          <cell r="X254">
            <v>0.53</v>
          </cell>
          <cell r="Y254" t="str">
            <v>N</v>
          </cell>
          <cell r="Z254" t="str">
            <v>Overhead Distribution Lines</v>
          </cell>
          <cell r="AA254" t="str">
            <v>BC1 619 NDR EECL Replace Defect Management</v>
          </cell>
        </row>
        <row r="255">
          <cell r="A255">
            <v>251</v>
          </cell>
          <cell r="B255" t="str">
            <v>03 - Pole Top</v>
          </cell>
          <cell r="C255" t="str">
            <v>Pole Cap</v>
          </cell>
          <cell r="D255" t="str">
            <v>Minor Task</v>
          </cell>
          <cell r="E255" t="str">
            <v>Repair</v>
          </cell>
          <cell r="F255" t="str">
            <v>03 - Pole Top - Pole Cap - Minor Task - Repair</v>
          </cell>
          <cell r="G255" t="str">
            <v>Minor Task - Repair</v>
          </cell>
          <cell r="H255" t="str">
            <v>South West</v>
          </cell>
          <cell r="I255">
            <v>138</v>
          </cell>
          <cell r="J255">
            <v>408</v>
          </cell>
          <cell r="K255">
            <v>619</v>
          </cell>
          <cell r="L255">
            <v>484</v>
          </cell>
          <cell r="M255">
            <v>916.00000260000002</v>
          </cell>
          <cell r="N255">
            <v>3.360000000000001E-5</v>
          </cell>
          <cell r="O255">
            <v>4.9650000000000021E-5</v>
          </cell>
          <cell r="P255">
            <v>3.6600000000000002E-5</v>
          </cell>
          <cell r="Q255">
            <v>9.3850000000000059E-5</v>
          </cell>
          <cell r="R255">
            <v>2.105E-5</v>
          </cell>
          <cell r="S255">
            <v>6.4600000000000025E-5</v>
          </cell>
          <cell r="T255" t="str">
            <v>MIP1146</v>
          </cell>
          <cell r="V255">
            <v>1</v>
          </cell>
          <cell r="X255">
            <v>0.53</v>
          </cell>
          <cell r="Y255" t="str">
            <v>N</v>
          </cell>
          <cell r="Z255" t="str">
            <v>Overhead Distribution Lines</v>
          </cell>
          <cell r="AA255" t="str">
            <v>BC1 619 NDR EECL Replace Defect Management</v>
          </cell>
        </row>
        <row r="256">
          <cell r="A256">
            <v>252</v>
          </cell>
          <cell r="B256" t="str">
            <v>03 - Pole Top</v>
          </cell>
          <cell r="C256" t="str">
            <v>Pole Cap</v>
          </cell>
          <cell r="D256" t="str">
            <v>Minor Task</v>
          </cell>
          <cell r="E256" t="str">
            <v>Repair</v>
          </cell>
          <cell r="F256" t="str">
            <v>03 - Pole Top - Pole Cap - Minor Task - Repair</v>
          </cell>
          <cell r="G256" t="str">
            <v>Minor Task - Repair</v>
          </cell>
          <cell r="H256" t="str">
            <v>Wide Bay</v>
          </cell>
          <cell r="I256">
            <v>61</v>
          </cell>
          <cell r="J256">
            <v>173</v>
          </cell>
          <cell r="K256">
            <v>407</v>
          </cell>
          <cell r="L256">
            <v>285</v>
          </cell>
          <cell r="M256">
            <v>231.00000460000001</v>
          </cell>
          <cell r="N256">
            <v>1.2300000000000001E-5</v>
          </cell>
          <cell r="O256">
            <v>2.1000000000000002E-5</v>
          </cell>
          <cell r="P256">
            <v>2.4749999999999995E-5</v>
          </cell>
          <cell r="Q256">
            <v>2.7400000000000005E-5</v>
          </cell>
          <cell r="R256">
            <v>8.4999999999999999E-6</v>
          </cell>
          <cell r="S256">
            <v>2.8199999999999991E-5</v>
          </cell>
          <cell r="T256" t="str">
            <v>MIP1146</v>
          </cell>
          <cell r="V256">
            <v>1</v>
          </cell>
          <cell r="X256">
            <v>0.53</v>
          </cell>
          <cell r="Y256" t="str">
            <v>N</v>
          </cell>
          <cell r="Z256" t="str">
            <v>Overhead Distribution Lines</v>
          </cell>
          <cell r="AA256" t="str">
            <v>BC1 619 NDR EECL Replace Defect Management</v>
          </cell>
        </row>
        <row r="257">
          <cell r="A257">
            <v>253</v>
          </cell>
          <cell r="B257" t="str">
            <v>03 - Pole Top</v>
          </cell>
          <cell r="C257" t="str">
            <v>Pole Cap - Stage 1</v>
          </cell>
          <cell r="D257" t="str">
            <v>Minor Task</v>
          </cell>
          <cell r="E257" t="str">
            <v>Repair</v>
          </cell>
          <cell r="F257" t="str">
            <v>03 - Pole Top - Pole Cap - Stage 1 - Minor Task - Repair</v>
          </cell>
          <cell r="G257" t="str">
            <v>Minor Task - Repair</v>
          </cell>
          <cell r="H257" t="str">
            <v>Central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293.8529251475012</v>
          </cell>
          <cell r="N257">
            <v>315.23392688718809</v>
          </cell>
          <cell r="O257">
            <v>5.6951865586174721E-5</v>
          </cell>
          <cell r="P257">
            <v>4.7877293478346689E-5</v>
          </cell>
          <cell r="Q257">
            <v>5.6169002598551451E-5</v>
          </cell>
          <cell r="R257">
            <v>9.6558499000860858E-6</v>
          </cell>
          <cell r="S257">
            <v>4.0964702351333613E-6</v>
          </cell>
          <cell r="T257" t="str">
            <v>MIP1146</v>
          </cell>
          <cell r="V257">
            <v>1</v>
          </cell>
          <cell r="X257">
            <v>0.53</v>
          </cell>
          <cell r="Y257" t="str">
            <v>N</v>
          </cell>
          <cell r="Z257" t="str">
            <v>Overhead Distribution Lines</v>
          </cell>
          <cell r="AA257" t="str">
            <v>BC1 619 NDR EECL Replace Defect Management</v>
          </cell>
        </row>
        <row r="258">
          <cell r="A258">
            <v>254</v>
          </cell>
          <cell r="B258" t="str">
            <v>03 - Pole Top</v>
          </cell>
          <cell r="C258" t="str">
            <v>Pole Cap - Stage 1</v>
          </cell>
          <cell r="D258" t="str">
            <v>Minor Task</v>
          </cell>
          <cell r="E258" t="str">
            <v>Repair</v>
          </cell>
          <cell r="F258" t="str">
            <v>03 - Pole Top - Pole Cap - Stage 1 - Minor Task - Repair</v>
          </cell>
          <cell r="G258" t="str">
            <v>Minor Task - Repair</v>
          </cell>
          <cell r="H258" t="str">
            <v>Far North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113.98873697762397</v>
          </cell>
          <cell r="N258">
            <v>129.49218198400189</v>
          </cell>
          <cell r="O258">
            <v>2.6835927935612782E-5</v>
          </cell>
          <cell r="P258">
            <v>2.2103533319116332E-5</v>
          </cell>
          <cell r="Q258">
            <v>3.3791426754812026E-5</v>
          </cell>
          <cell r="R258">
            <v>2.0980242320846058E-6</v>
          </cell>
          <cell r="S258">
            <v>2.4765024603306232E-6</v>
          </cell>
          <cell r="T258" t="str">
            <v>MIP1146</v>
          </cell>
          <cell r="V258">
            <v>1</v>
          </cell>
          <cell r="X258">
            <v>0.53</v>
          </cell>
          <cell r="Y258" t="str">
            <v>N</v>
          </cell>
          <cell r="Z258" t="str">
            <v>Overhead Distribution Lines</v>
          </cell>
          <cell r="AA258" t="str">
            <v>BC1 619 NDR EECL Replace Defect Management</v>
          </cell>
        </row>
        <row r="259">
          <cell r="A259">
            <v>255</v>
          </cell>
          <cell r="B259" t="str">
            <v>03 - Pole Top</v>
          </cell>
          <cell r="C259" t="str">
            <v>Pole Cap - Stage 1</v>
          </cell>
          <cell r="D259" t="str">
            <v>Minor Task</v>
          </cell>
          <cell r="E259" t="str">
            <v>Repair</v>
          </cell>
          <cell r="F259" t="str">
            <v>03 - Pole Top - Pole Cap - Stage 1 - Minor Task - Repair</v>
          </cell>
          <cell r="G259" t="str">
            <v>Minor Task - Repair</v>
          </cell>
          <cell r="H259" t="str">
            <v>Northern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90.826678988065595</v>
          </cell>
          <cell r="N259">
            <v>206.13504079860036</v>
          </cell>
          <cell r="O259">
            <v>3.1442433002393179E-5</v>
          </cell>
          <cell r="P259">
            <v>2.4560201091549562E-5</v>
          </cell>
          <cell r="Q259">
            <v>3.3285844608203191E-5</v>
          </cell>
          <cell r="R259">
            <v>8.5410594823432741E-6</v>
          </cell>
          <cell r="S259">
            <v>2.1194780781776962E-6</v>
          </cell>
          <cell r="T259" t="str">
            <v>MIP1146</v>
          </cell>
          <cell r="V259">
            <v>1</v>
          </cell>
          <cell r="X259">
            <v>0.53</v>
          </cell>
          <cell r="Y259" t="str">
            <v>N</v>
          </cell>
          <cell r="Z259" t="str">
            <v>Overhead Distribution Lines</v>
          </cell>
          <cell r="AA259" t="str">
            <v>BC1 619 NDR EECL Replace Defect Management</v>
          </cell>
        </row>
        <row r="260">
          <cell r="A260">
            <v>256</v>
          </cell>
          <cell r="B260" t="str">
            <v>03 - Pole Top</v>
          </cell>
          <cell r="C260" t="str">
            <v>Pole Cap - Stage 1</v>
          </cell>
          <cell r="D260" t="str">
            <v>Minor Task</v>
          </cell>
          <cell r="E260" t="str">
            <v>Repair</v>
          </cell>
          <cell r="F260" t="str">
            <v>03 - Pole Top - Pole Cap - Stage 1 - Minor Task - Repair</v>
          </cell>
          <cell r="G260" t="str">
            <v>Minor Task - Repair</v>
          </cell>
          <cell r="H260" t="str">
            <v>South West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128.55306494798944</v>
          </cell>
          <cell r="N260">
            <v>329.14249981837759</v>
          </cell>
          <cell r="O260">
            <v>4.9225242676271023E-5</v>
          </cell>
          <cell r="P260">
            <v>4.4201804374096613E-5</v>
          </cell>
          <cell r="Q260">
            <v>6.2395880229683455E-5</v>
          </cell>
          <cell r="R260">
            <v>7.0036687755214829E-6</v>
          </cell>
          <cell r="S260">
            <v>2.6258698038843994E-6</v>
          </cell>
          <cell r="T260" t="str">
            <v>MIP1146</v>
          </cell>
          <cell r="V260">
            <v>1</v>
          </cell>
          <cell r="X260">
            <v>0.53</v>
          </cell>
          <cell r="Y260" t="str">
            <v>N</v>
          </cell>
          <cell r="Z260" t="str">
            <v>Overhead Distribution Lines</v>
          </cell>
          <cell r="AA260" t="str">
            <v>BC1 619 NDR EECL Replace Defect Management</v>
          </cell>
        </row>
        <row r="261">
          <cell r="A261">
            <v>257</v>
          </cell>
          <cell r="B261" t="str">
            <v>03 - Pole Top</v>
          </cell>
          <cell r="C261" t="str">
            <v>Pole Cap - Stage 1</v>
          </cell>
          <cell r="D261" t="str">
            <v>Minor Task</v>
          </cell>
          <cell r="E261" t="str">
            <v>Repair</v>
          </cell>
          <cell r="F261" t="str">
            <v>03 - Pole Top - Pole Cap - Stage 1 - Minor Task - Repair</v>
          </cell>
          <cell r="G261" t="str">
            <v>Minor Task - Repair</v>
          </cell>
          <cell r="H261" t="str">
            <v>Wide Bay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151.80417663831159</v>
          </cell>
          <cell r="N261">
            <v>197.05966354411999</v>
          </cell>
          <cell r="O261">
            <v>3.2900484957625422E-5</v>
          </cell>
          <cell r="P261">
            <v>2.5497288897313766E-5</v>
          </cell>
          <cell r="Q261">
            <v>3.4231028204945925E-5</v>
          </cell>
          <cell r="R261">
            <v>2.9246044909919509E-6</v>
          </cell>
          <cell r="S261">
            <v>3.2221248094527227E-7</v>
          </cell>
          <cell r="T261" t="str">
            <v>MIP1146</v>
          </cell>
          <cell r="V261">
            <v>1</v>
          </cell>
          <cell r="X261">
            <v>0.53</v>
          </cell>
          <cell r="Y261" t="str">
            <v>N</v>
          </cell>
          <cell r="Z261" t="str">
            <v>Overhead Distribution Lines</v>
          </cell>
          <cell r="AA261" t="str">
            <v>BC1 619 NDR EECL Replace Defect Management</v>
          </cell>
        </row>
        <row r="262">
          <cell r="A262">
            <v>258</v>
          </cell>
          <cell r="B262" t="str">
            <v>03 - Pole Top</v>
          </cell>
          <cell r="C262" t="str">
            <v>Pole Cap - Stage 2</v>
          </cell>
          <cell r="D262" t="str">
            <v>Minor Task</v>
          </cell>
          <cell r="E262" t="str">
            <v>Repair</v>
          </cell>
          <cell r="F262" t="str">
            <v>03 - Pole Top - Pole Cap - Stage 2 - Minor Task - Repair</v>
          </cell>
          <cell r="G262" t="str">
            <v>Minor Task - Repair</v>
          </cell>
          <cell r="H262" t="str">
            <v>Central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4.3888000000000007</v>
          </cell>
          <cell r="O262">
            <v>14.159099999999995</v>
          </cell>
          <cell r="P262">
            <v>14.571300000000004</v>
          </cell>
          <cell r="Q262">
            <v>19.018499999999989</v>
          </cell>
          <cell r="R262">
            <v>13.845399999999996</v>
          </cell>
          <cell r="S262">
            <v>13.167999999999996</v>
          </cell>
          <cell r="T262" t="str">
            <v>MIP1146</v>
          </cell>
          <cell r="V262">
            <v>1</v>
          </cell>
          <cell r="X262">
            <v>0.53</v>
          </cell>
          <cell r="Y262" t="str">
            <v>N</v>
          </cell>
          <cell r="Z262" t="str">
            <v>Overhead Distribution Lines</v>
          </cell>
          <cell r="AA262" t="str">
            <v>BC1 619 NDR EECL Replace Defect Management</v>
          </cell>
        </row>
        <row r="263">
          <cell r="A263">
            <v>259</v>
          </cell>
          <cell r="B263" t="str">
            <v>03 - Pole Top</v>
          </cell>
          <cell r="C263" t="str">
            <v>Pole Cap - Stage 2</v>
          </cell>
          <cell r="D263" t="str">
            <v>Minor Task</v>
          </cell>
          <cell r="E263" t="str">
            <v>Repair</v>
          </cell>
          <cell r="F263" t="str">
            <v>03 - Pole Top - Pole Cap - Stage 2 - Minor Task - Repair</v>
          </cell>
          <cell r="G263" t="str">
            <v>Minor Task - Repair</v>
          </cell>
          <cell r="H263" t="str">
            <v>Far North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1.3050000000000002</v>
          </cell>
          <cell r="O263">
            <v>6.6296000000000017</v>
          </cell>
          <cell r="P263">
            <v>5.4604999999999997</v>
          </cell>
          <cell r="Q263">
            <v>10.508300000000006</v>
          </cell>
          <cell r="R263">
            <v>5.0046999999999997</v>
          </cell>
          <cell r="S263">
            <v>7.9145999999999992</v>
          </cell>
          <cell r="T263" t="str">
            <v>MIP1146</v>
          </cell>
          <cell r="V263">
            <v>1</v>
          </cell>
          <cell r="X263">
            <v>0.53</v>
          </cell>
          <cell r="Y263" t="str">
            <v>N</v>
          </cell>
          <cell r="Z263" t="str">
            <v>Overhead Distribution Lines</v>
          </cell>
          <cell r="AA263" t="str">
            <v>BC1 619 NDR EECL Replace Defect Management</v>
          </cell>
        </row>
        <row r="264">
          <cell r="A264">
            <v>260</v>
          </cell>
          <cell r="B264" t="str">
            <v>03 - Pole Top</v>
          </cell>
          <cell r="C264" t="str">
            <v>Pole Cap - Stage 2</v>
          </cell>
          <cell r="D264" t="str">
            <v>Minor Task</v>
          </cell>
          <cell r="E264" t="str">
            <v>Repair</v>
          </cell>
          <cell r="F264" t="str">
            <v>03 - Pole Top - Pole Cap - Stage 2 - Minor Task - Repair</v>
          </cell>
          <cell r="G264" t="str">
            <v>Minor Task - Repair</v>
          </cell>
          <cell r="H264" t="str">
            <v>Northern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2.6936</v>
          </cell>
          <cell r="O264">
            <v>7.7676000000000016</v>
          </cell>
          <cell r="P264">
            <v>6.067400000000001</v>
          </cell>
          <cell r="Q264">
            <v>10.057400000000003</v>
          </cell>
          <cell r="R264">
            <v>8.8499999999999979</v>
          </cell>
          <cell r="S264">
            <v>9.3013999999999957</v>
          </cell>
          <cell r="T264" t="str">
            <v>MIP1146</v>
          </cell>
          <cell r="V264">
            <v>1</v>
          </cell>
          <cell r="X264">
            <v>0.53</v>
          </cell>
          <cell r="Y264" t="str">
            <v>N</v>
          </cell>
          <cell r="Z264" t="str">
            <v>Overhead Distribution Lines</v>
          </cell>
          <cell r="AA264" t="str">
            <v>BC1 619 NDR EECL Replace Defect Management</v>
          </cell>
        </row>
        <row r="265">
          <cell r="A265">
            <v>261</v>
          </cell>
          <cell r="B265" t="str">
            <v>03 - Pole Top</v>
          </cell>
          <cell r="C265" t="str">
            <v>Pole Cap - Stage 2</v>
          </cell>
          <cell r="D265" t="str">
            <v>Minor Task</v>
          </cell>
          <cell r="E265" t="str">
            <v>Repair</v>
          </cell>
          <cell r="F265" t="str">
            <v>03 - Pole Top - Pole Cap - Stage 2 - Minor Task - Repair</v>
          </cell>
          <cell r="G265" t="str">
            <v>Minor Task - Repair</v>
          </cell>
          <cell r="H265" t="str">
            <v>South West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5.3843999999999994</v>
          </cell>
          <cell r="O265">
            <v>12.160700000000007</v>
          </cell>
          <cell r="P265">
            <v>10.919699999999997</v>
          </cell>
          <cell r="Q265">
            <v>17.90499999999999</v>
          </cell>
          <cell r="R265">
            <v>12.467199999999993</v>
          </cell>
          <cell r="S265">
            <v>14.919300000000003</v>
          </cell>
          <cell r="T265" t="str">
            <v>MIP1146</v>
          </cell>
          <cell r="V265">
            <v>1</v>
          </cell>
          <cell r="X265">
            <v>0.53</v>
          </cell>
          <cell r="Y265" t="str">
            <v>N</v>
          </cell>
          <cell r="Z265" t="str">
            <v>Overhead Distribution Lines</v>
          </cell>
          <cell r="AA265" t="str">
            <v>BC1 619 NDR EECL Replace Defect Management</v>
          </cell>
        </row>
        <row r="266">
          <cell r="A266">
            <v>262</v>
          </cell>
          <cell r="B266" t="str">
            <v>03 - Pole Top</v>
          </cell>
          <cell r="C266" t="str">
            <v>Pole Cap - Stage 2</v>
          </cell>
          <cell r="D266" t="str">
            <v>Minor Task</v>
          </cell>
          <cell r="E266" t="str">
            <v>Repair</v>
          </cell>
          <cell r="F266" t="str">
            <v>03 - Pole Top - Pole Cap - Stage 2 - Minor Task - Repair</v>
          </cell>
          <cell r="G266" t="str">
            <v>Minor Task - Repair</v>
          </cell>
          <cell r="H266" t="str">
            <v>Wide Bay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3.7886000000000006</v>
          </cell>
          <cell r="O266">
            <v>8.1277999999999988</v>
          </cell>
          <cell r="P266">
            <v>6.2988999999999997</v>
          </cell>
          <cell r="Q266">
            <v>11.301699999999999</v>
          </cell>
          <cell r="R266">
            <v>7.0459000000000005</v>
          </cell>
          <cell r="S266">
            <v>11.215399999999999</v>
          </cell>
          <cell r="T266" t="str">
            <v>MIP1146</v>
          </cell>
          <cell r="V266">
            <v>1</v>
          </cell>
          <cell r="X266">
            <v>0.53</v>
          </cell>
          <cell r="Y266" t="str">
            <v>N</v>
          </cell>
          <cell r="Z266" t="str">
            <v>Overhead Distribution Lines</v>
          </cell>
          <cell r="AA266" t="str">
            <v>BC1 619 NDR EECL Replace Defect Management</v>
          </cell>
        </row>
        <row r="267">
          <cell r="A267">
            <v>263</v>
          </cell>
          <cell r="B267" t="str">
            <v>03 - Pole Top</v>
          </cell>
          <cell r="C267" t="str">
            <v>Possum Guards</v>
          </cell>
          <cell r="D267" t="str">
            <v>Ergon Technical Assessment</v>
          </cell>
          <cell r="E267" t="str">
            <v>Assess</v>
          </cell>
          <cell r="F267" t="str">
            <v>03 - Pole Top - Possum Guards - Ergon Technical Assessment - Assess</v>
          </cell>
          <cell r="G267" t="str">
            <v>Ergon Technical Assessment - Assess</v>
          </cell>
          <cell r="H267" t="str">
            <v>Central</v>
          </cell>
          <cell r="I267">
            <v>1</v>
          </cell>
          <cell r="J267">
            <v>2</v>
          </cell>
          <cell r="K267">
            <v>2</v>
          </cell>
          <cell r="L267">
            <v>2</v>
          </cell>
          <cell r="N267">
            <v>0</v>
          </cell>
          <cell r="O267">
            <v>0</v>
          </cell>
          <cell r="P267">
            <v>2</v>
          </cell>
          <cell r="Q267">
            <v>0</v>
          </cell>
          <cell r="R267">
            <v>0</v>
          </cell>
          <cell r="S267">
            <v>0</v>
          </cell>
          <cell r="T267" t="str">
            <v>MIP1146</v>
          </cell>
          <cell r="V267">
            <v>1</v>
          </cell>
          <cell r="X267">
            <v>0.53</v>
          </cell>
          <cell r="Y267" t="str">
            <v>N</v>
          </cell>
          <cell r="Z267" t="str">
            <v>Overhead Distribution Lines</v>
          </cell>
          <cell r="AA267" t="str">
            <v>BC1 619 NDR EECL Replace Defect Management</v>
          </cell>
        </row>
        <row r="268">
          <cell r="A268">
            <v>264</v>
          </cell>
          <cell r="B268" t="str">
            <v>03 - Pole Top</v>
          </cell>
          <cell r="C268" t="str">
            <v>Possum Guards</v>
          </cell>
          <cell r="D268" t="str">
            <v>Ergon Technical Assessment</v>
          </cell>
          <cell r="E268" t="str">
            <v>Assess</v>
          </cell>
          <cell r="F268" t="str">
            <v>03 - Pole Top - Possum Guards - Ergon Technical Assessment - Assess</v>
          </cell>
          <cell r="G268" t="str">
            <v>Ergon Technical Assessment - Assess</v>
          </cell>
          <cell r="H268" t="str">
            <v>Far North</v>
          </cell>
          <cell r="J268">
            <v>3</v>
          </cell>
          <cell r="N268">
            <v>0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3</v>
          </cell>
          <cell r="T268" t="str">
            <v>MIP1146</v>
          </cell>
          <cell r="V268">
            <v>1</v>
          </cell>
          <cell r="X268">
            <v>0.53</v>
          </cell>
          <cell r="Y268" t="str">
            <v>N</v>
          </cell>
          <cell r="Z268" t="str">
            <v>Overhead Distribution Lines</v>
          </cell>
          <cell r="AA268" t="str">
            <v>BC1 619 NDR EECL Replace Defect Management</v>
          </cell>
        </row>
        <row r="269">
          <cell r="A269">
            <v>265</v>
          </cell>
          <cell r="B269" t="str">
            <v>03 - Pole Top</v>
          </cell>
          <cell r="C269" t="str">
            <v>Possum Guards</v>
          </cell>
          <cell r="D269" t="str">
            <v>Minor Task</v>
          </cell>
          <cell r="E269" t="str">
            <v>Repair</v>
          </cell>
          <cell r="F269" t="str">
            <v>03 - Pole Top - Possum Guards - Minor Task - Repair</v>
          </cell>
          <cell r="G269" t="str">
            <v>Minor Task - Repair</v>
          </cell>
          <cell r="H269" t="str">
            <v>Central</v>
          </cell>
          <cell r="I269">
            <v>5</v>
          </cell>
          <cell r="J269">
            <v>97</v>
          </cell>
          <cell r="K269">
            <v>107</v>
          </cell>
          <cell r="L269">
            <v>58</v>
          </cell>
          <cell r="M269">
            <v>70</v>
          </cell>
          <cell r="N269">
            <v>37</v>
          </cell>
          <cell r="O269">
            <v>89</v>
          </cell>
          <cell r="P269">
            <v>69.5</v>
          </cell>
          <cell r="Q269">
            <v>65.5</v>
          </cell>
          <cell r="R269">
            <v>40</v>
          </cell>
          <cell r="S269">
            <v>80</v>
          </cell>
          <cell r="T269" t="str">
            <v>MIP1146</v>
          </cell>
          <cell r="V269">
            <v>1</v>
          </cell>
          <cell r="X269">
            <v>0.53</v>
          </cell>
          <cell r="Y269" t="str">
            <v>N</v>
          </cell>
          <cell r="Z269" t="str">
            <v>Overhead Distribution Lines</v>
          </cell>
          <cell r="AA269" t="str">
            <v>BC1 619 NDR EECL Replace Defect Management</v>
          </cell>
        </row>
        <row r="270">
          <cell r="A270">
            <v>266</v>
          </cell>
          <cell r="B270" t="str">
            <v>03 - Pole Top</v>
          </cell>
          <cell r="C270" t="str">
            <v>Possum Guards</v>
          </cell>
          <cell r="D270" t="str">
            <v>Minor Task</v>
          </cell>
          <cell r="E270" t="str">
            <v>Repair</v>
          </cell>
          <cell r="F270" t="str">
            <v>03 - Pole Top - Possum Guards - Minor Task - Repair</v>
          </cell>
          <cell r="G270" t="str">
            <v>Minor Task - Repair</v>
          </cell>
          <cell r="H270" t="str">
            <v>Far North</v>
          </cell>
          <cell r="I270">
            <v>1</v>
          </cell>
          <cell r="J270">
            <v>1</v>
          </cell>
          <cell r="K270">
            <v>5</v>
          </cell>
          <cell r="L270">
            <v>4</v>
          </cell>
          <cell r="M270">
            <v>1</v>
          </cell>
          <cell r="N270">
            <v>0</v>
          </cell>
          <cell r="O270">
            <v>1</v>
          </cell>
          <cell r="P270">
            <v>4</v>
          </cell>
          <cell r="Q270">
            <v>0</v>
          </cell>
          <cell r="R270">
            <v>1</v>
          </cell>
          <cell r="S270">
            <v>1</v>
          </cell>
          <cell r="T270" t="str">
            <v>MIP1146</v>
          </cell>
          <cell r="V270">
            <v>1</v>
          </cell>
          <cell r="X270">
            <v>0.53</v>
          </cell>
          <cell r="Y270" t="str">
            <v>N</v>
          </cell>
          <cell r="Z270" t="str">
            <v>Overhead Distribution Lines</v>
          </cell>
          <cell r="AA270" t="str">
            <v>BC1 619 NDR EECL Replace Defect Management</v>
          </cell>
        </row>
        <row r="271">
          <cell r="A271">
            <v>267</v>
          </cell>
          <cell r="B271" t="str">
            <v>03 - Pole Top</v>
          </cell>
          <cell r="C271" t="str">
            <v>Possum Guards</v>
          </cell>
          <cell r="D271" t="str">
            <v>Minor Task</v>
          </cell>
          <cell r="E271" t="str">
            <v>Repair</v>
          </cell>
          <cell r="F271" t="str">
            <v>03 - Pole Top - Possum Guards - Minor Task - Repair</v>
          </cell>
          <cell r="G271" t="str">
            <v>Minor Task - Repair</v>
          </cell>
          <cell r="H271" t="str">
            <v>Northern</v>
          </cell>
          <cell r="I271">
            <v>6</v>
          </cell>
          <cell r="J271">
            <v>8</v>
          </cell>
          <cell r="K271">
            <v>5</v>
          </cell>
          <cell r="L271">
            <v>2</v>
          </cell>
          <cell r="M271">
            <v>9</v>
          </cell>
          <cell r="N271">
            <v>7</v>
          </cell>
          <cell r="O271">
            <v>7</v>
          </cell>
          <cell r="P271">
            <v>3.5</v>
          </cell>
          <cell r="Q271">
            <v>8</v>
          </cell>
          <cell r="R271">
            <v>11</v>
          </cell>
          <cell r="S271">
            <v>9</v>
          </cell>
          <cell r="T271" t="str">
            <v>MIP1146</v>
          </cell>
          <cell r="V271">
            <v>1</v>
          </cell>
          <cell r="X271">
            <v>0.53</v>
          </cell>
          <cell r="Y271" t="str">
            <v>N</v>
          </cell>
          <cell r="Z271" t="str">
            <v>Overhead Distribution Lines</v>
          </cell>
          <cell r="AA271" t="str">
            <v>BC1 619 NDR EECL Replace Defect Management</v>
          </cell>
        </row>
        <row r="272">
          <cell r="A272">
            <v>268</v>
          </cell>
          <cell r="B272" t="str">
            <v>03 - Pole Top</v>
          </cell>
          <cell r="C272" t="str">
            <v>Possum Guards</v>
          </cell>
          <cell r="D272" t="str">
            <v>Minor Task</v>
          </cell>
          <cell r="E272" t="str">
            <v>Repair</v>
          </cell>
          <cell r="F272" t="str">
            <v>03 - Pole Top - Possum Guards - Minor Task - Repair</v>
          </cell>
          <cell r="G272" t="str">
            <v>Minor Task - Repair</v>
          </cell>
          <cell r="H272" t="str">
            <v>South West</v>
          </cell>
          <cell r="I272">
            <v>1</v>
          </cell>
          <cell r="J272">
            <v>1</v>
          </cell>
          <cell r="K272">
            <v>1</v>
          </cell>
          <cell r="L272">
            <v>1</v>
          </cell>
          <cell r="N272">
            <v>1</v>
          </cell>
          <cell r="O272">
            <v>0</v>
          </cell>
          <cell r="P272">
            <v>2.5</v>
          </cell>
          <cell r="Q272">
            <v>0</v>
          </cell>
          <cell r="R272">
            <v>0</v>
          </cell>
          <cell r="S272">
            <v>1</v>
          </cell>
          <cell r="T272" t="str">
            <v>MIP1146</v>
          </cell>
          <cell r="V272">
            <v>1</v>
          </cell>
          <cell r="X272">
            <v>0.53</v>
          </cell>
          <cell r="Y272" t="str">
            <v>N</v>
          </cell>
          <cell r="Z272" t="str">
            <v>Overhead Distribution Lines</v>
          </cell>
          <cell r="AA272" t="str">
            <v>BC1 619 NDR EECL Replace Defect Management</v>
          </cell>
        </row>
        <row r="273">
          <cell r="A273">
            <v>269</v>
          </cell>
          <cell r="B273" t="str">
            <v>03 - Pole Top</v>
          </cell>
          <cell r="C273" t="str">
            <v>Possum Guards</v>
          </cell>
          <cell r="D273" t="str">
            <v>Minor Task</v>
          </cell>
          <cell r="E273" t="str">
            <v>Repair</v>
          </cell>
          <cell r="F273" t="str">
            <v>03 - Pole Top - Possum Guards - Minor Task - Repair</v>
          </cell>
          <cell r="G273" t="str">
            <v>Minor Task - Repair</v>
          </cell>
          <cell r="H273" t="str">
            <v>Wide Bay</v>
          </cell>
          <cell r="I273">
            <v>38</v>
          </cell>
          <cell r="J273">
            <v>15</v>
          </cell>
          <cell r="K273">
            <v>4</v>
          </cell>
          <cell r="L273">
            <v>3</v>
          </cell>
          <cell r="M273">
            <v>7</v>
          </cell>
          <cell r="N273">
            <v>39</v>
          </cell>
          <cell r="O273">
            <v>8</v>
          </cell>
          <cell r="P273">
            <v>3</v>
          </cell>
          <cell r="Q273">
            <v>7</v>
          </cell>
          <cell r="R273">
            <v>39</v>
          </cell>
          <cell r="S273">
            <v>8</v>
          </cell>
          <cell r="T273" t="str">
            <v>MIP1146</v>
          </cell>
          <cell r="V273">
            <v>1</v>
          </cell>
          <cell r="X273">
            <v>0.53</v>
          </cell>
          <cell r="Y273" t="str">
            <v>N</v>
          </cell>
          <cell r="Z273" t="str">
            <v>Overhead Distribution Lines</v>
          </cell>
          <cell r="AA273" t="str">
            <v>BC1 619 NDR EECL Replace Defect Management</v>
          </cell>
        </row>
        <row r="274">
          <cell r="A274">
            <v>270</v>
          </cell>
          <cell r="B274" t="str">
            <v>03 - Pole Top</v>
          </cell>
          <cell r="C274" t="str">
            <v>Xarm Straps - Corroded</v>
          </cell>
          <cell r="D274" t="str">
            <v>Ergon Technical Assessment</v>
          </cell>
          <cell r="E274" t="str">
            <v>Assess</v>
          </cell>
          <cell r="F274" t="str">
            <v>03 - Pole Top - Xarm Straps - Corroded - Ergon Technical Assessment - Assess</v>
          </cell>
          <cell r="G274" t="str">
            <v>Ergon Technical Assessment - Assess</v>
          </cell>
          <cell r="H274" t="str">
            <v>Central</v>
          </cell>
          <cell r="J274">
            <v>25</v>
          </cell>
          <cell r="K274">
            <v>2</v>
          </cell>
          <cell r="M274">
            <v>0</v>
          </cell>
          <cell r="N274">
            <v>1.7250000000000002E-7</v>
          </cell>
          <cell r="O274">
            <v>0</v>
          </cell>
          <cell r="P274">
            <v>0</v>
          </cell>
          <cell r="Q274">
            <v>0</v>
          </cell>
          <cell r="R274">
            <v>1.7250000000000002E-7</v>
          </cell>
          <cell r="S274">
            <v>0</v>
          </cell>
          <cell r="T274" t="str">
            <v>MIP1146</v>
          </cell>
          <cell r="V274">
            <v>1</v>
          </cell>
          <cell r="X274">
            <v>0.53</v>
          </cell>
          <cell r="Y274" t="str">
            <v>N</v>
          </cell>
          <cell r="Z274" t="str">
            <v>Overhead Distribution Lines</v>
          </cell>
          <cell r="AA274" t="str">
            <v>BC1 619 NDR EECL Replace Defect Management</v>
          </cell>
        </row>
        <row r="275">
          <cell r="A275">
            <v>271</v>
          </cell>
          <cell r="B275" t="str">
            <v>03 - Pole Top</v>
          </cell>
          <cell r="C275" t="str">
            <v>Xarm Straps - Corroded</v>
          </cell>
          <cell r="D275" t="str">
            <v>Ergon Technical Assessment</v>
          </cell>
          <cell r="E275" t="str">
            <v>Assess</v>
          </cell>
          <cell r="F275" t="str">
            <v>03 - Pole Top - Xarm Straps - Corroded - Ergon Technical Assessment - Assess</v>
          </cell>
          <cell r="G275" t="str">
            <v>Ergon Technical Assessment - Assess</v>
          </cell>
          <cell r="H275" t="str">
            <v>Wide Bay</v>
          </cell>
          <cell r="K275">
            <v>7</v>
          </cell>
          <cell r="M275">
            <v>0</v>
          </cell>
          <cell r="N275">
            <v>0</v>
          </cell>
          <cell r="O275">
            <v>5.2500000000000007E-8</v>
          </cell>
          <cell r="P275">
            <v>0</v>
          </cell>
          <cell r="Q275">
            <v>0</v>
          </cell>
          <cell r="R275">
            <v>0</v>
          </cell>
          <cell r="S275">
            <v>5.2500000000000007E-8</v>
          </cell>
          <cell r="T275" t="str">
            <v>MIP1146</v>
          </cell>
          <cell r="V275">
            <v>1</v>
          </cell>
          <cell r="X275">
            <v>0.53</v>
          </cell>
          <cell r="Y275" t="str">
            <v>N</v>
          </cell>
          <cell r="Z275" t="str">
            <v>Overhead Distribution Lines</v>
          </cell>
          <cell r="AA275" t="str">
            <v>BC1 619 NDR EECL Replace Defect Management</v>
          </cell>
        </row>
        <row r="276">
          <cell r="A276">
            <v>272</v>
          </cell>
          <cell r="B276" t="str">
            <v>03 - Pole Top</v>
          </cell>
          <cell r="C276" t="str">
            <v>Xarm Straps - Corroded</v>
          </cell>
          <cell r="D276" t="str">
            <v>Minor Task</v>
          </cell>
          <cell r="E276" t="str">
            <v>Repair</v>
          </cell>
          <cell r="F276" t="str">
            <v>03 - Pole Top - Xarm Straps - Corroded - Minor Task - Repair</v>
          </cell>
          <cell r="G276" t="str">
            <v>Minor Task - Repair</v>
          </cell>
          <cell r="H276" t="str">
            <v>Central</v>
          </cell>
          <cell r="I276">
            <v>2</v>
          </cell>
          <cell r="J276">
            <v>75</v>
          </cell>
          <cell r="K276">
            <v>30</v>
          </cell>
          <cell r="L276">
            <v>14</v>
          </cell>
          <cell r="M276">
            <v>33</v>
          </cell>
          <cell r="N276">
            <v>4.8000000000000006E-7</v>
          </cell>
          <cell r="O276">
            <v>1.5000000000000002E-8</v>
          </cell>
          <cell r="P276">
            <v>1.075E-7</v>
          </cell>
          <cell r="Q276">
            <v>2.6250000000000003E-7</v>
          </cell>
          <cell r="R276">
            <v>4.8000000000000006E-7</v>
          </cell>
          <cell r="S276">
            <v>1.5000000000000002E-8</v>
          </cell>
          <cell r="T276" t="str">
            <v>MIP1146</v>
          </cell>
          <cell r="V276">
            <v>1</v>
          </cell>
          <cell r="X276">
            <v>0.53</v>
          </cell>
          <cell r="Y276" t="str">
            <v>N</v>
          </cell>
          <cell r="Z276" t="str">
            <v>Overhead Distribution Lines</v>
          </cell>
          <cell r="AA276" t="str">
            <v>BC1 619 NDR EECL Replace Defect Management</v>
          </cell>
        </row>
        <row r="277">
          <cell r="A277">
            <v>273</v>
          </cell>
          <cell r="B277" t="str">
            <v>03 - Pole Top</v>
          </cell>
          <cell r="C277" t="str">
            <v>Xarm Straps - Corroded</v>
          </cell>
          <cell r="D277" t="str">
            <v>Minor Task</v>
          </cell>
          <cell r="E277" t="str">
            <v>Repair</v>
          </cell>
          <cell r="F277" t="str">
            <v>03 - Pole Top - Xarm Straps - Corroded - Minor Task - Repair</v>
          </cell>
          <cell r="G277" t="str">
            <v>Minor Task - Repair</v>
          </cell>
          <cell r="H277" t="str">
            <v>Far North</v>
          </cell>
          <cell r="I277">
            <v>5</v>
          </cell>
          <cell r="J277">
            <v>26</v>
          </cell>
          <cell r="K277">
            <v>31</v>
          </cell>
          <cell r="L277">
            <v>5</v>
          </cell>
          <cell r="M277">
            <v>6.0000000374999996</v>
          </cell>
          <cell r="N277">
            <v>1.4250000000000004E-7</v>
          </cell>
          <cell r="O277">
            <v>2.2750000000000005E-7</v>
          </cell>
          <cell r="P277">
            <v>3.7500000000000005E-8</v>
          </cell>
          <cell r="Q277">
            <v>6.0000000000000008E-8</v>
          </cell>
          <cell r="R277">
            <v>1.5000000000000002E-7</v>
          </cell>
          <cell r="S277">
            <v>2.4250000000000006E-7</v>
          </cell>
          <cell r="T277" t="str">
            <v>MIP1146</v>
          </cell>
          <cell r="V277">
            <v>1</v>
          </cell>
          <cell r="X277">
            <v>0.53</v>
          </cell>
          <cell r="Y277" t="str">
            <v>N</v>
          </cell>
          <cell r="Z277" t="str">
            <v>Overhead Distribution Lines</v>
          </cell>
          <cell r="AA277" t="str">
            <v>BC1 619 NDR EECL Replace Defect Management</v>
          </cell>
        </row>
        <row r="278">
          <cell r="A278">
            <v>274</v>
          </cell>
          <cell r="B278" t="str">
            <v>03 - Pole Top</v>
          </cell>
          <cell r="C278" t="str">
            <v>Xarm Straps - Corroded</v>
          </cell>
          <cell r="D278" t="str">
            <v>Minor Task</v>
          </cell>
          <cell r="E278" t="str">
            <v>Repair</v>
          </cell>
          <cell r="F278" t="str">
            <v>03 - Pole Top - Xarm Straps - Corroded - Minor Task - Repair</v>
          </cell>
          <cell r="G278" t="str">
            <v>Minor Task - Repair</v>
          </cell>
          <cell r="H278" t="str">
            <v>Northern</v>
          </cell>
          <cell r="J278">
            <v>3</v>
          </cell>
          <cell r="K278">
            <v>2</v>
          </cell>
          <cell r="M278">
            <v>0</v>
          </cell>
          <cell r="N278">
            <v>1.5000000000000002E-8</v>
          </cell>
          <cell r="O278">
            <v>2.2500000000000003E-8</v>
          </cell>
          <cell r="P278">
            <v>0</v>
          </cell>
          <cell r="Q278">
            <v>0</v>
          </cell>
          <cell r="R278">
            <v>0</v>
          </cell>
          <cell r="S278">
            <v>3.7500000000000005E-8</v>
          </cell>
          <cell r="T278" t="str">
            <v>MIP1146</v>
          </cell>
          <cell r="V278">
            <v>1</v>
          </cell>
          <cell r="X278">
            <v>0.53</v>
          </cell>
          <cell r="Y278" t="str">
            <v>N</v>
          </cell>
          <cell r="Z278" t="str">
            <v>Overhead Distribution Lines</v>
          </cell>
          <cell r="AA278" t="str">
            <v>BC1 619 NDR EECL Replace Defect Management</v>
          </cell>
        </row>
        <row r="279">
          <cell r="A279">
            <v>275</v>
          </cell>
          <cell r="B279" t="str">
            <v>03 - Pole Top</v>
          </cell>
          <cell r="C279" t="str">
            <v>Xarm Straps - Corroded</v>
          </cell>
          <cell r="D279" t="str">
            <v>Minor Task</v>
          </cell>
          <cell r="E279" t="str">
            <v>Repair</v>
          </cell>
          <cell r="F279" t="str">
            <v>03 - Pole Top - Xarm Straps - Corroded - Minor Task - Repair</v>
          </cell>
          <cell r="G279" t="str">
            <v>Minor Task - Repair</v>
          </cell>
          <cell r="H279" t="str">
            <v>Wide Bay</v>
          </cell>
          <cell r="I279">
            <v>2</v>
          </cell>
          <cell r="J279">
            <v>2</v>
          </cell>
          <cell r="K279">
            <v>188</v>
          </cell>
          <cell r="L279">
            <v>40</v>
          </cell>
          <cell r="M279">
            <v>7</v>
          </cell>
          <cell r="N279">
            <v>1.1250000000000003E-7</v>
          </cell>
          <cell r="O279">
            <v>1.0275000000000001E-6</v>
          </cell>
          <cell r="P279">
            <v>2.9999999999999993E-7</v>
          </cell>
          <cell r="Q279">
            <v>5.2500000000000007E-8</v>
          </cell>
          <cell r="R279">
            <v>2.2500000000000003E-8</v>
          </cell>
          <cell r="S279">
            <v>1.1175000000000001E-6</v>
          </cell>
          <cell r="T279" t="str">
            <v>MIP1146</v>
          </cell>
          <cell r="V279">
            <v>1</v>
          </cell>
          <cell r="X279">
            <v>0.53</v>
          </cell>
          <cell r="Y279" t="str">
            <v>N</v>
          </cell>
          <cell r="Z279" t="str">
            <v>Overhead Distribution Lines</v>
          </cell>
          <cell r="AA279" t="str">
            <v>BC1 619 NDR EECL Replace Defect Management</v>
          </cell>
        </row>
        <row r="280">
          <cell r="A280">
            <v>276</v>
          </cell>
          <cell r="B280" t="str">
            <v>03 - Pole Top</v>
          </cell>
          <cell r="C280" t="str">
            <v>Xarm Straps - Corroded (Future)</v>
          </cell>
          <cell r="D280" t="str">
            <v>Minor Task</v>
          </cell>
          <cell r="E280" t="str">
            <v>Repair</v>
          </cell>
          <cell r="F280" t="str">
            <v>03 - Pole Top - Xarm Straps - Corroded (Future) - Minor Task - Repair</v>
          </cell>
          <cell r="G280" t="str">
            <v>Minor Task - Repair</v>
          </cell>
          <cell r="H280" t="str">
            <v>Central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14.334289031585437</v>
          </cell>
          <cell r="N280">
            <v>24.043314456318292</v>
          </cell>
          <cell r="O280">
            <v>27.958320498542761</v>
          </cell>
          <cell r="P280">
            <v>28.772243679359288</v>
          </cell>
          <cell r="Q280">
            <v>37.553609932943161</v>
          </cell>
          <cell r="R280">
            <v>27.338893759527377</v>
          </cell>
          <cell r="S280">
            <v>26.0013111232219</v>
          </cell>
          <cell r="T280" t="str">
            <v>MIP1146</v>
          </cell>
          <cell r="V280">
            <v>1</v>
          </cell>
          <cell r="X280">
            <v>0.53</v>
          </cell>
          <cell r="Y280" t="str">
            <v>N</v>
          </cell>
          <cell r="Z280" t="str">
            <v>Overhead Distribution Lines</v>
          </cell>
          <cell r="AA280" t="str">
            <v>BC1 619 NDR EECL Replace Defect Management</v>
          </cell>
        </row>
        <row r="281">
          <cell r="A281">
            <v>277</v>
          </cell>
          <cell r="B281" t="str">
            <v>03 - Pole Top</v>
          </cell>
          <cell r="C281" t="str">
            <v>Xarm Straps - Corroded (Future)</v>
          </cell>
          <cell r="D281" t="str">
            <v>Minor Task</v>
          </cell>
          <cell r="E281" t="str">
            <v>Repair</v>
          </cell>
          <cell r="F281" t="str">
            <v>03 - Pole Top - Xarm Straps - Corroded (Future) - Minor Task - Repair</v>
          </cell>
          <cell r="G281" t="str">
            <v>Minor Task - Repair</v>
          </cell>
          <cell r="H281" t="str">
            <v>Far North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5.560426194030442</v>
          </cell>
          <cell r="N281">
            <v>8.8935225773839175</v>
          </cell>
          <cell r="O281">
            <v>13.09069655395747</v>
          </cell>
          <cell r="P281">
            <v>10.782211375178704</v>
          </cell>
          <cell r="Q281">
            <v>20.749512277958132</v>
          </cell>
          <cell r="R281">
            <v>9.8821963683466461</v>
          </cell>
          <cell r="S281">
            <v>15.628035921616954</v>
          </cell>
          <cell r="T281" t="str">
            <v>MIP1146</v>
          </cell>
          <cell r="V281">
            <v>1</v>
          </cell>
          <cell r="X281">
            <v>0.53</v>
          </cell>
          <cell r="Y281" t="str">
            <v>N</v>
          </cell>
          <cell r="Z281" t="str">
            <v>Overhead Distribution Lines</v>
          </cell>
          <cell r="AA281" t="str">
            <v>BC1 619 NDR EECL Replace Defect Management</v>
          </cell>
        </row>
        <row r="282">
          <cell r="A282">
            <v>278</v>
          </cell>
          <cell r="B282" t="str">
            <v>03 - Pole Top</v>
          </cell>
          <cell r="C282" t="str">
            <v>Xarm Straps - Corroded (Future)</v>
          </cell>
          <cell r="D282" t="str">
            <v>Minor Task</v>
          </cell>
          <cell r="E282" t="str">
            <v>Repair</v>
          </cell>
          <cell r="F282" t="str">
            <v>03 - Pole Top - Xarm Straps - Corroded (Future) - Minor Task - Repair</v>
          </cell>
          <cell r="G282" t="str">
            <v>Minor Task - Repair</v>
          </cell>
          <cell r="H282" t="str">
            <v>Northern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4.430569706734909</v>
          </cell>
          <cell r="N282">
            <v>15.374104526534452</v>
          </cell>
          <cell r="O282">
            <v>15.337772196289365</v>
          </cell>
          <cell r="P282">
            <v>11.980585898316869</v>
          </cell>
          <cell r="Q282">
            <v>19.859172728636995</v>
          </cell>
          <cell r="R282">
            <v>17.475061014619822</v>
          </cell>
          <cell r="S282">
            <v>18.366387855523705</v>
          </cell>
          <cell r="T282" t="str">
            <v>MIP1146</v>
          </cell>
          <cell r="V282">
            <v>1</v>
          </cell>
          <cell r="X282">
            <v>0.53</v>
          </cell>
          <cell r="Y282" t="str">
            <v>N</v>
          </cell>
          <cell r="Z282" t="str">
            <v>Overhead Distribution Lines</v>
          </cell>
          <cell r="AA282" t="str">
            <v>BC1 619 NDR EECL Replace Defect Management</v>
          </cell>
        </row>
        <row r="283">
          <cell r="A283">
            <v>279</v>
          </cell>
          <cell r="B283" t="str">
            <v>03 - Pole Top</v>
          </cell>
          <cell r="C283" t="str">
            <v>Xarm Straps - Corroded (Future)</v>
          </cell>
          <cell r="D283" t="str">
            <v>Minor Task</v>
          </cell>
          <cell r="E283" t="str">
            <v>Repair</v>
          </cell>
          <cell r="F283" t="str">
            <v>03 - Pole Top - Xarm Straps - Corroded (Future) - Minor Task - Repair</v>
          </cell>
          <cell r="G283" t="str">
            <v>Minor Task - Repair</v>
          </cell>
          <cell r="H283" t="str">
            <v>South West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6.2708812169751003</v>
          </cell>
          <cell r="N283">
            <v>26.687676231547524</v>
          </cell>
          <cell r="O283">
            <v>24.012313500620021</v>
          </cell>
          <cell r="P283">
            <v>21.56185579224228</v>
          </cell>
          <cell r="Q283">
            <v>35.354911578165854</v>
          </cell>
          <cell r="R283">
            <v>24.617523240843862</v>
          </cell>
          <cell r="S283">
            <v>29.45939862095112</v>
          </cell>
          <cell r="T283" t="str">
            <v>MIP1146</v>
          </cell>
          <cell r="V283">
            <v>1</v>
          </cell>
          <cell r="X283">
            <v>0.53</v>
          </cell>
          <cell r="Y283" t="str">
            <v>N</v>
          </cell>
          <cell r="Z283" t="str">
            <v>Overhead Distribution Lines</v>
          </cell>
          <cell r="AA283" t="str">
            <v>BC1 619 NDR EECL Replace Defect Management</v>
          </cell>
        </row>
        <row r="284">
          <cell r="A284">
            <v>280</v>
          </cell>
          <cell r="B284" t="str">
            <v>03 - Pole Top</v>
          </cell>
          <cell r="C284" t="str">
            <v>Xarm Straps - Corroded (Future)</v>
          </cell>
          <cell r="D284" t="str">
            <v>Minor Task</v>
          </cell>
          <cell r="E284" t="str">
            <v>Repair</v>
          </cell>
          <cell r="F284" t="str">
            <v>03 - Pole Top - Xarm Straps - Corroded (Future) - Minor Task - Repair</v>
          </cell>
          <cell r="G284" t="str">
            <v>Minor Task - Repair</v>
          </cell>
          <cell r="H284" t="str">
            <v>Wide Bay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7.4050817872347183</v>
          </cell>
          <cell r="N284">
            <v>17.093571547046427</v>
          </cell>
          <cell r="O284">
            <v>16.049017052500226</v>
          </cell>
          <cell r="P284">
            <v>12.437701901128674</v>
          </cell>
          <cell r="Q284">
            <v>22.316146561460883</v>
          </cell>
          <cell r="R284">
            <v>13.912715525752516</v>
          </cell>
          <cell r="S284">
            <v>22.145740034278777</v>
          </cell>
          <cell r="T284" t="str">
            <v>MIP1146</v>
          </cell>
          <cell r="V284">
            <v>1</v>
          </cell>
          <cell r="X284">
            <v>0.53</v>
          </cell>
          <cell r="Y284" t="str">
            <v>N</v>
          </cell>
          <cell r="Z284" t="str">
            <v>Overhead Distribution Lines</v>
          </cell>
          <cell r="AA284" t="str">
            <v>BC1 619 NDR EECL Replace Defect Management</v>
          </cell>
        </row>
        <row r="285">
          <cell r="A285">
            <v>281</v>
          </cell>
          <cell r="B285" t="str">
            <v>03 - Pole Top</v>
          </cell>
          <cell r="C285" t="str">
            <v>Xarm Straps - Missing</v>
          </cell>
          <cell r="D285" t="str">
            <v>Ergon Technical Assessment</v>
          </cell>
          <cell r="E285" t="str">
            <v>Assess</v>
          </cell>
          <cell r="F285" t="str">
            <v>03 - Pole Top - Xarm Straps - Missing - Ergon Technical Assessment - Assess</v>
          </cell>
          <cell r="G285" t="str">
            <v>Ergon Technical Assessment - Assess</v>
          </cell>
          <cell r="H285" t="str">
            <v>Central</v>
          </cell>
          <cell r="K285">
            <v>2</v>
          </cell>
          <cell r="L285">
            <v>2</v>
          </cell>
          <cell r="N285">
            <v>0</v>
          </cell>
          <cell r="O285">
            <v>0</v>
          </cell>
          <cell r="P285">
            <v>1.5</v>
          </cell>
          <cell r="Q285">
            <v>0</v>
          </cell>
          <cell r="R285">
            <v>0</v>
          </cell>
          <cell r="S285">
            <v>0</v>
          </cell>
          <cell r="T285" t="str">
            <v>MIP1146</v>
          </cell>
          <cell r="V285">
            <v>1</v>
          </cell>
          <cell r="X285">
            <v>0.53</v>
          </cell>
          <cell r="Y285" t="str">
            <v>N</v>
          </cell>
          <cell r="Z285" t="str">
            <v>Overhead Distribution Lines</v>
          </cell>
          <cell r="AA285" t="str">
            <v>BC1 619 NDR EECL Replace Defect Management</v>
          </cell>
        </row>
        <row r="286">
          <cell r="A286">
            <v>282</v>
          </cell>
          <cell r="B286" t="str">
            <v>03 - Pole Top</v>
          </cell>
          <cell r="C286" t="str">
            <v>Xarm Straps - Missing</v>
          </cell>
          <cell r="D286" t="str">
            <v>Ergon Technical Assessment</v>
          </cell>
          <cell r="E286" t="str">
            <v>Assess</v>
          </cell>
          <cell r="F286" t="str">
            <v>03 - Pole Top - Xarm Straps - Missing - Ergon Technical Assessment - Assess</v>
          </cell>
          <cell r="G286" t="str">
            <v>Ergon Technical Assessment - Assess</v>
          </cell>
          <cell r="H286" t="str">
            <v>Far North</v>
          </cell>
          <cell r="J286">
            <v>1</v>
          </cell>
          <cell r="M286">
            <v>0</v>
          </cell>
          <cell r="N286">
            <v>0.75</v>
          </cell>
          <cell r="O286">
            <v>0</v>
          </cell>
          <cell r="P286">
            <v>0</v>
          </cell>
          <cell r="Q286">
            <v>0</v>
          </cell>
          <cell r="R286">
            <v>0.75</v>
          </cell>
          <cell r="S286">
            <v>0</v>
          </cell>
          <cell r="T286" t="str">
            <v>MIP1146</v>
          </cell>
          <cell r="V286">
            <v>1</v>
          </cell>
          <cell r="X286">
            <v>0.53</v>
          </cell>
          <cell r="Y286" t="str">
            <v>N</v>
          </cell>
          <cell r="Z286" t="str">
            <v>Overhead Distribution Lines</v>
          </cell>
          <cell r="AA286" t="str">
            <v>BC1 619 NDR EECL Replace Defect Management</v>
          </cell>
        </row>
        <row r="287">
          <cell r="A287">
            <v>283</v>
          </cell>
          <cell r="B287" t="str">
            <v>03 - Pole Top</v>
          </cell>
          <cell r="C287" t="str">
            <v>Xarm Straps - Missing</v>
          </cell>
          <cell r="D287" t="str">
            <v>Ergon Technical Assessment</v>
          </cell>
          <cell r="E287" t="str">
            <v>Assess</v>
          </cell>
          <cell r="F287" t="str">
            <v>03 - Pole Top - Xarm Straps - Missing - Ergon Technical Assessment - Assess</v>
          </cell>
          <cell r="G287" t="str">
            <v>Ergon Technical Assessment - Assess</v>
          </cell>
          <cell r="H287" t="str">
            <v>South West</v>
          </cell>
          <cell r="I287">
            <v>24</v>
          </cell>
          <cell r="J287">
            <v>10</v>
          </cell>
          <cell r="K287">
            <v>20</v>
          </cell>
          <cell r="L287">
            <v>11</v>
          </cell>
          <cell r="M287">
            <v>14</v>
          </cell>
          <cell r="N287">
            <v>34.5</v>
          </cell>
          <cell r="O287">
            <v>2.25</v>
          </cell>
          <cell r="P287">
            <v>8.25</v>
          </cell>
          <cell r="Q287">
            <v>10.875</v>
          </cell>
          <cell r="R287">
            <v>23.25</v>
          </cell>
          <cell r="S287">
            <v>8.25</v>
          </cell>
          <cell r="T287" t="str">
            <v>MIP1146</v>
          </cell>
          <cell r="V287">
            <v>1</v>
          </cell>
          <cell r="X287">
            <v>0.53</v>
          </cell>
          <cell r="Y287" t="str">
            <v>N</v>
          </cell>
          <cell r="Z287" t="str">
            <v>Overhead Distribution Lines</v>
          </cell>
          <cell r="AA287" t="str">
            <v>BC1 619 NDR EECL Replace Defect Management</v>
          </cell>
        </row>
        <row r="288">
          <cell r="A288">
            <v>284</v>
          </cell>
          <cell r="B288" t="str">
            <v>03 - Pole Top</v>
          </cell>
          <cell r="C288" t="str">
            <v>Xarm Straps - Missing</v>
          </cell>
          <cell r="D288" t="str">
            <v>Ergon Technical Assessment</v>
          </cell>
          <cell r="E288" t="str">
            <v>Assess</v>
          </cell>
          <cell r="F288" t="str">
            <v>03 - Pole Top - Xarm Straps - Missing - Ergon Technical Assessment - Assess</v>
          </cell>
          <cell r="G288" t="str">
            <v>Ergon Technical Assessment - Assess</v>
          </cell>
          <cell r="H288" t="str">
            <v>Wide Bay</v>
          </cell>
          <cell r="I288">
            <v>23</v>
          </cell>
          <cell r="J288">
            <v>116</v>
          </cell>
          <cell r="K288">
            <v>66</v>
          </cell>
          <cell r="L288">
            <v>41</v>
          </cell>
          <cell r="M288">
            <v>53</v>
          </cell>
          <cell r="N288">
            <v>43.75</v>
          </cell>
          <cell r="O288">
            <v>46.5</v>
          </cell>
          <cell r="P288">
            <v>27</v>
          </cell>
          <cell r="Q288">
            <v>7.5</v>
          </cell>
          <cell r="R288">
            <v>48</v>
          </cell>
          <cell r="S288">
            <v>73.5</v>
          </cell>
          <cell r="T288" t="str">
            <v>MIP1146</v>
          </cell>
          <cell r="V288">
            <v>1</v>
          </cell>
          <cell r="X288">
            <v>0.53</v>
          </cell>
          <cell r="Y288" t="str">
            <v>N</v>
          </cell>
          <cell r="Z288" t="str">
            <v>Overhead Distribution Lines</v>
          </cell>
          <cell r="AA288" t="str">
            <v>BC1 619 NDR EECL Replace Defect Management</v>
          </cell>
        </row>
        <row r="289">
          <cell r="A289">
            <v>285</v>
          </cell>
          <cell r="B289" t="str">
            <v>03 - Pole Top</v>
          </cell>
          <cell r="C289" t="str">
            <v>Xarm Straps - Missing</v>
          </cell>
          <cell r="D289" t="str">
            <v>Minor Task</v>
          </cell>
          <cell r="E289" t="str">
            <v>Repair</v>
          </cell>
          <cell r="F289" t="str">
            <v>03 - Pole Top - Xarm Straps - Missing - Minor Task - Repair</v>
          </cell>
          <cell r="G289" t="str">
            <v>Minor Task - Repair</v>
          </cell>
          <cell r="H289" t="str">
            <v>Central</v>
          </cell>
          <cell r="I289">
            <v>3</v>
          </cell>
          <cell r="J289">
            <v>4</v>
          </cell>
          <cell r="K289">
            <v>2</v>
          </cell>
          <cell r="L289">
            <v>1</v>
          </cell>
          <cell r="M289">
            <v>3</v>
          </cell>
          <cell r="N289">
            <v>4.75</v>
          </cell>
          <cell r="O289">
            <v>1.5</v>
          </cell>
          <cell r="P289">
            <v>0.75</v>
          </cell>
          <cell r="Q289">
            <v>2.25</v>
          </cell>
          <cell r="R289">
            <v>3.75</v>
          </cell>
          <cell r="S289">
            <v>1.5</v>
          </cell>
          <cell r="T289" t="str">
            <v>MIP1146</v>
          </cell>
          <cell r="V289">
            <v>1</v>
          </cell>
          <cell r="X289">
            <v>0.53</v>
          </cell>
          <cell r="Y289" t="str">
            <v>N</v>
          </cell>
          <cell r="Z289" t="str">
            <v>Overhead Distribution Lines</v>
          </cell>
          <cell r="AA289" t="str">
            <v>BC1 619 NDR EECL Replace Defect Management</v>
          </cell>
        </row>
        <row r="290">
          <cell r="A290">
            <v>286</v>
          </cell>
          <cell r="B290" t="str">
            <v>03 - Pole Top</v>
          </cell>
          <cell r="C290" t="str">
            <v>Xarm Straps - Missing</v>
          </cell>
          <cell r="D290" t="str">
            <v>Minor Task</v>
          </cell>
          <cell r="E290" t="str">
            <v>Repair</v>
          </cell>
          <cell r="F290" t="str">
            <v>03 - Pole Top - Xarm Straps - Missing - Minor Task - Repair</v>
          </cell>
          <cell r="G290" t="str">
            <v>Minor Task - Repair</v>
          </cell>
          <cell r="H290" t="str">
            <v>Far North</v>
          </cell>
          <cell r="I290">
            <v>5</v>
          </cell>
          <cell r="J290">
            <v>6</v>
          </cell>
          <cell r="K290">
            <v>4</v>
          </cell>
          <cell r="L290">
            <v>2</v>
          </cell>
          <cell r="M290">
            <v>5</v>
          </cell>
          <cell r="N290">
            <v>4.5</v>
          </cell>
          <cell r="O290">
            <v>2.25</v>
          </cell>
          <cell r="P290">
            <v>1.5</v>
          </cell>
          <cell r="Q290">
            <v>3.75</v>
          </cell>
          <cell r="R290">
            <v>3</v>
          </cell>
          <cell r="S290">
            <v>3</v>
          </cell>
          <cell r="T290" t="str">
            <v>MIP1146</v>
          </cell>
          <cell r="V290">
            <v>1</v>
          </cell>
          <cell r="X290">
            <v>0.53</v>
          </cell>
          <cell r="Y290" t="str">
            <v>N</v>
          </cell>
          <cell r="Z290" t="str">
            <v>Overhead Distribution Lines</v>
          </cell>
          <cell r="AA290" t="str">
            <v>BC1 619 NDR EECL Replace Defect Management</v>
          </cell>
        </row>
        <row r="291">
          <cell r="A291">
            <v>287</v>
          </cell>
          <cell r="B291" t="str">
            <v>03 - Pole Top</v>
          </cell>
          <cell r="C291" t="str">
            <v>Xarm Straps - Missing</v>
          </cell>
          <cell r="D291" t="str">
            <v>Minor Task</v>
          </cell>
          <cell r="E291" t="str">
            <v>Repair</v>
          </cell>
          <cell r="F291" t="str">
            <v>03 - Pole Top - Xarm Straps - Missing - Minor Task - Repair</v>
          </cell>
          <cell r="G291" t="str">
            <v>Minor Task - Repair</v>
          </cell>
          <cell r="H291" t="str">
            <v>Northern</v>
          </cell>
          <cell r="J291">
            <v>1</v>
          </cell>
          <cell r="M291">
            <v>1</v>
          </cell>
          <cell r="N291">
            <v>0</v>
          </cell>
          <cell r="O291">
            <v>0</v>
          </cell>
          <cell r="P291">
            <v>0</v>
          </cell>
          <cell r="Q291">
            <v>0.75</v>
          </cell>
          <cell r="R291">
            <v>0</v>
          </cell>
          <cell r="S291">
            <v>0</v>
          </cell>
          <cell r="T291" t="str">
            <v>MIP1146</v>
          </cell>
          <cell r="V291">
            <v>1</v>
          </cell>
          <cell r="X291">
            <v>0.53</v>
          </cell>
          <cell r="Y291" t="str">
            <v>N</v>
          </cell>
          <cell r="Z291" t="str">
            <v>Overhead Distribution Lines</v>
          </cell>
          <cell r="AA291" t="str">
            <v>BC1 619 NDR EECL Replace Defect Management</v>
          </cell>
        </row>
        <row r="292">
          <cell r="A292">
            <v>288</v>
          </cell>
          <cell r="B292" t="str">
            <v>03 - Pole Top</v>
          </cell>
          <cell r="C292" t="str">
            <v>Xarm Straps - Missing</v>
          </cell>
          <cell r="D292" t="str">
            <v>Minor Task</v>
          </cell>
          <cell r="E292" t="str">
            <v>Repair</v>
          </cell>
          <cell r="F292" t="str">
            <v>03 - Pole Top - Xarm Straps - Missing - Minor Task - Repair</v>
          </cell>
          <cell r="G292" t="str">
            <v>Minor Task - Repair</v>
          </cell>
          <cell r="H292" t="str">
            <v>South West</v>
          </cell>
          <cell r="I292">
            <v>99</v>
          </cell>
          <cell r="J292">
            <v>118</v>
          </cell>
          <cell r="K292">
            <v>112</v>
          </cell>
          <cell r="L292">
            <v>87</v>
          </cell>
          <cell r="M292">
            <v>157</v>
          </cell>
          <cell r="N292">
            <v>105.75</v>
          </cell>
          <cell r="O292">
            <v>110.25</v>
          </cell>
          <cell r="P292">
            <v>43.5</v>
          </cell>
          <cell r="Q292">
            <v>118.5</v>
          </cell>
          <cell r="R292">
            <v>83.625</v>
          </cell>
          <cell r="S292">
            <v>119.25</v>
          </cell>
          <cell r="T292" t="str">
            <v>MIP1146</v>
          </cell>
          <cell r="V292">
            <v>1</v>
          </cell>
          <cell r="X292">
            <v>0.53</v>
          </cell>
          <cell r="Y292" t="str">
            <v>N</v>
          </cell>
          <cell r="Z292" t="str">
            <v>Overhead Distribution Lines</v>
          </cell>
          <cell r="AA292" t="str">
            <v>BC1 619 NDR EECL Replace Defect Management</v>
          </cell>
        </row>
        <row r="293">
          <cell r="A293">
            <v>289</v>
          </cell>
          <cell r="B293" t="str">
            <v>03 - Pole Top</v>
          </cell>
          <cell r="C293" t="str">
            <v>Xarm Straps - Missing</v>
          </cell>
          <cell r="D293" t="str">
            <v>Minor Task</v>
          </cell>
          <cell r="E293" t="str">
            <v>Repair</v>
          </cell>
          <cell r="F293" t="str">
            <v>03 - Pole Top - Xarm Straps - Missing - Minor Task - Repair</v>
          </cell>
          <cell r="G293" t="str">
            <v>Minor Task - Repair</v>
          </cell>
          <cell r="H293" t="str">
            <v>Wide Bay</v>
          </cell>
          <cell r="I293">
            <v>47</v>
          </cell>
          <cell r="J293">
            <v>220</v>
          </cell>
          <cell r="K293">
            <v>232</v>
          </cell>
          <cell r="L293">
            <v>163</v>
          </cell>
          <cell r="M293">
            <v>167</v>
          </cell>
          <cell r="N293">
            <v>107</v>
          </cell>
          <cell r="O293">
            <v>97.5</v>
          </cell>
          <cell r="P293">
            <v>114</v>
          </cell>
          <cell r="Q293">
            <v>79.125</v>
          </cell>
          <cell r="R293">
            <v>69</v>
          </cell>
          <cell r="S293">
            <v>179.25</v>
          </cell>
          <cell r="T293" t="str">
            <v>MIP1146</v>
          </cell>
          <cell r="V293">
            <v>1</v>
          </cell>
          <cell r="X293">
            <v>0.53</v>
          </cell>
          <cell r="Y293" t="str">
            <v>N</v>
          </cell>
          <cell r="Z293" t="str">
            <v>Overhead Distribution Lines</v>
          </cell>
          <cell r="AA293" t="str">
            <v>BC1 619 NDR EECL Replace Defect Management</v>
          </cell>
        </row>
        <row r="294">
          <cell r="A294">
            <v>290</v>
          </cell>
          <cell r="B294" t="str">
            <v>03 - Pole Top</v>
          </cell>
          <cell r="C294" t="str">
            <v>Xarm Straps - Other</v>
          </cell>
          <cell r="D294" t="str">
            <v>Ergon Technical Assessment</v>
          </cell>
          <cell r="E294" t="str">
            <v>Assess</v>
          </cell>
          <cell r="F294" t="str">
            <v>03 - Pole Top - Xarm Straps - Other - Ergon Technical Assessment - Assess</v>
          </cell>
          <cell r="G294" t="str">
            <v>Ergon Technical Assessment - Assess</v>
          </cell>
          <cell r="H294" t="str">
            <v>Central</v>
          </cell>
          <cell r="J294">
            <v>1</v>
          </cell>
          <cell r="M294">
            <v>0</v>
          </cell>
          <cell r="N294">
            <v>1</v>
          </cell>
          <cell r="O294">
            <v>0</v>
          </cell>
          <cell r="P294">
            <v>0</v>
          </cell>
          <cell r="Q294">
            <v>0</v>
          </cell>
          <cell r="R294">
            <v>1</v>
          </cell>
          <cell r="S294">
            <v>0</v>
          </cell>
          <cell r="T294" t="str">
            <v>MIP1146</v>
          </cell>
          <cell r="V294">
            <v>1</v>
          </cell>
          <cell r="X294">
            <v>0.53</v>
          </cell>
          <cell r="Y294" t="str">
            <v>N</v>
          </cell>
          <cell r="Z294" t="str">
            <v>Overhead Distribution Lines</v>
          </cell>
          <cell r="AA294" t="str">
            <v>BC1 619 NDR EECL Replace Defect Management</v>
          </cell>
        </row>
        <row r="295">
          <cell r="A295">
            <v>291</v>
          </cell>
          <cell r="B295" t="str">
            <v>03 - Pole Top</v>
          </cell>
          <cell r="C295" t="str">
            <v>Xarm Straps - Other</v>
          </cell>
          <cell r="D295" t="str">
            <v>Ergon Technical Assessment</v>
          </cell>
          <cell r="E295" t="str">
            <v>Assess</v>
          </cell>
          <cell r="F295" t="str">
            <v>03 - Pole Top - Xarm Straps - Other - Ergon Technical Assessment - Assess</v>
          </cell>
          <cell r="G295" t="str">
            <v>Ergon Technical Assessment - Assess</v>
          </cell>
          <cell r="H295" t="str">
            <v>Far North</v>
          </cell>
          <cell r="I295">
            <v>2</v>
          </cell>
          <cell r="M295">
            <v>2</v>
          </cell>
          <cell r="N295">
            <v>0</v>
          </cell>
          <cell r="O295">
            <v>0</v>
          </cell>
          <cell r="P295">
            <v>0</v>
          </cell>
          <cell r="Q295">
            <v>2</v>
          </cell>
          <cell r="R295">
            <v>0</v>
          </cell>
          <cell r="S295">
            <v>0</v>
          </cell>
          <cell r="T295" t="str">
            <v>MIP1146</v>
          </cell>
          <cell r="V295">
            <v>1</v>
          </cell>
          <cell r="X295">
            <v>0.53</v>
          </cell>
          <cell r="Y295" t="str">
            <v>N</v>
          </cell>
          <cell r="Z295" t="str">
            <v>Overhead Distribution Lines</v>
          </cell>
          <cell r="AA295" t="str">
            <v>BC1 619 NDR EECL Replace Defect Management</v>
          </cell>
        </row>
        <row r="296">
          <cell r="A296">
            <v>292</v>
          </cell>
          <cell r="B296" t="str">
            <v>03 - Pole Top</v>
          </cell>
          <cell r="C296" t="str">
            <v>Xarm Straps - Other</v>
          </cell>
          <cell r="D296" t="str">
            <v>Ergon Technical Assessment</v>
          </cell>
          <cell r="E296" t="str">
            <v>Assess</v>
          </cell>
          <cell r="F296" t="str">
            <v>03 - Pole Top - Xarm Straps - Other - Ergon Technical Assessment - Assess</v>
          </cell>
          <cell r="G296" t="str">
            <v>Ergon Technical Assessment - Assess</v>
          </cell>
          <cell r="H296" t="str">
            <v>Northern</v>
          </cell>
          <cell r="I296">
            <v>1</v>
          </cell>
          <cell r="M296">
            <v>0</v>
          </cell>
          <cell r="N296">
            <v>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0</v>
          </cell>
          <cell r="T296" t="str">
            <v>MIP1146</v>
          </cell>
          <cell r="V296">
            <v>1</v>
          </cell>
          <cell r="X296">
            <v>0.53</v>
          </cell>
          <cell r="Y296" t="str">
            <v>N</v>
          </cell>
          <cell r="Z296" t="str">
            <v>Overhead Distribution Lines</v>
          </cell>
          <cell r="AA296" t="str">
            <v>BC1 619 NDR EECL Replace Defect Management</v>
          </cell>
        </row>
        <row r="297">
          <cell r="A297">
            <v>293</v>
          </cell>
          <cell r="B297" t="str">
            <v>03 - Pole Top</v>
          </cell>
          <cell r="C297" t="str">
            <v>Xarm Straps - Other</v>
          </cell>
          <cell r="D297" t="str">
            <v>Ergon Technical Assessment</v>
          </cell>
          <cell r="E297" t="str">
            <v>Assess</v>
          </cell>
          <cell r="F297" t="str">
            <v>03 - Pole Top - Xarm Straps - Other - Ergon Technical Assessment - Assess</v>
          </cell>
          <cell r="G297" t="str">
            <v>Ergon Technical Assessment - Assess</v>
          </cell>
          <cell r="H297" t="str">
            <v>South West</v>
          </cell>
          <cell r="K297">
            <v>5</v>
          </cell>
          <cell r="L297">
            <v>3</v>
          </cell>
          <cell r="M297">
            <v>0</v>
          </cell>
          <cell r="N297">
            <v>2</v>
          </cell>
          <cell r="O297">
            <v>1</v>
          </cell>
          <cell r="P297">
            <v>2</v>
          </cell>
          <cell r="Q297">
            <v>0</v>
          </cell>
          <cell r="R297">
            <v>0</v>
          </cell>
          <cell r="S297">
            <v>3</v>
          </cell>
          <cell r="T297" t="str">
            <v>MIP1146</v>
          </cell>
          <cell r="V297">
            <v>1</v>
          </cell>
          <cell r="X297">
            <v>0.53</v>
          </cell>
          <cell r="Y297" t="str">
            <v>N</v>
          </cell>
          <cell r="Z297" t="str">
            <v>Overhead Distribution Lines</v>
          </cell>
          <cell r="AA297" t="str">
            <v>BC1 619 NDR EECL Replace Defect Management</v>
          </cell>
        </row>
        <row r="298">
          <cell r="A298">
            <v>294</v>
          </cell>
          <cell r="B298" t="str">
            <v>03 - Pole Top</v>
          </cell>
          <cell r="C298" t="str">
            <v>Xarm Straps - Other</v>
          </cell>
          <cell r="D298" t="str">
            <v>Minor Task</v>
          </cell>
          <cell r="E298" t="str">
            <v>Repair</v>
          </cell>
          <cell r="F298" t="str">
            <v>03 - Pole Top - Xarm Straps - Other - Minor Task - Repair</v>
          </cell>
          <cell r="G298" t="str">
            <v>Minor Task - Repair</v>
          </cell>
          <cell r="H298" t="str">
            <v>Central</v>
          </cell>
          <cell r="I298">
            <v>14</v>
          </cell>
          <cell r="K298">
            <v>27</v>
          </cell>
          <cell r="L298">
            <v>15</v>
          </cell>
          <cell r="M298">
            <v>6</v>
          </cell>
          <cell r="N298">
            <v>22</v>
          </cell>
          <cell r="O298">
            <v>10</v>
          </cell>
          <cell r="P298">
            <v>4</v>
          </cell>
          <cell r="Q298">
            <v>6</v>
          </cell>
          <cell r="R298">
            <v>25</v>
          </cell>
          <cell r="S298">
            <v>10</v>
          </cell>
          <cell r="T298" t="str">
            <v>MIP1146</v>
          </cell>
          <cell r="V298">
            <v>1</v>
          </cell>
          <cell r="X298">
            <v>0.53</v>
          </cell>
          <cell r="Y298" t="str">
            <v>N</v>
          </cell>
          <cell r="Z298" t="str">
            <v>Overhead Distribution Lines</v>
          </cell>
          <cell r="AA298" t="str">
            <v>BC1 619 NDR EECL Replace Defect Management</v>
          </cell>
        </row>
        <row r="299">
          <cell r="A299">
            <v>295</v>
          </cell>
          <cell r="B299" t="str">
            <v>03 - Pole Top</v>
          </cell>
          <cell r="C299" t="str">
            <v>Xarm Straps - Other</v>
          </cell>
          <cell r="D299" t="str">
            <v>Minor Task</v>
          </cell>
          <cell r="E299" t="str">
            <v>Repair</v>
          </cell>
          <cell r="F299" t="str">
            <v>03 - Pole Top - Xarm Straps - Other - Minor Task - Repair</v>
          </cell>
          <cell r="G299" t="str">
            <v>Minor Task - Repair</v>
          </cell>
          <cell r="H299" t="str">
            <v>Far North</v>
          </cell>
          <cell r="I299">
            <v>2</v>
          </cell>
          <cell r="J299">
            <v>5</v>
          </cell>
          <cell r="K299">
            <v>8</v>
          </cell>
          <cell r="L299">
            <v>3</v>
          </cell>
          <cell r="M299">
            <v>7</v>
          </cell>
          <cell r="N299">
            <v>1</v>
          </cell>
          <cell r="O299">
            <v>10</v>
          </cell>
          <cell r="P299">
            <v>3</v>
          </cell>
          <cell r="Q299">
            <v>6</v>
          </cell>
          <cell r="R299">
            <v>2</v>
          </cell>
          <cell r="S299">
            <v>10</v>
          </cell>
          <cell r="T299" t="str">
            <v>MIP1146</v>
          </cell>
          <cell r="V299">
            <v>1</v>
          </cell>
          <cell r="X299">
            <v>0.53</v>
          </cell>
          <cell r="Y299" t="str">
            <v>N</v>
          </cell>
          <cell r="Z299" t="str">
            <v>Overhead Distribution Lines</v>
          </cell>
          <cell r="AA299" t="str">
            <v>BC1 619 NDR EECL Replace Defect Management</v>
          </cell>
        </row>
        <row r="300">
          <cell r="A300">
            <v>296</v>
          </cell>
          <cell r="B300" t="str">
            <v>03 - Pole Top</v>
          </cell>
          <cell r="C300" t="str">
            <v>Xarm Straps - Other</v>
          </cell>
          <cell r="D300" t="str">
            <v>Minor Task</v>
          </cell>
          <cell r="E300" t="str">
            <v>Repair</v>
          </cell>
          <cell r="F300" t="str">
            <v>03 - Pole Top - Xarm Straps - Other - Minor Task - Repair</v>
          </cell>
          <cell r="G300" t="str">
            <v>Minor Task - Repair</v>
          </cell>
          <cell r="H300" t="str">
            <v>Northern</v>
          </cell>
          <cell r="J300">
            <v>3</v>
          </cell>
          <cell r="K300">
            <v>1</v>
          </cell>
          <cell r="L300">
            <v>1</v>
          </cell>
          <cell r="M300">
            <v>1</v>
          </cell>
          <cell r="N300">
            <v>1</v>
          </cell>
          <cell r="O300">
            <v>0</v>
          </cell>
          <cell r="P300">
            <v>1</v>
          </cell>
          <cell r="Q300">
            <v>1</v>
          </cell>
          <cell r="R300">
            <v>1</v>
          </cell>
          <cell r="S300">
            <v>0</v>
          </cell>
          <cell r="T300" t="str">
            <v>MIP1146</v>
          </cell>
          <cell r="V300">
            <v>1</v>
          </cell>
          <cell r="X300">
            <v>0.53</v>
          </cell>
          <cell r="Y300" t="str">
            <v>N</v>
          </cell>
          <cell r="Z300" t="str">
            <v>Overhead Distribution Lines</v>
          </cell>
          <cell r="AA300" t="str">
            <v>BC1 619 NDR EECL Replace Defect Management</v>
          </cell>
        </row>
        <row r="301">
          <cell r="A301">
            <v>297</v>
          </cell>
          <cell r="B301" t="str">
            <v>03 - Pole Top</v>
          </cell>
          <cell r="C301" t="str">
            <v>Xarm Straps - Other</v>
          </cell>
          <cell r="D301" t="str">
            <v>Minor Task</v>
          </cell>
          <cell r="E301" t="str">
            <v>Repair</v>
          </cell>
          <cell r="F301" t="str">
            <v>03 - Pole Top - Xarm Straps - Other - Minor Task - Repair</v>
          </cell>
          <cell r="G301" t="str">
            <v>Minor Task - Repair</v>
          </cell>
          <cell r="H301" t="str">
            <v>South West</v>
          </cell>
          <cell r="I301">
            <v>46</v>
          </cell>
          <cell r="J301">
            <v>52</v>
          </cell>
          <cell r="K301">
            <v>85</v>
          </cell>
          <cell r="L301">
            <v>71</v>
          </cell>
          <cell r="M301">
            <v>90</v>
          </cell>
          <cell r="N301">
            <v>50</v>
          </cell>
          <cell r="O301">
            <v>55.5</v>
          </cell>
          <cell r="P301">
            <v>55</v>
          </cell>
          <cell r="Q301">
            <v>98</v>
          </cell>
          <cell r="R301">
            <v>40</v>
          </cell>
          <cell r="S301">
            <v>67</v>
          </cell>
          <cell r="T301" t="str">
            <v>MIP1146</v>
          </cell>
          <cell r="V301">
            <v>1</v>
          </cell>
          <cell r="X301">
            <v>0.53</v>
          </cell>
          <cell r="Y301" t="str">
            <v>N</v>
          </cell>
          <cell r="Z301" t="str">
            <v>Overhead Distribution Lines</v>
          </cell>
          <cell r="AA301" t="str">
            <v>BC1 619 NDR EECL Replace Defect Management</v>
          </cell>
        </row>
        <row r="302">
          <cell r="A302">
            <v>298</v>
          </cell>
          <cell r="B302" t="str">
            <v>03 - Pole Top</v>
          </cell>
          <cell r="C302" t="str">
            <v>Xarm Straps - Other</v>
          </cell>
          <cell r="D302" t="str">
            <v>Minor Task</v>
          </cell>
          <cell r="E302" t="str">
            <v>Repair</v>
          </cell>
          <cell r="F302" t="str">
            <v>03 - Pole Top - Xarm Straps - Other - Minor Task - Repair</v>
          </cell>
          <cell r="G302" t="str">
            <v>Minor Task - Repair</v>
          </cell>
          <cell r="H302" t="str">
            <v>Wide Bay</v>
          </cell>
          <cell r="I302">
            <v>3</v>
          </cell>
          <cell r="J302">
            <v>6</v>
          </cell>
          <cell r="K302">
            <v>25</v>
          </cell>
          <cell r="L302">
            <v>23</v>
          </cell>
          <cell r="M302">
            <v>14</v>
          </cell>
          <cell r="N302">
            <v>7</v>
          </cell>
          <cell r="O302">
            <v>7</v>
          </cell>
          <cell r="P302">
            <v>21</v>
          </cell>
          <cell r="Q302">
            <v>14</v>
          </cell>
          <cell r="R302">
            <v>2</v>
          </cell>
          <cell r="S302">
            <v>12</v>
          </cell>
          <cell r="T302" t="str">
            <v>MIP1146</v>
          </cell>
          <cell r="V302">
            <v>1</v>
          </cell>
          <cell r="X302">
            <v>0.53</v>
          </cell>
          <cell r="Y302" t="str">
            <v>N</v>
          </cell>
          <cell r="Z302" t="str">
            <v>Overhead Distribution Lines</v>
          </cell>
          <cell r="AA302" t="str">
            <v>BC1 619 NDR EECL Replace Defect Management</v>
          </cell>
        </row>
        <row r="303">
          <cell r="A303">
            <v>299</v>
          </cell>
          <cell r="B303" t="str">
            <v>03 - Pole Top</v>
          </cell>
          <cell r="C303" t="str">
            <v>Xarms - Hardware</v>
          </cell>
          <cell r="D303" t="str">
            <v>Ergon Technical Assessment</v>
          </cell>
          <cell r="E303" t="str">
            <v>Assess</v>
          </cell>
          <cell r="F303" t="str">
            <v>03 - Pole Top - Xarms - Hardware - Ergon Technical Assessment - Assess</v>
          </cell>
          <cell r="G303" t="str">
            <v>Ergon Technical Assessment - Assess</v>
          </cell>
          <cell r="H303" t="str">
            <v>Central</v>
          </cell>
          <cell r="K303">
            <v>1</v>
          </cell>
          <cell r="L303">
            <v>1</v>
          </cell>
          <cell r="N303">
            <v>0</v>
          </cell>
          <cell r="O303">
            <v>0</v>
          </cell>
          <cell r="P303">
            <v>1</v>
          </cell>
          <cell r="Q303">
            <v>0</v>
          </cell>
          <cell r="R303">
            <v>0</v>
          </cell>
          <cell r="S303">
            <v>0</v>
          </cell>
          <cell r="T303" t="str">
            <v>MIP1146</v>
          </cell>
          <cell r="V303">
            <v>1</v>
          </cell>
          <cell r="X303">
            <v>0.53</v>
          </cell>
          <cell r="Y303" t="str">
            <v>N</v>
          </cell>
          <cell r="Z303" t="str">
            <v>Overhead Distribution Lines</v>
          </cell>
          <cell r="AA303" t="str">
            <v>BC1 619 NDR EECL Replace Defect Management</v>
          </cell>
        </row>
        <row r="304">
          <cell r="A304">
            <v>300</v>
          </cell>
          <cell r="B304" t="str">
            <v>03 - Pole Top</v>
          </cell>
          <cell r="C304" t="str">
            <v>Xarms - Hardware</v>
          </cell>
          <cell r="D304" t="str">
            <v>Ergon Technical Assessment</v>
          </cell>
          <cell r="E304" t="str">
            <v>Assess</v>
          </cell>
          <cell r="F304" t="str">
            <v>03 - Pole Top - Xarms - Hardware - Ergon Technical Assessment - Assess</v>
          </cell>
          <cell r="G304" t="str">
            <v>Ergon Technical Assessment - Assess</v>
          </cell>
          <cell r="H304" t="str">
            <v>Far North</v>
          </cell>
          <cell r="J304">
            <v>7</v>
          </cell>
          <cell r="M304">
            <v>0</v>
          </cell>
          <cell r="N304">
            <v>5</v>
          </cell>
          <cell r="O304">
            <v>1</v>
          </cell>
          <cell r="P304">
            <v>0</v>
          </cell>
          <cell r="Q304">
            <v>0</v>
          </cell>
          <cell r="R304">
            <v>5</v>
          </cell>
          <cell r="S304">
            <v>1</v>
          </cell>
          <cell r="T304" t="str">
            <v>MIP1146</v>
          </cell>
          <cell r="V304">
            <v>1</v>
          </cell>
          <cell r="X304">
            <v>0.53</v>
          </cell>
          <cell r="Y304" t="str">
            <v>N</v>
          </cell>
          <cell r="Z304" t="str">
            <v>Overhead Distribution Lines</v>
          </cell>
          <cell r="AA304" t="str">
            <v>BC1 619 NDR EECL Replace Defect Management</v>
          </cell>
        </row>
        <row r="305">
          <cell r="A305">
            <v>301</v>
          </cell>
          <cell r="B305" t="str">
            <v>03 - Pole Top</v>
          </cell>
          <cell r="C305" t="str">
            <v>Xarms - Hardware</v>
          </cell>
          <cell r="D305" t="str">
            <v>Ergon Technical Assessment</v>
          </cell>
          <cell r="E305" t="str">
            <v>Assess</v>
          </cell>
          <cell r="F305" t="str">
            <v>03 - Pole Top - Xarms - Hardware - Ergon Technical Assessment - Assess</v>
          </cell>
          <cell r="G305" t="str">
            <v>Ergon Technical Assessment - Assess</v>
          </cell>
          <cell r="H305" t="str">
            <v>South West</v>
          </cell>
          <cell r="I305">
            <v>2</v>
          </cell>
          <cell r="K305">
            <v>3</v>
          </cell>
          <cell r="L305">
            <v>1</v>
          </cell>
          <cell r="M305">
            <v>1</v>
          </cell>
          <cell r="N305">
            <v>3</v>
          </cell>
          <cell r="O305">
            <v>0</v>
          </cell>
          <cell r="P305">
            <v>1</v>
          </cell>
          <cell r="Q305">
            <v>0</v>
          </cell>
          <cell r="R305">
            <v>2</v>
          </cell>
          <cell r="S305">
            <v>2</v>
          </cell>
          <cell r="T305" t="str">
            <v>MIP1146</v>
          </cell>
          <cell r="V305">
            <v>1</v>
          </cell>
          <cell r="X305">
            <v>0.53</v>
          </cell>
          <cell r="Y305" t="str">
            <v>N</v>
          </cell>
          <cell r="Z305" t="str">
            <v>Overhead Distribution Lines</v>
          </cell>
          <cell r="AA305" t="str">
            <v>BC1 619 NDR EECL Replace Defect Management</v>
          </cell>
        </row>
        <row r="306">
          <cell r="A306">
            <v>302</v>
          </cell>
          <cell r="B306" t="str">
            <v>03 - Pole Top</v>
          </cell>
          <cell r="C306" t="str">
            <v>Xarms - Hardware</v>
          </cell>
          <cell r="D306" t="str">
            <v>Ergon Technical Assessment</v>
          </cell>
          <cell r="E306" t="str">
            <v>Assess</v>
          </cell>
          <cell r="F306" t="str">
            <v>03 - Pole Top - Xarms - Hardware - Ergon Technical Assessment - Assess</v>
          </cell>
          <cell r="G306" t="str">
            <v>Ergon Technical Assessment - Assess</v>
          </cell>
          <cell r="H306" t="str">
            <v>Wide Bay</v>
          </cell>
          <cell r="J306">
            <v>2</v>
          </cell>
          <cell r="K306">
            <v>1</v>
          </cell>
          <cell r="L306">
            <v>1</v>
          </cell>
          <cell r="M306">
            <v>1</v>
          </cell>
          <cell r="N306">
            <v>1</v>
          </cell>
          <cell r="O306">
            <v>0</v>
          </cell>
          <cell r="P306">
            <v>1</v>
          </cell>
          <cell r="Q306">
            <v>1</v>
          </cell>
          <cell r="R306">
            <v>1</v>
          </cell>
          <cell r="S306">
            <v>0</v>
          </cell>
          <cell r="T306" t="str">
            <v>MIP1146</v>
          </cell>
          <cell r="V306">
            <v>1</v>
          </cell>
          <cell r="X306">
            <v>0.53</v>
          </cell>
          <cell r="Y306" t="str">
            <v>N</v>
          </cell>
          <cell r="Z306" t="str">
            <v>Overhead Distribution Lines</v>
          </cell>
          <cell r="AA306" t="str">
            <v>BC1 619 NDR EECL Replace Defect Management</v>
          </cell>
        </row>
        <row r="307">
          <cell r="A307">
            <v>303</v>
          </cell>
          <cell r="B307" t="str">
            <v>03 - Pole Top</v>
          </cell>
          <cell r="C307" t="str">
            <v>Xarms - Hardware</v>
          </cell>
          <cell r="D307" t="str">
            <v>Minor Task</v>
          </cell>
          <cell r="E307" t="str">
            <v>Repair</v>
          </cell>
          <cell r="F307" t="str">
            <v>03 - Pole Top - Xarms - Hardware - Minor Task - Repair</v>
          </cell>
          <cell r="G307" t="str">
            <v>Minor Task - Repair</v>
          </cell>
          <cell r="H307" t="str">
            <v>Central</v>
          </cell>
          <cell r="I307">
            <v>11</v>
          </cell>
          <cell r="J307">
            <v>21</v>
          </cell>
          <cell r="K307">
            <v>21</v>
          </cell>
          <cell r="L307">
            <v>17</v>
          </cell>
          <cell r="M307">
            <v>15</v>
          </cell>
          <cell r="N307">
            <v>14</v>
          </cell>
          <cell r="O307">
            <v>19</v>
          </cell>
          <cell r="P307">
            <v>8</v>
          </cell>
          <cell r="Q307">
            <v>15</v>
          </cell>
          <cell r="R307">
            <v>11.5</v>
          </cell>
          <cell r="S307">
            <v>19</v>
          </cell>
          <cell r="T307" t="str">
            <v>MIP1146</v>
          </cell>
          <cell r="V307">
            <v>1</v>
          </cell>
          <cell r="X307">
            <v>0.53</v>
          </cell>
          <cell r="Y307" t="str">
            <v>N</v>
          </cell>
          <cell r="Z307" t="str">
            <v>Overhead Distribution Lines</v>
          </cell>
          <cell r="AA307" t="str">
            <v>BC1 619 NDR EECL Replace Defect Management</v>
          </cell>
        </row>
        <row r="308">
          <cell r="A308">
            <v>304</v>
          </cell>
          <cell r="B308" t="str">
            <v>03 - Pole Top</v>
          </cell>
          <cell r="C308" t="str">
            <v>Xarms - Hardware</v>
          </cell>
          <cell r="D308" t="str">
            <v>Minor Task</v>
          </cell>
          <cell r="E308" t="str">
            <v>Repair</v>
          </cell>
          <cell r="F308" t="str">
            <v>03 - Pole Top - Xarms - Hardware - Minor Task - Repair</v>
          </cell>
          <cell r="G308" t="str">
            <v>Minor Task - Repair</v>
          </cell>
          <cell r="H308" t="str">
            <v>Far North</v>
          </cell>
          <cell r="I308">
            <v>22</v>
          </cell>
          <cell r="J308">
            <v>36</v>
          </cell>
          <cell r="K308">
            <v>19</v>
          </cell>
          <cell r="L308">
            <v>11</v>
          </cell>
          <cell r="M308">
            <v>92</v>
          </cell>
          <cell r="N308">
            <v>20</v>
          </cell>
          <cell r="O308">
            <v>26</v>
          </cell>
          <cell r="P308">
            <v>10</v>
          </cell>
          <cell r="Q308">
            <v>90</v>
          </cell>
          <cell r="R308">
            <v>20</v>
          </cell>
          <cell r="S308">
            <v>30</v>
          </cell>
          <cell r="T308" t="str">
            <v>MIP1146</v>
          </cell>
          <cell r="V308">
            <v>1</v>
          </cell>
          <cell r="X308">
            <v>0.53</v>
          </cell>
          <cell r="Y308" t="str">
            <v>N</v>
          </cell>
          <cell r="Z308" t="str">
            <v>Overhead Distribution Lines</v>
          </cell>
          <cell r="AA308" t="str">
            <v>BC1 619 NDR EECL Replace Defect Management</v>
          </cell>
        </row>
        <row r="309">
          <cell r="A309">
            <v>305</v>
          </cell>
          <cell r="B309" t="str">
            <v>03 - Pole Top</v>
          </cell>
          <cell r="C309" t="str">
            <v>Xarms - Hardware</v>
          </cell>
          <cell r="D309" t="str">
            <v>Minor Task</v>
          </cell>
          <cell r="E309" t="str">
            <v>Repair</v>
          </cell>
          <cell r="F309" t="str">
            <v>03 - Pole Top - Xarms - Hardware - Minor Task - Repair</v>
          </cell>
          <cell r="G309" t="str">
            <v>Minor Task - Repair</v>
          </cell>
          <cell r="H309" t="str">
            <v>Northern</v>
          </cell>
          <cell r="I309">
            <v>1</v>
          </cell>
          <cell r="J309">
            <v>26</v>
          </cell>
          <cell r="K309">
            <v>15</v>
          </cell>
          <cell r="L309">
            <v>11</v>
          </cell>
          <cell r="M309">
            <v>10</v>
          </cell>
          <cell r="N309">
            <v>0</v>
          </cell>
          <cell r="O309">
            <v>26</v>
          </cell>
          <cell r="P309">
            <v>9</v>
          </cell>
          <cell r="Q309">
            <v>14.5</v>
          </cell>
          <cell r="R309">
            <v>6</v>
          </cell>
          <cell r="S309">
            <v>26</v>
          </cell>
          <cell r="T309" t="str">
            <v>MIP1146</v>
          </cell>
          <cell r="V309">
            <v>1</v>
          </cell>
          <cell r="X309">
            <v>0.53</v>
          </cell>
          <cell r="Y309" t="str">
            <v>N</v>
          </cell>
          <cell r="Z309" t="str">
            <v>Overhead Distribution Lines</v>
          </cell>
          <cell r="AA309" t="str">
            <v>BC1 619 NDR EECL Replace Defect Management</v>
          </cell>
        </row>
        <row r="310">
          <cell r="A310">
            <v>306</v>
          </cell>
          <cell r="B310" t="str">
            <v>03 - Pole Top</v>
          </cell>
          <cell r="C310" t="str">
            <v>Xarms - Hardware</v>
          </cell>
          <cell r="D310" t="str">
            <v>Minor Task</v>
          </cell>
          <cell r="E310" t="str">
            <v>Repair</v>
          </cell>
          <cell r="F310" t="str">
            <v>03 - Pole Top - Xarms - Hardware - Minor Task - Repair</v>
          </cell>
          <cell r="G310" t="str">
            <v>Minor Task - Repair</v>
          </cell>
          <cell r="H310" t="str">
            <v>South West</v>
          </cell>
          <cell r="I310">
            <v>14</v>
          </cell>
          <cell r="J310">
            <v>26</v>
          </cell>
          <cell r="K310">
            <v>26</v>
          </cell>
          <cell r="L310">
            <v>18</v>
          </cell>
          <cell r="M310">
            <v>43</v>
          </cell>
          <cell r="N310">
            <v>16</v>
          </cell>
          <cell r="O310">
            <v>26.5</v>
          </cell>
          <cell r="P310">
            <v>10.5</v>
          </cell>
          <cell r="Q310">
            <v>56.5</v>
          </cell>
          <cell r="R310">
            <v>11</v>
          </cell>
          <cell r="S310">
            <v>31</v>
          </cell>
          <cell r="T310" t="str">
            <v>MIP1146</v>
          </cell>
          <cell r="V310">
            <v>1</v>
          </cell>
          <cell r="X310">
            <v>0.53</v>
          </cell>
          <cell r="Y310" t="str">
            <v>N</v>
          </cell>
          <cell r="Z310" t="str">
            <v>Overhead Distribution Lines</v>
          </cell>
          <cell r="AA310" t="str">
            <v>BC1 619 NDR EECL Replace Defect Management</v>
          </cell>
        </row>
        <row r="311">
          <cell r="A311">
            <v>307</v>
          </cell>
          <cell r="B311" t="str">
            <v>03 - Pole Top</v>
          </cell>
          <cell r="C311" t="str">
            <v>Xarms - Hardware</v>
          </cell>
          <cell r="D311" t="str">
            <v>Minor Task</v>
          </cell>
          <cell r="E311" t="str">
            <v>Repair</v>
          </cell>
          <cell r="F311" t="str">
            <v>03 - Pole Top - Xarms - Hardware - Minor Task - Repair</v>
          </cell>
          <cell r="G311" t="str">
            <v>Minor Task - Repair</v>
          </cell>
          <cell r="H311" t="str">
            <v>Wide Bay</v>
          </cell>
          <cell r="I311">
            <v>5</v>
          </cell>
          <cell r="J311">
            <v>4</v>
          </cell>
          <cell r="K311">
            <v>15</v>
          </cell>
          <cell r="L311">
            <v>12</v>
          </cell>
          <cell r="M311">
            <v>9</v>
          </cell>
          <cell r="N311">
            <v>4</v>
          </cell>
          <cell r="O311">
            <v>7</v>
          </cell>
          <cell r="P311">
            <v>10</v>
          </cell>
          <cell r="Q311">
            <v>10</v>
          </cell>
          <cell r="R311">
            <v>2</v>
          </cell>
          <cell r="S311">
            <v>9</v>
          </cell>
          <cell r="T311" t="str">
            <v>MIP1146</v>
          </cell>
          <cell r="V311">
            <v>1</v>
          </cell>
          <cell r="X311">
            <v>0.53</v>
          </cell>
          <cell r="Y311" t="str">
            <v>N</v>
          </cell>
          <cell r="Z311" t="str">
            <v>Overhead Distribution Lines</v>
          </cell>
          <cell r="AA311" t="str">
            <v>BC1 619 NDR EECL Replace Defect Management</v>
          </cell>
        </row>
        <row r="312">
          <cell r="A312">
            <v>308</v>
          </cell>
          <cell r="B312" t="str">
            <v>03 - Pole Top</v>
          </cell>
          <cell r="C312" t="str">
            <v>Xarms - Steel</v>
          </cell>
          <cell r="D312" t="str">
            <v>Crossarm - Moderate</v>
          </cell>
          <cell r="E312" t="str">
            <v>Replace</v>
          </cell>
          <cell r="F312" t="str">
            <v>03 - Pole Top - Xarms - Steel - Crossarm - Moderate - Replace</v>
          </cell>
          <cell r="G312" t="str">
            <v>Crossarm - Moderate - Replace</v>
          </cell>
          <cell r="H312" t="str">
            <v>Central</v>
          </cell>
          <cell r="I312">
            <v>1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0</v>
          </cell>
          <cell r="S312">
            <v>0</v>
          </cell>
          <cell r="T312" t="str">
            <v>MIP1147</v>
          </cell>
          <cell r="V312">
            <v>1</v>
          </cell>
          <cell r="X312">
            <v>0.53</v>
          </cell>
          <cell r="Y312" t="str">
            <v>N</v>
          </cell>
          <cell r="Z312" t="str">
            <v>Overhead Distribution Lines</v>
          </cell>
          <cell r="AA312" t="str">
            <v>BC1 619 NDR EECL Replace Defect Management</v>
          </cell>
        </row>
        <row r="313">
          <cell r="A313">
            <v>309</v>
          </cell>
          <cell r="B313" t="str">
            <v>03 - Pole Top</v>
          </cell>
          <cell r="C313" t="str">
            <v>Xarms - Steel</v>
          </cell>
          <cell r="D313" t="str">
            <v>Crossarm - Moderate</v>
          </cell>
          <cell r="E313" t="str">
            <v>Replace</v>
          </cell>
          <cell r="F313" t="str">
            <v>03 - Pole Top - Xarms - Steel - Crossarm - Moderate - Replace</v>
          </cell>
          <cell r="G313" t="str">
            <v>Crossarm - Moderate - Replace</v>
          </cell>
          <cell r="H313" t="str">
            <v>Far North</v>
          </cell>
          <cell r="K313">
            <v>1</v>
          </cell>
          <cell r="L313">
            <v>1</v>
          </cell>
          <cell r="N313">
            <v>0</v>
          </cell>
          <cell r="O313">
            <v>0</v>
          </cell>
          <cell r="P313">
            <v>0</v>
          </cell>
          <cell r="Q313">
            <v>1.5</v>
          </cell>
          <cell r="R313">
            <v>0</v>
          </cell>
          <cell r="S313">
            <v>0</v>
          </cell>
          <cell r="T313" t="str">
            <v>MIP1147</v>
          </cell>
          <cell r="V313">
            <v>1</v>
          </cell>
          <cell r="X313">
            <v>0.53</v>
          </cell>
          <cell r="Y313" t="str">
            <v>N</v>
          </cell>
          <cell r="Z313" t="str">
            <v>Overhead Distribution Lines</v>
          </cell>
          <cell r="AA313" t="str">
            <v>BC1 619 NDR EECL Replace Defect Management</v>
          </cell>
        </row>
        <row r="314">
          <cell r="A314">
            <v>310</v>
          </cell>
          <cell r="B314" t="str">
            <v>03 - Pole Top</v>
          </cell>
          <cell r="C314" t="str">
            <v>Xarms - Steel</v>
          </cell>
          <cell r="D314" t="str">
            <v>Crossarm - Moderate</v>
          </cell>
          <cell r="E314" t="str">
            <v>Replace</v>
          </cell>
          <cell r="F314" t="str">
            <v>03 - Pole Top - Xarms - Steel - Crossarm - Moderate - Replace</v>
          </cell>
          <cell r="G314" t="str">
            <v>Crossarm - Moderate - Replace</v>
          </cell>
          <cell r="H314" t="str">
            <v>Northern</v>
          </cell>
          <cell r="I314">
            <v>1</v>
          </cell>
          <cell r="M314">
            <v>2</v>
          </cell>
          <cell r="N314">
            <v>0</v>
          </cell>
          <cell r="O314">
            <v>0</v>
          </cell>
          <cell r="P314">
            <v>0</v>
          </cell>
          <cell r="Q314">
            <v>2</v>
          </cell>
          <cell r="R314">
            <v>0</v>
          </cell>
          <cell r="S314">
            <v>0</v>
          </cell>
          <cell r="T314" t="str">
            <v>MIP1147</v>
          </cell>
          <cell r="V314">
            <v>1</v>
          </cell>
          <cell r="X314">
            <v>0.53</v>
          </cell>
          <cell r="Y314" t="str">
            <v>N</v>
          </cell>
          <cell r="Z314" t="str">
            <v>Overhead Distribution Lines</v>
          </cell>
          <cell r="AA314" t="str">
            <v>BC1 619 NDR EECL Replace Defect Management</v>
          </cell>
        </row>
        <row r="315">
          <cell r="A315">
            <v>311</v>
          </cell>
          <cell r="B315" t="str">
            <v>03 - Pole Top</v>
          </cell>
          <cell r="C315" t="str">
            <v>Xarms - Steel</v>
          </cell>
          <cell r="D315" t="str">
            <v>Crossarm - Moderate</v>
          </cell>
          <cell r="E315" t="str">
            <v>Replace</v>
          </cell>
          <cell r="F315" t="str">
            <v>03 - Pole Top - Xarms - Steel - Crossarm - Moderate - Replace</v>
          </cell>
          <cell r="G315" t="str">
            <v>Crossarm - Moderate - Replace</v>
          </cell>
          <cell r="H315" t="str">
            <v>South West</v>
          </cell>
          <cell r="K315">
            <v>1</v>
          </cell>
          <cell r="L315">
            <v>1</v>
          </cell>
          <cell r="N315">
            <v>0</v>
          </cell>
          <cell r="O315">
            <v>0</v>
          </cell>
          <cell r="P315">
            <v>1</v>
          </cell>
          <cell r="Q315">
            <v>0</v>
          </cell>
          <cell r="R315">
            <v>0</v>
          </cell>
          <cell r="S315">
            <v>0</v>
          </cell>
          <cell r="T315" t="str">
            <v>MIP1147</v>
          </cell>
          <cell r="V315">
            <v>1</v>
          </cell>
          <cell r="X315">
            <v>0.53</v>
          </cell>
          <cell r="Y315" t="str">
            <v>N</v>
          </cell>
          <cell r="Z315" t="str">
            <v>Overhead Distribution Lines</v>
          </cell>
          <cell r="AA315" t="str">
            <v>BC1 619 NDR EECL Replace Defect Management</v>
          </cell>
        </row>
        <row r="316">
          <cell r="A316">
            <v>312</v>
          </cell>
          <cell r="B316" t="str">
            <v>03 - Pole Top</v>
          </cell>
          <cell r="C316" t="str">
            <v>Xarms - Steel</v>
          </cell>
          <cell r="D316" t="str">
            <v>Ergon Technical Assessment</v>
          </cell>
          <cell r="E316" t="str">
            <v>Assess</v>
          </cell>
          <cell r="F316" t="str">
            <v>03 - Pole Top - Xarms - Steel - Ergon Technical Assessment - Assess</v>
          </cell>
          <cell r="G316" t="str">
            <v>Ergon Technical Assessment - Assess</v>
          </cell>
          <cell r="H316" t="str">
            <v>Far North</v>
          </cell>
          <cell r="I316">
            <v>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  <cell r="T316" t="str">
            <v>MIP1146</v>
          </cell>
          <cell r="V316">
            <v>1</v>
          </cell>
          <cell r="X316">
            <v>0.53</v>
          </cell>
          <cell r="Y316" t="str">
            <v>N</v>
          </cell>
          <cell r="Z316" t="str">
            <v>Overhead Distribution Lines</v>
          </cell>
          <cell r="AA316" t="str">
            <v>BC1 619 NDR EECL Replace Defect Management</v>
          </cell>
        </row>
        <row r="317">
          <cell r="A317">
            <v>313</v>
          </cell>
          <cell r="B317" t="str">
            <v>03 - Pole Top</v>
          </cell>
          <cell r="C317" t="str">
            <v>Xarms - Steel</v>
          </cell>
          <cell r="D317" t="str">
            <v>Ergon Technical Assessment</v>
          </cell>
          <cell r="E317" t="str">
            <v>Assess</v>
          </cell>
          <cell r="F317" t="str">
            <v>03 - Pole Top - Xarms - Steel - Ergon Technical Assessment - Assess</v>
          </cell>
          <cell r="G317" t="str">
            <v>Ergon Technical Assessment - Assess</v>
          </cell>
          <cell r="H317" t="str">
            <v>Wide Bay</v>
          </cell>
          <cell r="J317">
            <v>1</v>
          </cell>
          <cell r="N317">
            <v>0</v>
          </cell>
          <cell r="O317">
            <v>1</v>
          </cell>
          <cell r="P317">
            <v>0</v>
          </cell>
          <cell r="Q317">
            <v>0</v>
          </cell>
          <cell r="R317">
            <v>0</v>
          </cell>
          <cell r="S317">
            <v>1</v>
          </cell>
          <cell r="T317" t="str">
            <v>MIP1146</v>
          </cell>
          <cell r="V317">
            <v>1</v>
          </cell>
          <cell r="X317">
            <v>0.53</v>
          </cell>
          <cell r="Y317" t="str">
            <v>N</v>
          </cell>
          <cell r="Z317" t="str">
            <v>Overhead Distribution Lines</v>
          </cell>
          <cell r="AA317" t="str">
            <v>BC1 619 NDR EECL Replace Defect Management</v>
          </cell>
        </row>
        <row r="318">
          <cell r="A318">
            <v>314</v>
          </cell>
          <cell r="B318" t="str">
            <v>03 - Pole Top</v>
          </cell>
          <cell r="C318" t="str">
            <v>Xarms - Wood - Angle</v>
          </cell>
          <cell r="D318" t="str">
            <v>Crossarm - Minor</v>
          </cell>
          <cell r="E318" t="str">
            <v>Replace</v>
          </cell>
          <cell r="F318" t="str">
            <v>03 - Pole Top - Xarms - Wood - Angle - Crossarm - Minor - Replace</v>
          </cell>
          <cell r="G318" t="str">
            <v>Crossarm - Minor - Replace</v>
          </cell>
          <cell r="H318" t="str">
            <v>Central</v>
          </cell>
          <cell r="I318">
            <v>57</v>
          </cell>
          <cell r="J318">
            <v>99</v>
          </cell>
          <cell r="K318">
            <v>128</v>
          </cell>
          <cell r="L318">
            <v>83</v>
          </cell>
          <cell r="M318">
            <v>113</v>
          </cell>
          <cell r="N318">
            <v>87</v>
          </cell>
          <cell r="O318">
            <v>91</v>
          </cell>
          <cell r="P318">
            <v>62.5</v>
          </cell>
          <cell r="Q318">
            <v>106</v>
          </cell>
          <cell r="R318">
            <v>85</v>
          </cell>
          <cell r="S318">
            <v>91</v>
          </cell>
          <cell r="T318" t="str">
            <v>MIP1149</v>
          </cell>
          <cell r="V318">
            <v>1</v>
          </cell>
          <cell r="X318">
            <v>0.53</v>
          </cell>
          <cell r="Y318" t="str">
            <v>N</v>
          </cell>
          <cell r="Z318" t="str">
            <v>Overhead Distribution Lines</v>
          </cell>
          <cell r="AA318" t="str">
            <v>BC1 619 NDR EECL Replace Defect Management</v>
          </cell>
        </row>
        <row r="319">
          <cell r="A319">
            <v>315</v>
          </cell>
          <cell r="B319" t="str">
            <v>03 - Pole Top</v>
          </cell>
          <cell r="C319" t="str">
            <v>Xarms - Wood - Angle</v>
          </cell>
          <cell r="D319" t="str">
            <v>Crossarm - Minor</v>
          </cell>
          <cell r="E319" t="str">
            <v>Replace</v>
          </cell>
          <cell r="F319" t="str">
            <v>03 - Pole Top - Xarms - Wood - Angle - Crossarm - Minor - Replace</v>
          </cell>
          <cell r="G319" t="str">
            <v>Crossarm - Minor - Replace</v>
          </cell>
          <cell r="H319" t="str">
            <v>Far North</v>
          </cell>
          <cell r="I319">
            <v>98</v>
          </cell>
          <cell r="J319">
            <v>116</v>
          </cell>
          <cell r="K319">
            <v>136</v>
          </cell>
          <cell r="L319">
            <v>88</v>
          </cell>
          <cell r="M319">
            <v>187</v>
          </cell>
          <cell r="N319">
            <v>83</v>
          </cell>
          <cell r="O319">
            <v>120</v>
          </cell>
          <cell r="P319">
            <v>59</v>
          </cell>
          <cell r="Q319">
            <v>172</v>
          </cell>
          <cell r="R319">
            <v>79</v>
          </cell>
          <cell r="S319">
            <v>138</v>
          </cell>
          <cell r="T319" t="str">
            <v>MIP1149</v>
          </cell>
          <cell r="V319">
            <v>1</v>
          </cell>
          <cell r="X319">
            <v>0.53</v>
          </cell>
          <cell r="Y319" t="str">
            <v>N</v>
          </cell>
          <cell r="Z319" t="str">
            <v>Overhead Distribution Lines</v>
          </cell>
          <cell r="AA319" t="str">
            <v>BC1 619 NDR EECL Replace Defect Management</v>
          </cell>
        </row>
        <row r="320">
          <cell r="A320">
            <v>316</v>
          </cell>
          <cell r="B320" t="str">
            <v>03 - Pole Top</v>
          </cell>
          <cell r="C320" t="str">
            <v>Xarms - Wood - Angle</v>
          </cell>
          <cell r="D320" t="str">
            <v>Crossarm - Minor</v>
          </cell>
          <cell r="E320" t="str">
            <v>Replace</v>
          </cell>
          <cell r="F320" t="str">
            <v>03 - Pole Top - Xarms - Wood - Angle - Crossarm - Minor - Replace</v>
          </cell>
          <cell r="G320" t="str">
            <v>Crossarm - Minor - Replace</v>
          </cell>
          <cell r="H320" t="str">
            <v>Northern</v>
          </cell>
          <cell r="I320">
            <v>31</v>
          </cell>
          <cell r="J320">
            <v>53</v>
          </cell>
          <cell r="K320">
            <v>27</v>
          </cell>
          <cell r="L320">
            <v>18</v>
          </cell>
          <cell r="M320">
            <v>51</v>
          </cell>
          <cell r="N320">
            <v>34</v>
          </cell>
          <cell r="O320">
            <v>47.5</v>
          </cell>
          <cell r="P320">
            <v>15</v>
          </cell>
          <cell r="Q320">
            <v>58</v>
          </cell>
          <cell r="R320">
            <v>27</v>
          </cell>
          <cell r="S320">
            <v>50</v>
          </cell>
          <cell r="T320" t="str">
            <v>MIP1149</v>
          </cell>
          <cell r="V320">
            <v>1</v>
          </cell>
          <cell r="X320">
            <v>0.53</v>
          </cell>
          <cell r="Y320" t="str">
            <v>N</v>
          </cell>
          <cell r="Z320" t="str">
            <v>Overhead Distribution Lines</v>
          </cell>
          <cell r="AA320" t="str">
            <v>BC1 619 NDR EECL Replace Defect Management</v>
          </cell>
        </row>
        <row r="321">
          <cell r="A321">
            <v>317</v>
          </cell>
          <cell r="B321" t="str">
            <v>03 - Pole Top</v>
          </cell>
          <cell r="C321" t="str">
            <v>Xarms - Wood - Angle</v>
          </cell>
          <cell r="D321" t="str">
            <v>Crossarm - Minor</v>
          </cell>
          <cell r="E321" t="str">
            <v>Replace</v>
          </cell>
          <cell r="F321" t="str">
            <v>03 - Pole Top - Xarms - Wood - Angle - Crossarm - Minor - Replace</v>
          </cell>
          <cell r="G321" t="str">
            <v>Crossarm - Minor - Replace</v>
          </cell>
          <cell r="H321" t="str">
            <v>South West</v>
          </cell>
          <cell r="I321">
            <v>78</v>
          </cell>
          <cell r="J321">
            <v>52</v>
          </cell>
          <cell r="K321">
            <v>81</v>
          </cell>
          <cell r="L321">
            <v>57</v>
          </cell>
          <cell r="M321">
            <v>80</v>
          </cell>
          <cell r="N321">
            <v>68</v>
          </cell>
          <cell r="O321">
            <v>54</v>
          </cell>
          <cell r="P321">
            <v>37.5</v>
          </cell>
          <cell r="Q321">
            <v>85</v>
          </cell>
          <cell r="R321">
            <v>63</v>
          </cell>
          <cell r="S321">
            <v>69</v>
          </cell>
          <cell r="T321" t="str">
            <v>MIP1149</v>
          </cell>
          <cell r="V321">
            <v>1</v>
          </cell>
          <cell r="X321">
            <v>0.53</v>
          </cell>
          <cell r="Y321" t="str">
            <v>N</v>
          </cell>
          <cell r="Z321" t="str">
            <v>Overhead Distribution Lines</v>
          </cell>
          <cell r="AA321" t="str">
            <v>BC1 619 NDR EECL Replace Defect Management</v>
          </cell>
        </row>
        <row r="322">
          <cell r="A322">
            <v>318</v>
          </cell>
          <cell r="B322" t="str">
            <v>03 - Pole Top</v>
          </cell>
          <cell r="C322" t="str">
            <v>Xarms - Wood - Angle</v>
          </cell>
          <cell r="D322" t="str">
            <v>Crossarm - Minor</v>
          </cell>
          <cell r="E322" t="str">
            <v>Replace</v>
          </cell>
          <cell r="F322" t="str">
            <v>03 - Pole Top - Xarms - Wood - Angle - Crossarm - Minor - Replace</v>
          </cell>
          <cell r="G322" t="str">
            <v>Crossarm - Minor - Replace</v>
          </cell>
          <cell r="H322" t="str">
            <v>Wide Bay</v>
          </cell>
          <cell r="I322">
            <v>24</v>
          </cell>
          <cell r="J322">
            <v>44</v>
          </cell>
          <cell r="K322">
            <v>29</v>
          </cell>
          <cell r="L322">
            <v>20</v>
          </cell>
          <cell r="M322">
            <v>54</v>
          </cell>
          <cell r="N322">
            <v>27</v>
          </cell>
          <cell r="O322">
            <v>34</v>
          </cell>
          <cell r="P322">
            <v>17</v>
          </cell>
          <cell r="Q322">
            <v>41</v>
          </cell>
          <cell r="R322">
            <v>28</v>
          </cell>
          <cell r="S322">
            <v>47</v>
          </cell>
          <cell r="T322" t="str">
            <v>MIP1149</v>
          </cell>
          <cell r="V322">
            <v>1</v>
          </cell>
          <cell r="X322">
            <v>0.53</v>
          </cell>
          <cell r="Y322" t="str">
            <v>N</v>
          </cell>
          <cell r="Z322" t="str">
            <v>Overhead Distribution Lines</v>
          </cell>
          <cell r="AA322" t="str">
            <v>BC1 619 NDR EECL Replace Defect Management</v>
          </cell>
        </row>
        <row r="323">
          <cell r="A323">
            <v>319</v>
          </cell>
          <cell r="B323" t="str">
            <v>03 - Pole Top</v>
          </cell>
          <cell r="C323" t="str">
            <v>Xarms - Wood - Angle</v>
          </cell>
          <cell r="D323" t="str">
            <v>Ergon Technical Assessment</v>
          </cell>
          <cell r="E323" t="str">
            <v>Assess</v>
          </cell>
          <cell r="F323" t="str">
            <v>03 - Pole Top - Xarms - Wood - Angle - Ergon Technical Assessment - Assess</v>
          </cell>
          <cell r="G323" t="str">
            <v>Ergon Technical Assessment - Assess</v>
          </cell>
          <cell r="H323" t="str">
            <v>Central</v>
          </cell>
          <cell r="I323">
            <v>5</v>
          </cell>
          <cell r="J323">
            <v>5</v>
          </cell>
          <cell r="K323">
            <v>21</v>
          </cell>
          <cell r="L323">
            <v>9</v>
          </cell>
          <cell r="M323">
            <v>1</v>
          </cell>
          <cell r="N323">
            <v>6</v>
          </cell>
          <cell r="O323">
            <v>12</v>
          </cell>
          <cell r="P323">
            <v>4</v>
          </cell>
          <cell r="Q323">
            <v>1</v>
          </cell>
          <cell r="R323">
            <v>6</v>
          </cell>
          <cell r="S323">
            <v>12</v>
          </cell>
          <cell r="T323" t="str">
            <v>MIP1146</v>
          </cell>
          <cell r="V323">
            <v>1</v>
          </cell>
          <cell r="X323">
            <v>0.53</v>
          </cell>
          <cell r="Y323" t="str">
            <v>N</v>
          </cell>
          <cell r="Z323" t="str">
            <v>Overhead Distribution Lines</v>
          </cell>
          <cell r="AA323" t="str">
            <v>BC1 619 NDR EECL Replace Defect Management</v>
          </cell>
        </row>
        <row r="324">
          <cell r="A324">
            <v>320</v>
          </cell>
          <cell r="B324" t="str">
            <v>03 - Pole Top</v>
          </cell>
          <cell r="C324" t="str">
            <v>Xarms - Wood - Angle</v>
          </cell>
          <cell r="D324" t="str">
            <v>Ergon Technical Assessment</v>
          </cell>
          <cell r="E324" t="str">
            <v>Assess</v>
          </cell>
          <cell r="F324" t="str">
            <v>03 - Pole Top - Xarms - Wood - Angle - Ergon Technical Assessment - Assess</v>
          </cell>
          <cell r="G324" t="str">
            <v>Ergon Technical Assessment - Assess</v>
          </cell>
          <cell r="H324" t="str">
            <v>Far North</v>
          </cell>
          <cell r="I324">
            <v>8</v>
          </cell>
          <cell r="J324">
            <v>17</v>
          </cell>
          <cell r="K324">
            <v>5</v>
          </cell>
          <cell r="L324">
            <v>4</v>
          </cell>
          <cell r="M324">
            <v>5</v>
          </cell>
          <cell r="N324">
            <v>10</v>
          </cell>
          <cell r="O324">
            <v>11</v>
          </cell>
          <cell r="P324">
            <v>4</v>
          </cell>
          <cell r="Q324">
            <v>3</v>
          </cell>
          <cell r="R324">
            <v>12</v>
          </cell>
          <cell r="S324">
            <v>11</v>
          </cell>
          <cell r="T324" t="str">
            <v>MIP1146</v>
          </cell>
          <cell r="V324">
            <v>1</v>
          </cell>
          <cell r="X324">
            <v>0.53</v>
          </cell>
          <cell r="Y324" t="str">
            <v>N</v>
          </cell>
          <cell r="Z324" t="str">
            <v>Overhead Distribution Lines</v>
          </cell>
          <cell r="AA324" t="str">
            <v>BC1 619 NDR EECL Replace Defect Management</v>
          </cell>
        </row>
        <row r="325">
          <cell r="A325">
            <v>321</v>
          </cell>
          <cell r="B325" t="str">
            <v>03 - Pole Top</v>
          </cell>
          <cell r="C325" t="str">
            <v>Xarms - Wood - Angle</v>
          </cell>
          <cell r="D325" t="str">
            <v>Ergon Technical Assessment</v>
          </cell>
          <cell r="E325" t="str">
            <v>Assess</v>
          </cell>
          <cell r="F325" t="str">
            <v>03 - Pole Top - Xarms - Wood - Angle - Ergon Technical Assessment - Assess</v>
          </cell>
          <cell r="G325" t="str">
            <v>Ergon Technical Assessment - Assess</v>
          </cell>
          <cell r="H325" t="str">
            <v>Northern</v>
          </cell>
          <cell r="K325">
            <v>1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0</v>
          </cell>
          <cell r="R325">
            <v>0</v>
          </cell>
          <cell r="S325">
            <v>1</v>
          </cell>
          <cell r="T325" t="str">
            <v>MIP1146</v>
          </cell>
          <cell r="V325">
            <v>1</v>
          </cell>
          <cell r="X325">
            <v>0.53</v>
          </cell>
          <cell r="Y325" t="str">
            <v>N</v>
          </cell>
          <cell r="Z325" t="str">
            <v>Overhead Distribution Lines</v>
          </cell>
          <cell r="AA325" t="str">
            <v>BC1 619 NDR EECL Replace Defect Management</v>
          </cell>
        </row>
        <row r="326">
          <cell r="A326">
            <v>322</v>
          </cell>
          <cell r="B326" t="str">
            <v>03 - Pole Top</v>
          </cell>
          <cell r="C326" t="str">
            <v>Xarms - Wood - Angle</v>
          </cell>
          <cell r="D326" t="str">
            <v>Ergon Technical Assessment</v>
          </cell>
          <cell r="E326" t="str">
            <v>Assess</v>
          </cell>
          <cell r="F326" t="str">
            <v>03 - Pole Top - Xarms - Wood - Angle - Ergon Technical Assessment - Assess</v>
          </cell>
          <cell r="G326" t="str">
            <v>Ergon Technical Assessment - Assess</v>
          </cell>
          <cell r="H326" t="str">
            <v>South West</v>
          </cell>
          <cell r="I326">
            <v>8</v>
          </cell>
          <cell r="J326">
            <v>8</v>
          </cell>
          <cell r="K326">
            <v>4</v>
          </cell>
          <cell r="L326">
            <v>3</v>
          </cell>
          <cell r="M326">
            <v>2</v>
          </cell>
          <cell r="N326">
            <v>13</v>
          </cell>
          <cell r="O326">
            <v>2</v>
          </cell>
          <cell r="P326">
            <v>3</v>
          </cell>
          <cell r="Q326">
            <v>1</v>
          </cell>
          <cell r="R326">
            <v>13</v>
          </cell>
          <cell r="S326">
            <v>3</v>
          </cell>
          <cell r="T326" t="str">
            <v>MIP1146</v>
          </cell>
          <cell r="V326">
            <v>1</v>
          </cell>
          <cell r="X326">
            <v>0.53</v>
          </cell>
          <cell r="Y326" t="str">
            <v>N</v>
          </cell>
          <cell r="Z326" t="str">
            <v>Overhead Distribution Lines</v>
          </cell>
          <cell r="AA326" t="str">
            <v>BC1 619 NDR EECL Replace Defect Management</v>
          </cell>
        </row>
        <row r="327">
          <cell r="A327">
            <v>323</v>
          </cell>
          <cell r="B327" t="str">
            <v>03 - Pole Top</v>
          </cell>
          <cell r="C327" t="str">
            <v>Xarms - Wood - Angle</v>
          </cell>
          <cell r="D327" t="str">
            <v>Ergon Technical Assessment</v>
          </cell>
          <cell r="E327" t="str">
            <v>Assess</v>
          </cell>
          <cell r="F327" t="str">
            <v>03 - Pole Top - Xarms - Wood - Angle - Ergon Technical Assessment - Assess</v>
          </cell>
          <cell r="G327" t="str">
            <v>Ergon Technical Assessment - Assess</v>
          </cell>
          <cell r="H327" t="str">
            <v>Wide Bay</v>
          </cell>
          <cell r="I327">
            <v>13</v>
          </cell>
          <cell r="J327">
            <v>20</v>
          </cell>
          <cell r="K327">
            <v>7</v>
          </cell>
          <cell r="L327">
            <v>6</v>
          </cell>
          <cell r="M327">
            <v>6</v>
          </cell>
          <cell r="N327">
            <v>13</v>
          </cell>
          <cell r="O327">
            <v>15</v>
          </cell>
          <cell r="P327">
            <v>5</v>
          </cell>
          <cell r="Q327">
            <v>5</v>
          </cell>
          <cell r="R327">
            <v>10</v>
          </cell>
          <cell r="S327">
            <v>20</v>
          </cell>
          <cell r="T327" t="str">
            <v>MIP1146</v>
          </cell>
          <cell r="V327">
            <v>1</v>
          </cell>
          <cell r="X327">
            <v>0.53</v>
          </cell>
          <cell r="Y327" t="str">
            <v>N</v>
          </cell>
          <cell r="Z327" t="str">
            <v>Overhead Distribution Lines</v>
          </cell>
          <cell r="AA327" t="str">
            <v>BC1 619 NDR EECL Replace Defect Management</v>
          </cell>
        </row>
        <row r="328">
          <cell r="A328">
            <v>324</v>
          </cell>
          <cell r="B328" t="str">
            <v>03 - Pole Top</v>
          </cell>
          <cell r="C328" t="str">
            <v>Xarms - Wood - Angle</v>
          </cell>
          <cell r="D328" t="str">
            <v>Minor Task</v>
          </cell>
          <cell r="E328" t="str">
            <v>Repair</v>
          </cell>
          <cell r="F328" t="str">
            <v>03 - Pole Top - Xarms - Wood - Angle - Minor Task - Repair</v>
          </cell>
          <cell r="G328" t="str">
            <v>Minor Task - Repair</v>
          </cell>
          <cell r="H328" t="str">
            <v>Central</v>
          </cell>
          <cell r="I328">
            <v>5</v>
          </cell>
          <cell r="J328">
            <v>12</v>
          </cell>
          <cell r="K328">
            <v>11</v>
          </cell>
          <cell r="L328">
            <v>6</v>
          </cell>
          <cell r="M328">
            <v>6</v>
          </cell>
          <cell r="N328">
            <v>5</v>
          </cell>
          <cell r="O328">
            <v>12</v>
          </cell>
          <cell r="P328">
            <v>7.5</v>
          </cell>
          <cell r="Q328">
            <v>5</v>
          </cell>
          <cell r="R328">
            <v>5</v>
          </cell>
          <cell r="S328">
            <v>12</v>
          </cell>
          <cell r="T328" t="str">
            <v>MIP1146</v>
          </cell>
          <cell r="V328">
            <v>1</v>
          </cell>
          <cell r="X328">
            <v>0.53</v>
          </cell>
          <cell r="Y328" t="str">
            <v>N</v>
          </cell>
          <cell r="Z328" t="str">
            <v>Overhead Distribution Lines</v>
          </cell>
          <cell r="AA328" t="str">
            <v>BC1 619 NDR EECL Replace Defect Management</v>
          </cell>
        </row>
        <row r="329">
          <cell r="A329">
            <v>325</v>
          </cell>
          <cell r="B329" t="str">
            <v>03 - Pole Top</v>
          </cell>
          <cell r="C329" t="str">
            <v>Xarms - Wood - Angle</v>
          </cell>
          <cell r="D329" t="str">
            <v>Minor Task</v>
          </cell>
          <cell r="E329" t="str">
            <v>Repair</v>
          </cell>
          <cell r="F329" t="str">
            <v>03 - Pole Top - Xarms - Wood - Angle - Minor Task - Repair</v>
          </cell>
          <cell r="G329" t="str">
            <v>Minor Task - Repair</v>
          </cell>
          <cell r="H329" t="str">
            <v>Far North</v>
          </cell>
          <cell r="I329">
            <v>1</v>
          </cell>
          <cell r="J329">
            <v>5</v>
          </cell>
          <cell r="K329">
            <v>1</v>
          </cell>
          <cell r="M329">
            <v>1</v>
          </cell>
          <cell r="N329">
            <v>1</v>
          </cell>
          <cell r="O329">
            <v>4</v>
          </cell>
          <cell r="P329">
            <v>0</v>
          </cell>
          <cell r="Q329">
            <v>1</v>
          </cell>
          <cell r="R329">
            <v>0</v>
          </cell>
          <cell r="S329">
            <v>5</v>
          </cell>
          <cell r="T329" t="str">
            <v>MIP1146</v>
          </cell>
          <cell r="V329">
            <v>1</v>
          </cell>
          <cell r="X329">
            <v>0.53</v>
          </cell>
          <cell r="Y329" t="str">
            <v>N</v>
          </cell>
          <cell r="Z329" t="str">
            <v>Overhead Distribution Lines</v>
          </cell>
          <cell r="AA329" t="str">
            <v>BC1 619 NDR EECL Replace Defect Management</v>
          </cell>
        </row>
        <row r="330">
          <cell r="A330">
            <v>326</v>
          </cell>
          <cell r="B330" t="str">
            <v>03 - Pole Top</v>
          </cell>
          <cell r="C330" t="str">
            <v>Xarms - Wood - Angle</v>
          </cell>
          <cell r="D330" t="str">
            <v>Minor Task</v>
          </cell>
          <cell r="E330" t="str">
            <v>Repair</v>
          </cell>
          <cell r="F330" t="str">
            <v>03 - Pole Top - Xarms - Wood - Angle - Minor Task - Repair</v>
          </cell>
          <cell r="G330" t="str">
            <v>Minor Task - Repair</v>
          </cell>
          <cell r="H330" t="str">
            <v>Northern</v>
          </cell>
          <cell r="I330">
            <v>4</v>
          </cell>
          <cell r="J330">
            <v>6</v>
          </cell>
          <cell r="K330">
            <v>1</v>
          </cell>
          <cell r="M330">
            <v>1</v>
          </cell>
          <cell r="N330">
            <v>9</v>
          </cell>
          <cell r="O330">
            <v>2</v>
          </cell>
          <cell r="P330">
            <v>0</v>
          </cell>
          <cell r="Q330">
            <v>1</v>
          </cell>
          <cell r="R330">
            <v>7</v>
          </cell>
          <cell r="S330">
            <v>4</v>
          </cell>
          <cell r="T330" t="str">
            <v>MIP1146</v>
          </cell>
          <cell r="V330">
            <v>1</v>
          </cell>
          <cell r="X330">
            <v>0.53</v>
          </cell>
          <cell r="Y330" t="str">
            <v>N</v>
          </cell>
          <cell r="Z330" t="str">
            <v>Overhead Distribution Lines</v>
          </cell>
          <cell r="AA330" t="str">
            <v>BC1 619 NDR EECL Replace Defect Management</v>
          </cell>
        </row>
        <row r="331">
          <cell r="A331">
            <v>327</v>
          </cell>
          <cell r="B331" t="str">
            <v>03 - Pole Top</v>
          </cell>
          <cell r="C331" t="str">
            <v>Xarms - Wood - Angle</v>
          </cell>
          <cell r="D331" t="str">
            <v>Minor Task</v>
          </cell>
          <cell r="E331" t="str">
            <v>Repair</v>
          </cell>
          <cell r="F331" t="str">
            <v>03 - Pole Top - Xarms - Wood - Angle - Minor Task - Repair</v>
          </cell>
          <cell r="G331" t="str">
            <v>Minor Task - Repair</v>
          </cell>
          <cell r="H331" t="str">
            <v>South West</v>
          </cell>
          <cell r="I331">
            <v>2</v>
          </cell>
          <cell r="J331">
            <v>4</v>
          </cell>
          <cell r="K331">
            <v>10</v>
          </cell>
          <cell r="L331">
            <v>7</v>
          </cell>
          <cell r="M331">
            <v>2</v>
          </cell>
          <cell r="N331">
            <v>3</v>
          </cell>
          <cell r="O331">
            <v>2</v>
          </cell>
          <cell r="P331">
            <v>4</v>
          </cell>
          <cell r="Q331">
            <v>8</v>
          </cell>
          <cell r="R331">
            <v>2.5</v>
          </cell>
          <cell r="S331">
            <v>4</v>
          </cell>
          <cell r="T331" t="str">
            <v>MIP1146</v>
          </cell>
          <cell r="V331">
            <v>1</v>
          </cell>
          <cell r="X331">
            <v>0.53</v>
          </cell>
          <cell r="Y331" t="str">
            <v>N</v>
          </cell>
          <cell r="Z331" t="str">
            <v>Overhead Distribution Lines</v>
          </cell>
          <cell r="AA331" t="str">
            <v>BC1 619 NDR EECL Replace Defect Management</v>
          </cell>
        </row>
        <row r="332">
          <cell r="A332">
            <v>328</v>
          </cell>
          <cell r="B332" t="str">
            <v>03 - Pole Top</v>
          </cell>
          <cell r="C332" t="str">
            <v>Xarms - Wood - Angle</v>
          </cell>
          <cell r="D332" t="str">
            <v>Minor Task</v>
          </cell>
          <cell r="E332" t="str">
            <v>Repair</v>
          </cell>
          <cell r="F332" t="str">
            <v>03 - Pole Top - Xarms - Wood - Angle - Minor Task - Repair</v>
          </cell>
          <cell r="G332" t="str">
            <v>Minor Task - Repair</v>
          </cell>
          <cell r="H332" t="str">
            <v>Wide Bay</v>
          </cell>
          <cell r="I332">
            <v>2</v>
          </cell>
          <cell r="J332">
            <v>6</v>
          </cell>
          <cell r="K332">
            <v>3</v>
          </cell>
          <cell r="L332">
            <v>2</v>
          </cell>
          <cell r="M332">
            <v>3</v>
          </cell>
          <cell r="N332">
            <v>3</v>
          </cell>
          <cell r="O332">
            <v>4</v>
          </cell>
          <cell r="P332">
            <v>0</v>
          </cell>
          <cell r="Q332">
            <v>3</v>
          </cell>
          <cell r="R332">
            <v>3</v>
          </cell>
          <cell r="S332">
            <v>6</v>
          </cell>
          <cell r="T332" t="str">
            <v>MIP1146</v>
          </cell>
          <cell r="V332">
            <v>1</v>
          </cell>
          <cell r="X332">
            <v>0.53</v>
          </cell>
          <cell r="Y332" t="str">
            <v>N</v>
          </cell>
          <cell r="Z332" t="str">
            <v>Overhead Distribution Lines</v>
          </cell>
          <cell r="AA332" t="str">
            <v>BC1 619 NDR EECL Replace Defect Management</v>
          </cell>
        </row>
        <row r="333">
          <cell r="A333">
            <v>329</v>
          </cell>
          <cell r="B333" t="str">
            <v>03 - Pole Top</v>
          </cell>
          <cell r="C333" t="str">
            <v>Xarms - Wood - Dressing</v>
          </cell>
          <cell r="D333" t="str">
            <v>Crossarm - Minor</v>
          </cell>
          <cell r="E333" t="str">
            <v>Replace</v>
          </cell>
          <cell r="F333" t="str">
            <v>03 - Pole Top - Xarms - Wood - Dressing - Crossarm - Minor - Replace</v>
          </cell>
          <cell r="G333" t="str">
            <v>Crossarm - Minor - Replace</v>
          </cell>
          <cell r="H333" t="str">
            <v>Central</v>
          </cell>
          <cell r="I333">
            <v>28</v>
          </cell>
          <cell r="J333">
            <v>49</v>
          </cell>
          <cell r="K333">
            <v>166</v>
          </cell>
          <cell r="L333">
            <v>75</v>
          </cell>
          <cell r="M333">
            <v>118</v>
          </cell>
          <cell r="N333">
            <v>20</v>
          </cell>
          <cell r="O333">
            <v>75</v>
          </cell>
          <cell r="P333">
            <v>65</v>
          </cell>
          <cell r="Q333">
            <v>118</v>
          </cell>
          <cell r="R333">
            <v>14.5</v>
          </cell>
          <cell r="S333">
            <v>75</v>
          </cell>
          <cell r="T333" t="str">
            <v>MIP1149</v>
          </cell>
          <cell r="V333">
            <v>1</v>
          </cell>
          <cell r="X333">
            <v>0.53</v>
          </cell>
          <cell r="Y333" t="str">
            <v>N</v>
          </cell>
          <cell r="Z333" t="str">
            <v>Overhead Distribution Lines</v>
          </cell>
          <cell r="AA333" t="str">
            <v>BC1 619 NDR EECL Replace Defect Management</v>
          </cell>
        </row>
        <row r="334">
          <cell r="A334">
            <v>330</v>
          </cell>
          <cell r="B334" t="str">
            <v>03 - Pole Top</v>
          </cell>
          <cell r="C334" t="str">
            <v>Xarms - Wood - Dressing</v>
          </cell>
          <cell r="D334" t="str">
            <v>Crossarm - Minor</v>
          </cell>
          <cell r="E334" t="str">
            <v>Replace</v>
          </cell>
          <cell r="F334" t="str">
            <v>03 - Pole Top - Xarms - Wood - Dressing - Crossarm - Minor - Replace</v>
          </cell>
          <cell r="G334" t="str">
            <v>Crossarm - Minor - Replace</v>
          </cell>
          <cell r="H334" t="str">
            <v>Far North</v>
          </cell>
          <cell r="I334">
            <v>159</v>
          </cell>
          <cell r="J334">
            <v>173</v>
          </cell>
          <cell r="K334">
            <v>153</v>
          </cell>
          <cell r="L334">
            <v>109</v>
          </cell>
          <cell r="M334">
            <v>213</v>
          </cell>
          <cell r="N334">
            <v>141</v>
          </cell>
          <cell r="O334">
            <v>158</v>
          </cell>
          <cell r="P334">
            <v>77.5</v>
          </cell>
          <cell r="Q334">
            <v>200.5</v>
          </cell>
          <cell r="R334">
            <v>123.5</v>
          </cell>
          <cell r="S334">
            <v>194</v>
          </cell>
          <cell r="T334" t="str">
            <v>MIP1149</v>
          </cell>
          <cell r="V334">
            <v>1</v>
          </cell>
          <cell r="X334">
            <v>0.53</v>
          </cell>
          <cell r="Y334" t="str">
            <v>N</v>
          </cell>
          <cell r="Z334" t="str">
            <v>Overhead Distribution Lines</v>
          </cell>
          <cell r="AA334" t="str">
            <v>BC1 619 NDR EECL Replace Defect Management</v>
          </cell>
        </row>
        <row r="335">
          <cell r="A335">
            <v>331</v>
          </cell>
          <cell r="B335" t="str">
            <v>03 - Pole Top</v>
          </cell>
          <cell r="C335" t="str">
            <v>Xarms - Wood - Dressing</v>
          </cell>
          <cell r="D335" t="str">
            <v>Crossarm - Minor</v>
          </cell>
          <cell r="E335" t="str">
            <v>Replace</v>
          </cell>
          <cell r="F335" t="str">
            <v>03 - Pole Top - Xarms - Wood - Dressing - Crossarm - Minor - Replace</v>
          </cell>
          <cell r="G335" t="str">
            <v>Crossarm - Minor - Replace</v>
          </cell>
          <cell r="H335" t="str">
            <v>Northern</v>
          </cell>
          <cell r="I335">
            <v>62</v>
          </cell>
          <cell r="J335">
            <v>39</v>
          </cell>
          <cell r="K335">
            <v>33</v>
          </cell>
          <cell r="L335">
            <v>25</v>
          </cell>
          <cell r="M335">
            <v>50</v>
          </cell>
          <cell r="N335">
            <v>60</v>
          </cell>
          <cell r="O335">
            <v>40.5</v>
          </cell>
          <cell r="P335">
            <v>23</v>
          </cell>
          <cell r="Q335">
            <v>47</v>
          </cell>
          <cell r="R335">
            <v>60</v>
          </cell>
          <cell r="S335">
            <v>43</v>
          </cell>
          <cell r="T335" t="str">
            <v>MIP1149</v>
          </cell>
          <cell r="V335">
            <v>1</v>
          </cell>
          <cell r="X335">
            <v>0.53</v>
          </cell>
          <cell r="Y335" t="str">
            <v>N</v>
          </cell>
          <cell r="Z335" t="str">
            <v>Overhead Distribution Lines</v>
          </cell>
          <cell r="AA335" t="str">
            <v>BC1 619 NDR EECL Replace Defect Management</v>
          </cell>
        </row>
        <row r="336">
          <cell r="A336">
            <v>332</v>
          </cell>
          <cell r="B336" t="str">
            <v>03 - Pole Top</v>
          </cell>
          <cell r="C336" t="str">
            <v>Xarms - Wood - Dressing</v>
          </cell>
          <cell r="D336" t="str">
            <v>Crossarm - Minor</v>
          </cell>
          <cell r="E336" t="str">
            <v>Replace</v>
          </cell>
          <cell r="F336" t="str">
            <v>03 - Pole Top - Xarms - Wood - Dressing - Crossarm - Minor - Replace</v>
          </cell>
          <cell r="G336" t="str">
            <v>Crossarm - Minor - Replace</v>
          </cell>
          <cell r="H336" t="str">
            <v>South West</v>
          </cell>
          <cell r="I336">
            <v>187</v>
          </cell>
          <cell r="J336">
            <v>220</v>
          </cell>
          <cell r="K336">
            <v>179</v>
          </cell>
          <cell r="L336">
            <v>82</v>
          </cell>
          <cell r="M336">
            <v>142</v>
          </cell>
          <cell r="N336">
            <v>211</v>
          </cell>
          <cell r="O336">
            <v>164</v>
          </cell>
          <cell r="P336">
            <v>53</v>
          </cell>
          <cell r="Q336">
            <v>182.5</v>
          </cell>
          <cell r="R336">
            <v>176</v>
          </cell>
          <cell r="S336">
            <v>210</v>
          </cell>
          <cell r="T336" t="str">
            <v>MIP1149</v>
          </cell>
          <cell r="V336">
            <v>1</v>
          </cell>
          <cell r="X336">
            <v>0.53</v>
          </cell>
          <cell r="Y336" t="str">
            <v>N</v>
          </cell>
          <cell r="Z336" t="str">
            <v>Overhead Distribution Lines</v>
          </cell>
          <cell r="AA336" t="str">
            <v>BC1 619 NDR EECL Replace Defect Management</v>
          </cell>
        </row>
        <row r="337">
          <cell r="A337">
            <v>333</v>
          </cell>
          <cell r="B337" t="str">
            <v>03 - Pole Top</v>
          </cell>
          <cell r="C337" t="str">
            <v>Xarms - Wood - Dressing</v>
          </cell>
          <cell r="D337" t="str">
            <v>Crossarm - Minor</v>
          </cell>
          <cell r="E337" t="str">
            <v>Replace</v>
          </cell>
          <cell r="F337" t="str">
            <v>03 - Pole Top - Xarms - Wood - Dressing - Crossarm - Minor - Replace</v>
          </cell>
          <cell r="G337" t="str">
            <v>Crossarm - Minor - Replace</v>
          </cell>
          <cell r="H337" t="str">
            <v>Wide Bay</v>
          </cell>
          <cell r="I337">
            <v>13</v>
          </cell>
          <cell r="J337">
            <v>33</v>
          </cell>
          <cell r="K337">
            <v>22</v>
          </cell>
          <cell r="L337">
            <v>22</v>
          </cell>
          <cell r="M337">
            <v>54</v>
          </cell>
          <cell r="N337">
            <v>17</v>
          </cell>
          <cell r="O337">
            <v>21</v>
          </cell>
          <cell r="P337">
            <v>19</v>
          </cell>
          <cell r="Q337">
            <v>38</v>
          </cell>
          <cell r="R337">
            <v>25</v>
          </cell>
          <cell r="S337">
            <v>29</v>
          </cell>
          <cell r="T337" t="str">
            <v>MIP1149</v>
          </cell>
          <cell r="V337">
            <v>1</v>
          </cell>
          <cell r="X337">
            <v>0.53</v>
          </cell>
          <cell r="Y337" t="str">
            <v>N</v>
          </cell>
          <cell r="Z337" t="str">
            <v>Overhead Distribution Lines</v>
          </cell>
          <cell r="AA337" t="str">
            <v>BC1 619 NDR EECL Replace Defect Management</v>
          </cell>
        </row>
        <row r="338">
          <cell r="A338">
            <v>334</v>
          </cell>
          <cell r="B338" t="str">
            <v>03 - Pole Top</v>
          </cell>
          <cell r="C338" t="str">
            <v>Xarms - Wood - Dressing</v>
          </cell>
          <cell r="D338" t="str">
            <v>Ergon Technical Assessment</v>
          </cell>
          <cell r="E338" t="str">
            <v>Assess</v>
          </cell>
          <cell r="F338" t="str">
            <v>03 - Pole Top - Xarms - Wood - Dressing - Ergon Technical Assessment - Assess</v>
          </cell>
          <cell r="G338" t="str">
            <v>Ergon Technical Assessment - Assess</v>
          </cell>
          <cell r="H338" t="str">
            <v>Central</v>
          </cell>
          <cell r="I338">
            <v>5</v>
          </cell>
          <cell r="J338">
            <v>7</v>
          </cell>
          <cell r="K338">
            <v>18</v>
          </cell>
          <cell r="L338">
            <v>7</v>
          </cell>
          <cell r="M338">
            <v>8</v>
          </cell>
          <cell r="N338">
            <v>5</v>
          </cell>
          <cell r="O338">
            <v>6</v>
          </cell>
          <cell r="P338">
            <v>6</v>
          </cell>
          <cell r="Q338">
            <v>8</v>
          </cell>
          <cell r="R338">
            <v>5</v>
          </cell>
          <cell r="S338">
            <v>6</v>
          </cell>
          <cell r="T338" t="str">
            <v>MIP1146</v>
          </cell>
          <cell r="V338">
            <v>1</v>
          </cell>
          <cell r="X338">
            <v>0.53</v>
          </cell>
          <cell r="Y338" t="str">
            <v>N</v>
          </cell>
          <cell r="Z338" t="str">
            <v>Overhead Distribution Lines</v>
          </cell>
          <cell r="AA338" t="str">
            <v>BC1 619 NDR EECL Replace Defect Management</v>
          </cell>
        </row>
        <row r="339">
          <cell r="A339">
            <v>335</v>
          </cell>
          <cell r="B339" t="str">
            <v>03 - Pole Top</v>
          </cell>
          <cell r="C339" t="str">
            <v>Xarms - Wood - Dressing</v>
          </cell>
          <cell r="D339" t="str">
            <v>Ergon Technical Assessment</v>
          </cell>
          <cell r="E339" t="str">
            <v>Assess</v>
          </cell>
          <cell r="F339" t="str">
            <v>03 - Pole Top - Xarms - Wood - Dressing - Ergon Technical Assessment - Assess</v>
          </cell>
          <cell r="G339" t="str">
            <v>Ergon Technical Assessment - Assess</v>
          </cell>
          <cell r="H339" t="str">
            <v>Far North</v>
          </cell>
          <cell r="I339">
            <v>6</v>
          </cell>
          <cell r="J339">
            <v>8</v>
          </cell>
          <cell r="K339">
            <v>3</v>
          </cell>
          <cell r="M339">
            <v>4</v>
          </cell>
          <cell r="N339">
            <v>3</v>
          </cell>
          <cell r="O339">
            <v>7</v>
          </cell>
          <cell r="P339">
            <v>0</v>
          </cell>
          <cell r="Q339">
            <v>3</v>
          </cell>
          <cell r="R339">
            <v>4</v>
          </cell>
          <cell r="S339">
            <v>7</v>
          </cell>
          <cell r="T339" t="str">
            <v>MIP1146</v>
          </cell>
          <cell r="V339">
            <v>1</v>
          </cell>
          <cell r="X339">
            <v>0.53</v>
          </cell>
          <cell r="Y339" t="str">
            <v>N</v>
          </cell>
          <cell r="Z339" t="str">
            <v>Overhead Distribution Lines</v>
          </cell>
          <cell r="AA339" t="str">
            <v>BC1 619 NDR EECL Replace Defect Management</v>
          </cell>
        </row>
        <row r="340">
          <cell r="A340">
            <v>336</v>
          </cell>
          <cell r="B340" t="str">
            <v>03 - Pole Top</v>
          </cell>
          <cell r="C340" t="str">
            <v>Xarms - Wood - Dressing</v>
          </cell>
          <cell r="D340" t="str">
            <v>Ergon Technical Assessment</v>
          </cell>
          <cell r="E340" t="str">
            <v>Assess</v>
          </cell>
          <cell r="F340" t="str">
            <v>03 - Pole Top - Xarms - Wood - Dressing - Ergon Technical Assessment - Assess</v>
          </cell>
          <cell r="G340" t="str">
            <v>Ergon Technical Assessment - Assess</v>
          </cell>
          <cell r="H340" t="str">
            <v>Northern</v>
          </cell>
          <cell r="I340">
            <v>1</v>
          </cell>
          <cell r="N340">
            <v>1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1</v>
          </cell>
          <cell r="T340" t="str">
            <v>MIP1146</v>
          </cell>
          <cell r="V340">
            <v>1</v>
          </cell>
          <cell r="X340">
            <v>0.53</v>
          </cell>
          <cell r="Y340" t="str">
            <v>N</v>
          </cell>
          <cell r="Z340" t="str">
            <v>Overhead Distribution Lines</v>
          </cell>
          <cell r="AA340" t="str">
            <v>BC1 619 NDR EECL Replace Defect Management</v>
          </cell>
        </row>
        <row r="341">
          <cell r="A341">
            <v>337</v>
          </cell>
          <cell r="B341" t="str">
            <v>03 - Pole Top</v>
          </cell>
          <cell r="C341" t="str">
            <v>Xarms - Wood - Dressing</v>
          </cell>
          <cell r="D341" t="str">
            <v>Ergon Technical Assessment</v>
          </cell>
          <cell r="E341" t="str">
            <v>Assess</v>
          </cell>
          <cell r="F341" t="str">
            <v>03 - Pole Top - Xarms - Wood - Dressing - Ergon Technical Assessment - Assess</v>
          </cell>
          <cell r="G341" t="str">
            <v>Ergon Technical Assessment - Assess</v>
          </cell>
          <cell r="H341" t="str">
            <v>South West</v>
          </cell>
          <cell r="I341">
            <v>15</v>
          </cell>
          <cell r="J341">
            <v>32</v>
          </cell>
          <cell r="K341">
            <v>11</v>
          </cell>
          <cell r="L341">
            <v>6</v>
          </cell>
          <cell r="M341">
            <v>16</v>
          </cell>
          <cell r="N341">
            <v>30</v>
          </cell>
          <cell r="O341">
            <v>5</v>
          </cell>
          <cell r="P341">
            <v>5</v>
          </cell>
          <cell r="Q341">
            <v>9</v>
          </cell>
          <cell r="R341">
            <v>34</v>
          </cell>
          <cell r="S341">
            <v>11</v>
          </cell>
          <cell r="T341" t="str">
            <v>MIP1146</v>
          </cell>
          <cell r="V341">
            <v>1</v>
          </cell>
          <cell r="X341">
            <v>0.53</v>
          </cell>
          <cell r="Y341" t="str">
            <v>N</v>
          </cell>
          <cell r="Z341" t="str">
            <v>Overhead Distribution Lines</v>
          </cell>
          <cell r="AA341" t="str">
            <v>BC1 619 NDR EECL Replace Defect Management</v>
          </cell>
        </row>
        <row r="342">
          <cell r="A342">
            <v>338</v>
          </cell>
          <cell r="B342" t="str">
            <v>03 - Pole Top</v>
          </cell>
          <cell r="C342" t="str">
            <v>Xarms - Wood - Dressing</v>
          </cell>
          <cell r="D342" t="str">
            <v>Ergon Technical Assessment</v>
          </cell>
          <cell r="E342" t="str">
            <v>Assess</v>
          </cell>
          <cell r="F342" t="str">
            <v>03 - Pole Top - Xarms - Wood - Dressing - Ergon Technical Assessment - Assess</v>
          </cell>
          <cell r="G342" t="str">
            <v>Ergon Technical Assessment - Assess</v>
          </cell>
          <cell r="H342" t="str">
            <v>Wide Bay</v>
          </cell>
          <cell r="I342">
            <v>8</v>
          </cell>
          <cell r="J342">
            <v>20</v>
          </cell>
          <cell r="K342">
            <v>13</v>
          </cell>
          <cell r="L342">
            <v>5</v>
          </cell>
          <cell r="M342">
            <v>8</v>
          </cell>
          <cell r="N342">
            <v>12</v>
          </cell>
          <cell r="O342">
            <v>16</v>
          </cell>
          <cell r="P342">
            <v>4</v>
          </cell>
          <cell r="Q342">
            <v>5</v>
          </cell>
          <cell r="R342">
            <v>11</v>
          </cell>
          <cell r="S342">
            <v>22</v>
          </cell>
          <cell r="T342" t="str">
            <v>MIP1146</v>
          </cell>
          <cell r="V342">
            <v>1</v>
          </cell>
          <cell r="X342">
            <v>0.53</v>
          </cell>
          <cell r="Y342" t="str">
            <v>N</v>
          </cell>
          <cell r="Z342" t="str">
            <v>Overhead Distribution Lines</v>
          </cell>
          <cell r="AA342" t="str">
            <v>BC1 619 NDR EECL Replace Defect Management</v>
          </cell>
        </row>
        <row r="343">
          <cell r="A343">
            <v>339</v>
          </cell>
          <cell r="B343" t="str">
            <v>03 - Pole Top</v>
          </cell>
          <cell r="C343" t="str">
            <v>Xarms - Wood - Dressing</v>
          </cell>
          <cell r="D343" t="str">
            <v>Minor Task</v>
          </cell>
          <cell r="E343" t="str">
            <v>Repair</v>
          </cell>
          <cell r="F343" t="str">
            <v>03 - Pole Top - Xarms - Wood - Dressing - Minor Task - Repair</v>
          </cell>
          <cell r="G343" t="str">
            <v>Minor Task - Repair</v>
          </cell>
          <cell r="H343" t="str">
            <v>Central</v>
          </cell>
          <cell r="I343">
            <v>5</v>
          </cell>
          <cell r="J343">
            <v>11</v>
          </cell>
          <cell r="K343">
            <v>14</v>
          </cell>
          <cell r="L343">
            <v>8</v>
          </cell>
          <cell r="M343">
            <v>9</v>
          </cell>
          <cell r="N343">
            <v>3</v>
          </cell>
          <cell r="O343">
            <v>8</v>
          </cell>
          <cell r="P343">
            <v>8</v>
          </cell>
          <cell r="Q343">
            <v>7</v>
          </cell>
          <cell r="R343">
            <v>3</v>
          </cell>
          <cell r="S343">
            <v>8</v>
          </cell>
          <cell r="T343" t="str">
            <v>MIP1146</v>
          </cell>
          <cell r="V343">
            <v>1</v>
          </cell>
          <cell r="X343">
            <v>0.53</v>
          </cell>
          <cell r="Y343" t="str">
            <v>N</v>
          </cell>
          <cell r="Z343" t="str">
            <v>Overhead Distribution Lines</v>
          </cell>
          <cell r="AA343" t="str">
            <v>BC1 619 NDR EECL Replace Defect Management</v>
          </cell>
        </row>
        <row r="344">
          <cell r="A344">
            <v>340</v>
          </cell>
          <cell r="B344" t="str">
            <v>03 - Pole Top</v>
          </cell>
          <cell r="C344" t="str">
            <v>Xarms - Wood - Dressing</v>
          </cell>
          <cell r="D344" t="str">
            <v>Minor Task</v>
          </cell>
          <cell r="E344" t="str">
            <v>Repair</v>
          </cell>
          <cell r="F344" t="str">
            <v>03 - Pole Top - Xarms - Wood - Dressing - Minor Task - Repair</v>
          </cell>
          <cell r="G344" t="str">
            <v>Minor Task - Repair</v>
          </cell>
          <cell r="H344" t="str">
            <v>Far North</v>
          </cell>
          <cell r="I344">
            <v>35</v>
          </cell>
          <cell r="J344">
            <v>13</v>
          </cell>
          <cell r="K344">
            <v>3</v>
          </cell>
          <cell r="L344">
            <v>2</v>
          </cell>
          <cell r="M344">
            <v>8</v>
          </cell>
          <cell r="N344">
            <v>25</v>
          </cell>
          <cell r="O344">
            <v>9</v>
          </cell>
          <cell r="P344">
            <v>6.5</v>
          </cell>
          <cell r="Q344">
            <v>8</v>
          </cell>
          <cell r="R344">
            <v>15</v>
          </cell>
          <cell r="S344">
            <v>20</v>
          </cell>
          <cell r="T344" t="str">
            <v>MIP1146</v>
          </cell>
          <cell r="V344">
            <v>1</v>
          </cell>
          <cell r="X344">
            <v>0.53</v>
          </cell>
          <cell r="Y344" t="str">
            <v>N</v>
          </cell>
          <cell r="Z344" t="str">
            <v>Overhead Distribution Lines</v>
          </cell>
          <cell r="AA344" t="str">
            <v>BC1 619 NDR EECL Replace Defect Management</v>
          </cell>
        </row>
        <row r="345">
          <cell r="A345">
            <v>341</v>
          </cell>
          <cell r="B345" t="str">
            <v>03 - Pole Top</v>
          </cell>
          <cell r="C345" t="str">
            <v>Xarms - Wood - Dressing</v>
          </cell>
          <cell r="D345" t="str">
            <v>Minor Task</v>
          </cell>
          <cell r="E345" t="str">
            <v>Repair</v>
          </cell>
          <cell r="F345" t="str">
            <v>03 - Pole Top - Xarms - Wood - Dressing - Minor Task - Repair</v>
          </cell>
          <cell r="G345" t="str">
            <v>Minor Task - Repair</v>
          </cell>
          <cell r="H345" t="str">
            <v>Northern</v>
          </cell>
          <cell r="I345">
            <v>1</v>
          </cell>
          <cell r="J345">
            <v>2</v>
          </cell>
          <cell r="M345">
            <v>0</v>
          </cell>
          <cell r="N345">
            <v>2</v>
          </cell>
          <cell r="O345">
            <v>0</v>
          </cell>
          <cell r="P345">
            <v>1</v>
          </cell>
          <cell r="Q345">
            <v>0</v>
          </cell>
          <cell r="R345">
            <v>2</v>
          </cell>
          <cell r="S345">
            <v>0</v>
          </cell>
          <cell r="T345" t="str">
            <v>MIP1146</v>
          </cell>
          <cell r="V345">
            <v>1</v>
          </cell>
          <cell r="X345">
            <v>0.53</v>
          </cell>
          <cell r="Y345" t="str">
            <v>N</v>
          </cell>
          <cell r="Z345" t="str">
            <v>Overhead Distribution Lines</v>
          </cell>
          <cell r="AA345" t="str">
            <v>BC1 619 NDR EECL Replace Defect Management</v>
          </cell>
        </row>
        <row r="346">
          <cell r="A346">
            <v>342</v>
          </cell>
          <cell r="B346" t="str">
            <v>03 - Pole Top</v>
          </cell>
          <cell r="C346" t="str">
            <v>Xarms - Wood - Dressing</v>
          </cell>
          <cell r="D346" t="str">
            <v>Minor Task</v>
          </cell>
          <cell r="E346" t="str">
            <v>Repair</v>
          </cell>
          <cell r="F346" t="str">
            <v>03 - Pole Top - Xarms - Wood - Dressing - Minor Task - Repair</v>
          </cell>
          <cell r="G346" t="str">
            <v>Minor Task - Repair</v>
          </cell>
          <cell r="H346" t="str">
            <v>South West</v>
          </cell>
          <cell r="I346">
            <v>4</v>
          </cell>
          <cell r="J346">
            <v>8</v>
          </cell>
          <cell r="K346">
            <v>7</v>
          </cell>
          <cell r="L346">
            <v>5</v>
          </cell>
          <cell r="M346">
            <v>8</v>
          </cell>
          <cell r="N346">
            <v>4</v>
          </cell>
          <cell r="O346">
            <v>7</v>
          </cell>
          <cell r="P346">
            <v>5</v>
          </cell>
          <cell r="Q346">
            <v>8</v>
          </cell>
          <cell r="R346">
            <v>4</v>
          </cell>
          <cell r="S346">
            <v>7</v>
          </cell>
          <cell r="T346" t="str">
            <v>MIP1146</v>
          </cell>
          <cell r="V346">
            <v>1</v>
          </cell>
          <cell r="X346">
            <v>0.53</v>
          </cell>
          <cell r="Y346" t="str">
            <v>N</v>
          </cell>
          <cell r="Z346" t="str">
            <v>Overhead Distribution Lines</v>
          </cell>
          <cell r="AA346" t="str">
            <v>BC1 619 NDR EECL Replace Defect Management</v>
          </cell>
        </row>
        <row r="347">
          <cell r="A347">
            <v>343</v>
          </cell>
          <cell r="B347" t="str">
            <v>03 - Pole Top</v>
          </cell>
          <cell r="C347" t="str">
            <v>Xarms - Wood - Dressing</v>
          </cell>
          <cell r="D347" t="str">
            <v>Minor Task</v>
          </cell>
          <cell r="E347" t="str">
            <v>Repair</v>
          </cell>
          <cell r="F347" t="str">
            <v>03 - Pole Top - Xarms - Wood - Dressing - Minor Task - Repair</v>
          </cell>
          <cell r="G347" t="str">
            <v>Minor Task - Repair</v>
          </cell>
          <cell r="H347" t="str">
            <v>Wide Bay</v>
          </cell>
          <cell r="I347">
            <v>4</v>
          </cell>
          <cell r="J347">
            <v>11</v>
          </cell>
          <cell r="K347">
            <v>15</v>
          </cell>
          <cell r="L347">
            <v>5</v>
          </cell>
          <cell r="M347">
            <v>7</v>
          </cell>
          <cell r="N347">
            <v>7</v>
          </cell>
          <cell r="O347">
            <v>14</v>
          </cell>
          <cell r="P347">
            <v>2</v>
          </cell>
          <cell r="Q347">
            <v>4</v>
          </cell>
          <cell r="R347">
            <v>7</v>
          </cell>
          <cell r="S347">
            <v>18</v>
          </cell>
          <cell r="T347" t="str">
            <v>MIP1146</v>
          </cell>
          <cell r="V347">
            <v>1</v>
          </cell>
          <cell r="X347">
            <v>0.53</v>
          </cell>
          <cell r="Y347" t="str">
            <v>N</v>
          </cell>
          <cell r="Z347" t="str">
            <v>Overhead Distribution Lines</v>
          </cell>
          <cell r="AA347" t="str">
            <v>BC1 619 NDR EECL Replace Defect Management</v>
          </cell>
        </row>
        <row r="348">
          <cell r="A348">
            <v>344</v>
          </cell>
          <cell r="B348" t="str">
            <v>03 - Pole Top</v>
          </cell>
          <cell r="C348" t="str">
            <v>Xarms - Wood - Intermediate</v>
          </cell>
          <cell r="D348" t="str">
            <v>Crossarm - Minor</v>
          </cell>
          <cell r="E348" t="str">
            <v>Replace</v>
          </cell>
          <cell r="F348" t="str">
            <v>03 - Pole Top - Xarms - Wood - Intermediate - Crossarm - Minor - Replace</v>
          </cell>
          <cell r="G348" t="str">
            <v>Crossarm - Minor - Replace</v>
          </cell>
          <cell r="H348" t="str">
            <v>Central</v>
          </cell>
          <cell r="I348">
            <v>477</v>
          </cell>
          <cell r="J348">
            <v>797</v>
          </cell>
          <cell r="K348">
            <v>1229</v>
          </cell>
          <cell r="L348">
            <v>785</v>
          </cell>
          <cell r="M348">
            <v>1102</v>
          </cell>
          <cell r="N348">
            <v>539</v>
          </cell>
          <cell r="O348">
            <v>934.5</v>
          </cell>
          <cell r="P348">
            <v>718</v>
          </cell>
          <cell r="Q348">
            <v>927.5</v>
          </cell>
          <cell r="R348">
            <v>526.5</v>
          </cell>
          <cell r="S348">
            <v>933</v>
          </cell>
          <cell r="T348" t="str">
            <v>MIP1149</v>
          </cell>
          <cell r="V348">
            <v>1</v>
          </cell>
          <cell r="X348">
            <v>0.53</v>
          </cell>
          <cell r="Y348" t="str">
            <v>N</v>
          </cell>
          <cell r="Z348" t="str">
            <v>Overhead Distribution Lines</v>
          </cell>
          <cell r="AA348" t="str">
            <v>BC1 619 NDR EECL Replace Defect Management</v>
          </cell>
        </row>
        <row r="349">
          <cell r="A349">
            <v>345</v>
          </cell>
          <cell r="B349" t="str">
            <v>03 - Pole Top</v>
          </cell>
          <cell r="C349" t="str">
            <v>Xarms - Wood - Intermediate</v>
          </cell>
          <cell r="D349" t="str">
            <v>Crossarm - Minor</v>
          </cell>
          <cell r="E349" t="str">
            <v>Replace</v>
          </cell>
          <cell r="F349" t="str">
            <v>03 - Pole Top - Xarms - Wood - Intermediate - Crossarm - Minor - Replace</v>
          </cell>
          <cell r="G349" t="str">
            <v>Crossarm - Minor - Replace</v>
          </cell>
          <cell r="H349" t="str">
            <v>Far North</v>
          </cell>
          <cell r="I349">
            <v>652</v>
          </cell>
          <cell r="J349">
            <v>752</v>
          </cell>
          <cell r="K349">
            <v>768</v>
          </cell>
          <cell r="L349">
            <v>509</v>
          </cell>
          <cell r="M349">
            <v>1005</v>
          </cell>
          <cell r="N349">
            <v>479</v>
          </cell>
          <cell r="O349">
            <v>735</v>
          </cell>
          <cell r="P349">
            <v>378</v>
          </cell>
          <cell r="Q349">
            <v>929</v>
          </cell>
          <cell r="R349">
            <v>463</v>
          </cell>
          <cell r="S349">
            <v>821</v>
          </cell>
          <cell r="T349" t="str">
            <v>MIP1149</v>
          </cell>
          <cell r="V349">
            <v>1</v>
          </cell>
          <cell r="X349">
            <v>0.53</v>
          </cell>
          <cell r="Y349" t="str">
            <v>N</v>
          </cell>
          <cell r="Z349" t="str">
            <v>Overhead Distribution Lines</v>
          </cell>
          <cell r="AA349" t="str">
            <v>BC1 619 NDR EECL Replace Defect Management</v>
          </cell>
        </row>
        <row r="350">
          <cell r="A350">
            <v>346</v>
          </cell>
          <cell r="B350" t="str">
            <v>03 - Pole Top</v>
          </cell>
          <cell r="C350" t="str">
            <v>Xarms - Wood - Intermediate</v>
          </cell>
          <cell r="D350" t="str">
            <v>Crossarm - Minor</v>
          </cell>
          <cell r="E350" t="str">
            <v>Replace</v>
          </cell>
          <cell r="F350" t="str">
            <v>03 - Pole Top - Xarms - Wood - Intermediate - Crossarm - Minor - Replace</v>
          </cell>
          <cell r="G350" t="str">
            <v>Crossarm - Minor - Replace</v>
          </cell>
          <cell r="H350" t="str">
            <v>Northern</v>
          </cell>
          <cell r="I350">
            <v>283</v>
          </cell>
          <cell r="J350">
            <v>376</v>
          </cell>
          <cell r="K350">
            <v>218</v>
          </cell>
          <cell r="L350">
            <v>181</v>
          </cell>
          <cell r="M350">
            <v>263</v>
          </cell>
          <cell r="N350">
            <v>278</v>
          </cell>
          <cell r="O350">
            <v>363</v>
          </cell>
          <cell r="P350">
            <v>138.5</v>
          </cell>
          <cell r="Q350">
            <v>259</v>
          </cell>
          <cell r="R350">
            <v>259</v>
          </cell>
          <cell r="S350">
            <v>399</v>
          </cell>
          <cell r="T350" t="str">
            <v>MIP1149</v>
          </cell>
          <cell r="V350">
            <v>1</v>
          </cell>
          <cell r="X350">
            <v>0.53</v>
          </cell>
          <cell r="Y350" t="str">
            <v>N</v>
          </cell>
          <cell r="Z350" t="str">
            <v>Overhead Distribution Lines</v>
          </cell>
          <cell r="AA350" t="str">
            <v>BC1 619 NDR EECL Replace Defect Management</v>
          </cell>
        </row>
        <row r="351">
          <cell r="A351">
            <v>347</v>
          </cell>
          <cell r="B351" t="str">
            <v>03 - Pole Top</v>
          </cell>
          <cell r="C351" t="str">
            <v>Xarms - Wood - Intermediate</v>
          </cell>
          <cell r="D351" t="str">
            <v>Crossarm - Minor</v>
          </cell>
          <cell r="E351" t="str">
            <v>Replace</v>
          </cell>
          <cell r="F351" t="str">
            <v>03 - Pole Top - Xarms - Wood - Intermediate - Crossarm - Minor - Replace</v>
          </cell>
          <cell r="G351" t="str">
            <v>Crossarm - Minor - Replace</v>
          </cell>
          <cell r="H351" t="str">
            <v>South West</v>
          </cell>
          <cell r="I351">
            <v>823</v>
          </cell>
          <cell r="J351">
            <v>893</v>
          </cell>
          <cell r="K351">
            <v>721</v>
          </cell>
          <cell r="L351">
            <v>501</v>
          </cell>
          <cell r="M351">
            <v>794</v>
          </cell>
          <cell r="N351">
            <v>797</v>
          </cell>
          <cell r="O351">
            <v>611.5</v>
          </cell>
          <cell r="P351">
            <v>449</v>
          </cell>
          <cell r="Q351">
            <v>775</v>
          </cell>
          <cell r="R351">
            <v>690</v>
          </cell>
          <cell r="S351">
            <v>767</v>
          </cell>
          <cell r="T351" t="str">
            <v>MIP1149</v>
          </cell>
          <cell r="V351">
            <v>1</v>
          </cell>
          <cell r="X351">
            <v>0.53</v>
          </cell>
          <cell r="Y351" t="str">
            <v>N</v>
          </cell>
          <cell r="Z351" t="str">
            <v>Overhead Distribution Lines</v>
          </cell>
          <cell r="AA351" t="str">
            <v>BC1 619 NDR EECL Replace Defect Management</v>
          </cell>
        </row>
        <row r="352">
          <cell r="A352">
            <v>348</v>
          </cell>
          <cell r="B352" t="str">
            <v>03 - Pole Top</v>
          </cell>
          <cell r="C352" t="str">
            <v>Xarms - Wood - Intermediate</v>
          </cell>
          <cell r="D352" t="str">
            <v>Crossarm - Minor</v>
          </cell>
          <cell r="E352" t="str">
            <v>Replace</v>
          </cell>
          <cell r="F352" t="str">
            <v>03 - Pole Top - Xarms - Wood - Intermediate - Crossarm - Minor - Replace</v>
          </cell>
          <cell r="G352" t="str">
            <v>Crossarm - Minor - Replace</v>
          </cell>
          <cell r="H352" t="str">
            <v>Wide Bay</v>
          </cell>
          <cell r="I352">
            <v>196</v>
          </cell>
          <cell r="J352">
            <v>352</v>
          </cell>
          <cell r="K352">
            <v>346</v>
          </cell>
          <cell r="L352">
            <v>232</v>
          </cell>
          <cell r="M352">
            <v>363</v>
          </cell>
          <cell r="N352">
            <v>233</v>
          </cell>
          <cell r="O352">
            <v>253</v>
          </cell>
          <cell r="P352">
            <v>220.5</v>
          </cell>
          <cell r="Q352">
            <v>254</v>
          </cell>
          <cell r="R352">
            <v>257</v>
          </cell>
          <cell r="S352">
            <v>351</v>
          </cell>
          <cell r="T352" t="str">
            <v>MIP1149</v>
          </cell>
          <cell r="V352">
            <v>1</v>
          </cell>
          <cell r="X352">
            <v>0.53</v>
          </cell>
          <cell r="Y352" t="str">
            <v>N</v>
          </cell>
          <cell r="Z352" t="str">
            <v>Overhead Distribution Lines</v>
          </cell>
          <cell r="AA352" t="str">
            <v>BC1 619 NDR EECL Replace Defect Management</v>
          </cell>
        </row>
        <row r="353">
          <cell r="A353">
            <v>349</v>
          </cell>
          <cell r="B353" t="str">
            <v>03 - Pole Top</v>
          </cell>
          <cell r="C353" t="str">
            <v>Xarms - Wood - Intermediate</v>
          </cell>
          <cell r="D353" t="str">
            <v>Ergon Technical Assessment</v>
          </cell>
          <cell r="E353" t="str">
            <v>Assess</v>
          </cell>
          <cell r="F353" t="str">
            <v>03 - Pole Top - Xarms - Wood - Intermediate - Ergon Technical Assessment - Assess</v>
          </cell>
          <cell r="G353" t="str">
            <v>Ergon Technical Assessment - Assess</v>
          </cell>
          <cell r="H353" t="str">
            <v>Central</v>
          </cell>
          <cell r="I353">
            <v>42</v>
          </cell>
          <cell r="J353">
            <v>44</v>
          </cell>
          <cell r="K353">
            <v>126</v>
          </cell>
          <cell r="L353">
            <v>63</v>
          </cell>
          <cell r="M353">
            <v>11</v>
          </cell>
          <cell r="N353">
            <v>68</v>
          </cell>
          <cell r="O353">
            <v>66</v>
          </cell>
          <cell r="P353">
            <v>30</v>
          </cell>
          <cell r="Q353">
            <v>12</v>
          </cell>
          <cell r="R353">
            <v>68</v>
          </cell>
          <cell r="S353">
            <v>66</v>
          </cell>
          <cell r="T353" t="str">
            <v>MIP1146</v>
          </cell>
          <cell r="V353">
            <v>1</v>
          </cell>
          <cell r="X353">
            <v>0.53</v>
          </cell>
          <cell r="Y353" t="str">
            <v>N</v>
          </cell>
          <cell r="Z353" t="str">
            <v>Overhead Distribution Lines</v>
          </cell>
          <cell r="AA353" t="str">
            <v>BC1 619 NDR EECL Replace Defect Management</v>
          </cell>
        </row>
        <row r="354">
          <cell r="A354">
            <v>350</v>
          </cell>
          <cell r="B354" t="str">
            <v>03 - Pole Top</v>
          </cell>
          <cell r="C354" t="str">
            <v>Xarms - Wood - Intermediate</v>
          </cell>
          <cell r="D354" t="str">
            <v>Ergon Technical Assessment</v>
          </cell>
          <cell r="E354" t="str">
            <v>Assess</v>
          </cell>
          <cell r="F354" t="str">
            <v>03 - Pole Top - Xarms - Wood - Intermediate - Ergon Technical Assessment - Assess</v>
          </cell>
          <cell r="G354" t="str">
            <v>Ergon Technical Assessment - Assess</v>
          </cell>
          <cell r="H354" t="str">
            <v>Far North</v>
          </cell>
          <cell r="I354">
            <v>30</v>
          </cell>
          <cell r="J354">
            <v>102</v>
          </cell>
          <cell r="K354">
            <v>12</v>
          </cell>
          <cell r="L354">
            <v>7</v>
          </cell>
          <cell r="M354">
            <v>20</v>
          </cell>
          <cell r="N354">
            <v>33</v>
          </cell>
          <cell r="O354">
            <v>71</v>
          </cell>
          <cell r="P354">
            <v>7</v>
          </cell>
          <cell r="Q354">
            <v>20</v>
          </cell>
          <cell r="R354">
            <v>35</v>
          </cell>
          <cell r="S354">
            <v>72</v>
          </cell>
          <cell r="T354" t="str">
            <v>MIP1146</v>
          </cell>
          <cell r="V354">
            <v>1</v>
          </cell>
          <cell r="X354">
            <v>0.53</v>
          </cell>
          <cell r="Y354" t="str">
            <v>N</v>
          </cell>
          <cell r="Z354" t="str">
            <v>Overhead Distribution Lines</v>
          </cell>
          <cell r="AA354" t="str">
            <v>BC1 619 NDR EECL Replace Defect Management</v>
          </cell>
        </row>
        <row r="355">
          <cell r="A355">
            <v>351</v>
          </cell>
          <cell r="B355" t="str">
            <v>03 - Pole Top</v>
          </cell>
          <cell r="C355" t="str">
            <v>Xarms - Wood - Intermediate</v>
          </cell>
          <cell r="D355" t="str">
            <v>Ergon Technical Assessment</v>
          </cell>
          <cell r="E355" t="str">
            <v>Assess</v>
          </cell>
          <cell r="F355" t="str">
            <v>03 - Pole Top - Xarms - Wood - Intermediate - Ergon Technical Assessment - Assess</v>
          </cell>
          <cell r="G355" t="str">
            <v>Ergon Technical Assessment - Assess</v>
          </cell>
          <cell r="H355" t="str">
            <v>Northern</v>
          </cell>
          <cell r="I355">
            <v>2</v>
          </cell>
          <cell r="J355">
            <v>1</v>
          </cell>
          <cell r="K355">
            <v>1</v>
          </cell>
          <cell r="M355">
            <v>0</v>
          </cell>
          <cell r="N355">
            <v>3</v>
          </cell>
          <cell r="O355">
            <v>1</v>
          </cell>
          <cell r="P355">
            <v>0</v>
          </cell>
          <cell r="Q355">
            <v>0</v>
          </cell>
          <cell r="R355">
            <v>3</v>
          </cell>
          <cell r="S355">
            <v>1</v>
          </cell>
          <cell r="T355" t="str">
            <v>MIP1146</v>
          </cell>
          <cell r="V355">
            <v>1</v>
          </cell>
          <cell r="X355">
            <v>0.53</v>
          </cell>
          <cell r="Y355" t="str">
            <v>N</v>
          </cell>
          <cell r="Z355" t="str">
            <v>Overhead Distribution Lines</v>
          </cell>
          <cell r="AA355" t="str">
            <v>BC1 619 NDR EECL Replace Defect Management</v>
          </cell>
        </row>
        <row r="356">
          <cell r="A356">
            <v>352</v>
          </cell>
          <cell r="B356" t="str">
            <v>03 - Pole Top</v>
          </cell>
          <cell r="C356" t="str">
            <v>Xarms - Wood - Intermediate</v>
          </cell>
          <cell r="D356" t="str">
            <v>Ergon Technical Assessment</v>
          </cell>
          <cell r="E356" t="str">
            <v>Assess</v>
          </cell>
          <cell r="F356" t="str">
            <v>03 - Pole Top - Xarms - Wood - Intermediate - Ergon Technical Assessment - Assess</v>
          </cell>
          <cell r="G356" t="str">
            <v>Ergon Technical Assessment - Assess</v>
          </cell>
          <cell r="H356" t="str">
            <v>South West</v>
          </cell>
          <cell r="I356">
            <v>71</v>
          </cell>
          <cell r="J356">
            <v>89</v>
          </cell>
          <cell r="K356">
            <v>27</v>
          </cell>
          <cell r="L356">
            <v>22</v>
          </cell>
          <cell r="M356">
            <v>32</v>
          </cell>
          <cell r="N356">
            <v>117</v>
          </cell>
          <cell r="O356">
            <v>16</v>
          </cell>
          <cell r="P356">
            <v>21</v>
          </cell>
          <cell r="Q356">
            <v>14</v>
          </cell>
          <cell r="R356">
            <v>131</v>
          </cell>
          <cell r="S356">
            <v>24</v>
          </cell>
          <cell r="T356" t="str">
            <v>MIP1146</v>
          </cell>
          <cell r="V356">
            <v>1</v>
          </cell>
          <cell r="X356">
            <v>0.53</v>
          </cell>
          <cell r="Y356" t="str">
            <v>N</v>
          </cell>
          <cell r="Z356" t="str">
            <v>Overhead Distribution Lines</v>
          </cell>
          <cell r="AA356" t="str">
            <v>BC1 619 NDR EECL Replace Defect Management</v>
          </cell>
        </row>
        <row r="357">
          <cell r="A357">
            <v>353</v>
          </cell>
          <cell r="B357" t="str">
            <v>03 - Pole Top</v>
          </cell>
          <cell r="C357" t="str">
            <v>Xarms - Wood - Intermediate</v>
          </cell>
          <cell r="D357" t="str">
            <v>Ergon Technical Assessment</v>
          </cell>
          <cell r="E357" t="str">
            <v>Assess</v>
          </cell>
          <cell r="F357" t="str">
            <v>03 - Pole Top - Xarms - Wood - Intermediate - Ergon Technical Assessment - Assess</v>
          </cell>
          <cell r="G357" t="str">
            <v>Ergon Technical Assessment - Assess</v>
          </cell>
          <cell r="H357" t="str">
            <v>Wide Bay</v>
          </cell>
          <cell r="I357">
            <v>57</v>
          </cell>
          <cell r="J357">
            <v>95</v>
          </cell>
          <cell r="K357">
            <v>37</v>
          </cell>
          <cell r="L357">
            <v>26</v>
          </cell>
          <cell r="M357">
            <v>32</v>
          </cell>
          <cell r="N357">
            <v>53</v>
          </cell>
          <cell r="O357">
            <v>81</v>
          </cell>
          <cell r="P357">
            <v>20</v>
          </cell>
          <cell r="Q357">
            <v>25.5</v>
          </cell>
          <cell r="R357">
            <v>48</v>
          </cell>
          <cell r="S357">
            <v>95</v>
          </cell>
          <cell r="T357" t="str">
            <v>MIP1146</v>
          </cell>
          <cell r="V357">
            <v>1</v>
          </cell>
          <cell r="X357">
            <v>0.53</v>
          </cell>
          <cell r="Y357" t="str">
            <v>N</v>
          </cell>
          <cell r="Z357" t="str">
            <v>Overhead Distribution Lines</v>
          </cell>
          <cell r="AA357" t="str">
            <v>BC1 619 NDR EECL Replace Defect Management</v>
          </cell>
        </row>
        <row r="358">
          <cell r="A358">
            <v>354</v>
          </cell>
          <cell r="B358" t="str">
            <v>03 - Pole Top</v>
          </cell>
          <cell r="C358" t="str">
            <v>Xarms - Wood - Intermediate</v>
          </cell>
          <cell r="D358" t="str">
            <v>Minor Task</v>
          </cell>
          <cell r="E358" t="str">
            <v>Repair</v>
          </cell>
          <cell r="F358" t="str">
            <v>03 - Pole Top - Xarms - Wood - Intermediate - Minor Task - Repair</v>
          </cell>
          <cell r="G358" t="str">
            <v>Minor Task - Repair</v>
          </cell>
          <cell r="H358" t="str">
            <v>Central</v>
          </cell>
          <cell r="I358">
            <v>34</v>
          </cell>
          <cell r="J358">
            <v>91</v>
          </cell>
          <cell r="K358">
            <v>62</v>
          </cell>
          <cell r="L358">
            <v>37</v>
          </cell>
          <cell r="M358">
            <v>64</v>
          </cell>
          <cell r="N358">
            <v>35</v>
          </cell>
          <cell r="O358">
            <v>87.5</v>
          </cell>
          <cell r="P358">
            <v>45</v>
          </cell>
          <cell r="Q358">
            <v>56.5</v>
          </cell>
          <cell r="R358">
            <v>32</v>
          </cell>
          <cell r="S358">
            <v>86</v>
          </cell>
          <cell r="T358" t="str">
            <v>MIP1146</v>
          </cell>
          <cell r="V358">
            <v>1</v>
          </cell>
          <cell r="X358">
            <v>0.53</v>
          </cell>
          <cell r="Y358" t="str">
            <v>N</v>
          </cell>
          <cell r="Z358" t="str">
            <v>Overhead Distribution Lines</v>
          </cell>
          <cell r="AA358" t="str">
            <v>BC1 619 NDR EECL Replace Defect Management</v>
          </cell>
        </row>
        <row r="359">
          <cell r="A359">
            <v>355</v>
          </cell>
          <cell r="B359" t="str">
            <v>03 - Pole Top</v>
          </cell>
          <cell r="C359" t="str">
            <v>Xarms - Wood - Intermediate</v>
          </cell>
          <cell r="D359" t="str">
            <v>Minor Task</v>
          </cell>
          <cell r="E359" t="str">
            <v>Repair</v>
          </cell>
          <cell r="F359" t="str">
            <v>03 - Pole Top - Xarms - Wood - Intermediate - Minor Task - Repair</v>
          </cell>
          <cell r="G359" t="str">
            <v>Minor Task - Repair</v>
          </cell>
          <cell r="H359" t="str">
            <v>Far North</v>
          </cell>
          <cell r="I359">
            <v>8</v>
          </cell>
          <cell r="J359">
            <v>17</v>
          </cell>
          <cell r="K359">
            <v>4</v>
          </cell>
          <cell r="L359">
            <v>9</v>
          </cell>
          <cell r="M359">
            <v>12</v>
          </cell>
          <cell r="N359">
            <v>8</v>
          </cell>
          <cell r="O359">
            <v>4</v>
          </cell>
          <cell r="P359">
            <v>5</v>
          </cell>
          <cell r="Q359">
            <v>8.5</v>
          </cell>
          <cell r="R359">
            <v>9</v>
          </cell>
          <cell r="S359">
            <v>5</v>
          </cell>
          <cell r="T359" t="str">
            <v>MIP1146</v>
          </cell>
          <cell r="V359">
            <v>1</v>
          </cell>
          <cell r="X359">
            <v>0.53</v>
          </cell>
          <cell r="Y359" t="str">
            <v>N</v>
          </cell>
          <cell r="Z359" t="str">
            <v>Overhead Distribution Lines</v>
          </cell>
          <cell r="AA359" t="str">
            <v>BC1 619 NDR EECL Replace Defect Management</v>
          </cell>
        </row>
        <row r="360">
          <cell r="A360">
            <v>356</v>
          </cell>
          <cell r="B360" t="str">
            <v>03 - Pole Top</v>
          </cell>
          <cell r="C360" t="str">
            <v>Xarms - Wood - Intermediate</v>
          </cell>
          <cell r="D360" t="str">
            <v>Minor Task</v>
          </cell>
          <cell r="E360" t="str">
            <v>Repair</v>
          </cell>
          <cell r="F360" t="str">
            <v>03 - Pole Top - Xarms - Wood - Intermediate - Minor Task - Repair</v>
          </cell>
          <cell r="G360" t="str">
            <v>Minor Task - Repair</v>
          </cell>
          <cell r="H360" t="str">
            <v>Northern</v>
          </cell>
          <cell r="I360">
            <v>17</v>
          </cell>
          <cell r="J360">
            <v>29</v>
          </cell>
          <cell r="K360">
            <v>21</v>
          </cell>
          <cell r="L360">
            <v>7</v>
          </cell>
          <cell r="M360">
            <v>22</v>
          </cell>
          <cell r="N360">
            <v>15</v>
          </cell>
          <cell r="O360">
            <v>31</v>
          </cell>
          <cell r="P360">
            <v>8</v>
          </cell>
          <cell r="Q360">
            <v>25.5</v>
          </cell>
          <cell r="R360">
            <v>15</v>
          </cell>
          <cell r="S360">
            <v>33</v>
          </cell>
          <cell r="T360" t="str">
            <v>MIP1146</v>
          </cell>
          <cell r="V360">
            <v>1</v>
          </cell>
          <cell r="X360">
            <v>0.53</v>
          </cell>
          <cell r="Y360" t="str">
            <v>N</v>
          </cell>
          <cell r="Z360" t="str">
            <v>Overhead Distribution Lines</v>
          </cell>
          <cell r="AA360" t="str">
            <v>BC1 619 NDR EECL Replace Defect Management</v>
          </cell>
        </row>
        <row r="361">
          <cell r="A361">
            <v>357</v>
          </cell>
          <cell r="B361" t="str">
            <v>03 - Pole Top</v>
          </cell>
          <cell r="C361" t="str">
            <v>Xarms - Wood - Intermediate</v>
          </cell>
          <cell r="D361" t="str">
            <v>Minor Task</v>
          </cell>
          <cell r="E361" t="str">
            <v>Repair</v>
          </cell>
          <cell r="F361" t="str">
            <v>03 - Pole Top - Xarms - Wood - Intermediate - Minor Task - Repair</v>
          </cell>
          <cell r="G361" t="str">
            <v>Minor Task - Repair</v>
          </cell>
          <cell r="H361" t="str">
            <v>South West</v>
          </cell>
          <cell r="I361">
            <v>22</v>
          </cell>
          <cell r="J361">
            <v>44</v>
          </cell>
          <cell r="K361">
            <v>33</v>
          </cell>
          <cell r="L361">
            <v>25</v>
          </cell>
          <cell r="M361">
            <v>43</v>
          </cell>
          <cell r="N361">
            <v>38</v>
          </cell>
          <cell r="O361">
            <v>21</v>
          </cell>
          <cell r="P361">
            <v>23</v>
          </cell>
          <cell r="Q361">
            <v>50</v>
          </cell>
          <cell r="R361">
            <v>29</v>
          </cell>
          <cell r="S361">
            <v>34</v>
          </cell>
          <cell r="T361" t="str">
            <v>MIP1146</v>
          </cell>
          <cell r="V361">
            <v>1</v>
          </cell>
          <cell r="X361">
            <v>0.53</v>
          </cell>
          <cell r="Y361" t="str">
            <v>N</v>
          </cell>
          <cell r="Z361" t="str">
            <v>Overhead Distribution Lines</v>
          </cell>
          <cell r="AA361" t="str">
            <v>BC1 619 NDR EECL Replace Defect Management</v>
          </cell>
        </row>
        <row r="362">
          <cell r="A362">
            <v>358</v>
          </cell>
          <cell r="B362" t="str">
            <v>03 - Pole Top</v>
          </cell>
          <cell r="C362" t="str">
            <v>Xarms - Wood - Intermediate</v>
          </cell>
          <cell r="D362" t="str">
            <v>Minor Task</v>
          </cell>
          <cell r="E362" t="str">
            <v>Repair</v>
          </cell>
          <cell r="F362" t="str">
            <v>03 - Pole Top - Xarms - Wood - Intermediate - Minor Task - Repair</v>
          </cell>
          <cell r="G362" t="str">
            <v>Minor Task - Repair</v>
          </cell>
          <cell r="H362" t="str">
            <v>Wide Bay</v>
          </cell>
          <cell r="I362">
            <v>23</v>
          </cell>
          <cell r="J362">
            <v>37</v>
          </cell>
          <cell r="K362">
            <v>14</v>
          </cell>
          <cell r="L362">
            <v>6</v>
          </cell>
          <cell r="M362">
            <v>20</v>
          </cell>
          <cell r="N362">
            <v>30</v>
          </cell>
          <cell r="O362">
            <v>21</v>
          </cell>
          <cell r="P362">
            <v>4</v>
          </cell>
          <cell r="Q362">
            <v>13</v>
          </cell>
          <cell r="R362">
            <v>31</v>
          </cell>
          <cell r="S362">
            <v>29</v>
          </cell>
          <cell r="T362" t="str">
            <v>MIP1146</v>
          </cell>
          <cell r="V362">
            <v>1</v>
          </cell>
          <cell r="X362">
            <v>0.53</v>
          </cell>
          <cell r="Y362" t="str">
            <v>N</v>
          </cell>
          <cell r="Z362" t="str">
            <v>Overhead Distribution Lines</v>
          </cell>
          <cell r="AA362" t="str">
            <v>BC1 619 NDR EECL Replace Defect Management</v>
          </cell>
        </row>
        <row r="363">
          <cell r="A363">
            <v>359</v>
          </cell>
          <cell r="B363" t="str">
            <v>03 - Pole Top</v>
          </cell>
          <cell r="C363" t="str">
            <v>Xarms - Wood - Strain</v>
          </cell>
          <cell r="D363" t="str">
            <v>Crossarm - Complex</v>
          </cell>
          <cell r="E363" t="str">
            <v>Replace</v>
          </cell>
          <cell r="F363" t="str">
            <v>03 - Pole Top - Xarms - Wood - Strain - Crossarm - Complex - Replace</v>
          </cell>
          <cell r="G363" t="str">
            <v>Crossarm - Complex - Replace</v>
          </cell>
          <cell r="H363" t="str">
            <v>Central</v>
          </cell>
          <cell r="I363">
            <v>55</v>
          </cell>
          <cell r="J363">
            <v>106</v>
          </cell>
          <cell r="K363">
            <v>256</v>
          </cell>
          <cell r="L363">
            <v>136</v>
          </cell>
          <cell r="M363">
            <v>100.00000041</v>
          </cell>
          <cell r="N363">
            <v>7.100000000000003E-7</v>
          </cell>
          <cell r="O363">
            <v>1.2399999999999998E-6</v>
          </cell>
          <cell r="P363">
            <v>1.2399999999999991E-6</v>
          </cell>
          <cell r="Q363">
            <v>1.2699999999999995E-6</v>
          </cell>
          <cell r="R363">
            <v>6.7000000000000026E-7</v>
          </cell>
          <cell r="S363">
            <v>1.2399999999999998E-6</v>
          </cell>
          <cell r="T363" t="str">
            <v>MIP1061</v>
          </cell>
          <cell r="V363">
            <v>1</v>
          </cell>
          <cell r="X363">
            <v>0.53</v>
          </cell>
          <cell r="Y363" t="str">
            <v>N</v>
          </cell>
          <cell r="Z363" t="str">
            <v>Overhead Distribution Lines</v>
          </cell>
          <cell r="AA363" t="str">
            <v>BC1 619 NDR EECL Replace Defect Management</v>
          </cell>
        </row>
        <row r="364">
          <cell r="A364">
            <v>360</v>
          </cell>
          <cell r="B364" t="str">
            <v>03 - Pole Top</v>
          </cell>
          <cell r="C364" t="str">
            <v>Xarms - Wood - Strain</v>
          </cell>
          <cell r="D364" t="str">
            <v>Crossarm - Complex</v>
          </cell>
          <cell r="E364" t="str">
            <v>Replace</v>
          </cell>
          <cell r="F364" t="str">
            <v>03 - Pole Top - Xarms - Wood - Strain - Crossarm - Complex - Replace</v>
          </cell>
          <cell r="G364" t="str">
            <v>Crossarm - Complex - Replace</v>
          </cell>
          <cell r="H364" t="str">
            <v>Far North</v>
          </cell>
          <cell r="I364">
            <v>288</v>
          </cell>
          <cell r="J364">
            <v>457</v>
          </cell>
          <cell r="K364">
            <v>529</v>
          </cell>
          <cell r="L364">
            <v>304</v>
          </cell>
          <cell r="M364">
            <v>260.00000189000002</v>
          </cell>
          <cell r="N364">
            <v>5.0000029799999979</v>
          </cell>
          <cell r="O364">
            <v>30.000004590000017</v>
          </cell>
          <cell r="P364">
            <v>33.00000213000002</v>
          </cell>
          <cell r="Q364">
            <v>20.000003720000024</v>
          </cell>
          <cell r="R364">
            <v>5.0000031199999979</v>
          </cell>
          <cell r="S364">
            <v>30.000004980000018</v>
          </cell>
          <cell r="T364" t="str">
            <v>MIP1061</v>
          </cell>
          <cell r="V364">
            <v>1</v>
          </cell>
          <cell r="X364">
            <v>0.53</v>
          </cell>
          <cell r="Y364" t="str">
            <v>N</v>
          </cell>
          <cell r="Z364" t="str">
            <v>Overhead Distribution Lines</v>
          </cell>
          <cell r="AA364" t="str">
            <v>BC1 619 NDR EECL Replace Defect Management</v>
          </cell>
        </row>
        <row r="365">
          <cell r="A365">
            <v>361</v>
          </cell>
          <cell r="B365" t="str">
            <v>03 - Pole Top</v>
          </cell>
          <cell r="C365" t="str">
            <v>Xarms - Wood - Strain</v>
          </cell>
          <cell r="D365" t="str">
            <v>Crossarm - Complex</v>
          </cell>
          <cell r="E365" t="str">
            <v>Replace</v>
          </cell>
          <cell r="F365" t="str">
            <v>03 - Pole Top - Xarms - Wood - Strain - Crossarm - Complex - Replace</v>
          </cell>
          <cell r="G365" t="str">
            <v>Crossarm - Complex - Replace</v>
          </cell>
          <cell r="H365" t="str">
            <v>Northern</v>
          </cell>
          <cell r="I365">
            <v>57</v>
          </cell>
          <cell r="J365">
            <v>103</v>
          </cell>
          <cell r="K365">
            <v>49</v>
          </cell>
          <cell r="L365">
            <v>32</v>
          </cell>
          <cell r="M365">
            <v>54.000000180000015</v>
          </cell>
          <cell r="N365">
            <v>6.7000000000000036E-7</v>
          </cell>
          <cell r="O365">
            <v>8.750000000000003E-7</v>
          </cell>
          <cell r="P365">
            <v>2.6500000000000006E-7</v>
          </cell>
          <cell r="Q365">
            <v>7.5000000000000023E-7</v>
          </cell>
          <cell r="R365">
            <v>8.100000000000004E-7</v>
          </cell>
          <cell r="S365">
            <v>9.3000000000000041E-7</v>
          </cell>
          <cell r="T365" t="str">
            <v>MIP1061</v>
          </cell>
          <cell r="V365">
            <v>1</v>
          </cell>
          <cell r="X365">
            <v>0.53</v>
          </cell>
          <cell r="Y365" t="str">
            <v>N</v>
          </cell>
          <cell r="Z365" t="str">
            <v>Overhead Distribution Lines</v>
          </cell>
          <cell r="AA365" t="str">
            <v>BC1 619 NDR EECL Replace Defect Management</v>
          </cell>
        </row>
        <row r="366">
          <cell r="A366">
            <v>362</v>
          </cell>
          <cell r="B366" t="str">
            <v>03 - Pole Top</v>
          </cell>
          <cell r="C366" t="str">
            <v>Xarms - Wood - Strain</v>
          </cell>
          <cell r="D366" t="str">
            <v>Crossarm - Complex</v>
          </cell>
          <cell r="E366" t="str">
            <v>Replace</v>
          </cell>
          <cell r="F366" t="str">
            <v>03 - Pole Top - Xarms - Wood - Strain - Crossarm - Complex - Replace</v>
          </cell>
          <cell r="G366" t="str">
            <v>Crossarm - Complex - Replace</v>
          </cell>
          <cell r="H366" t="str">
            <v>South West</v>
          </cell>
          <cell r="I366">
            <v>178</v>
          </cell>
          <cell r="J366">
            <v>163</v>
          </cell>
          <cell r="K366">
            <v>144</v>
          </cell>
          <cell r="L366">
            <v>92</v>
          </cell>
          <cell r="M366">
            <v>69.000000849999992</v>
          </cell>
          <cell r="N366">
            <v>1.429999999999999E-6</v>
          </cell>
          <cell r="O366">
            <v>1.3299999999999995E-6</v>
          </cell>
          <cell r="P366">
            <v>6.2000000000000031E-7</v>
          </cell>
          <cell r="Q366">
            <v>1.9949999999999987E-6</v>
          </cell>
          <cell r="R366">
            <v>1.1800000000000003E-6</v>
          </cell>
          <cell r="S366">
            <v>1.6899999999999993E-6</v>
          </cell>
          <cell r="T366" t="str">
            <v>MIP1061</v>
          </cell>
          <cell r="V366">
            <v>1</v>
          </cell>
          <cell r="X366">
            <v>0.53</v>
          </cell>
          <cell r="Y366" t="str">
            <v>N</v>
          </cell>
          <cell r="Z366" t="str">
            <v>Overhead Distribution Lines</v>
          </cell>
          <cell r="AA366" t="str">
            <v>BC1 619 NDR EECL Replace Defect Management</v>
          </cell>
        </row>
        <row r="367">
          <cell r="A367">
            <v>363</v>
          </cell>
          <cell r="B367" t="str">
            <v>03 - Pole Top</v>
          </cell>
          <cell r="C367" t="str">
            <v>Xarms - Wood - Strain</v>
          </cell>
          <cell r="D367" t="str">
            <v>Crossarm - Complex</v>
          </cell>
          <cell r="E367" t="str">
            <v>Replace</v>
          </cell>
          <cell r="F367" t="str">
            <v>03 - Pole Top - Xarms - Wood - Strain - Crossarm - Complex - Replace</v>
          </cell>
          <cell r="G367" t="str">
            <v>Crossarm - Complex - Replace</v>
          </cell>
          <cell r="H367" t="str">
            <v>Wide Bay</v>
          </cell>
          <cell r="I367">
            <v>40</v>
          </cell>
          <cell r="J367">
            <v>68</v>
          </cell>
          <cell r="K367">
            <v>64</v>
          </cell>
          <cell r="L367">
            <v>60</v>
          </cell>
          <cell r="M367">
            <v>44.000000290000003</v>
          </cell>
          <cell r="N367">
            <v>4.8000000000000017E-7</v>
          </cell>
          <cell r="O367">
            <v>3.600000000000001E-7</v>
          </cell>
          <cell r="P367">
            <v>5.6000000000000004E-7</v>
          </cell>
          <cell r="Q367">
            <v>5.8000000000000027E-7</v>
          </cell>
          <cell r="R367">
            <v>4.6000000000000015E-7</v>
          </cell>
          <cell r="S367">
            <v>5.7000000000000026E-7</v>
          </cell>
          <cell r="T367" t="str">
            <v>MIP1061</v>
          </cell>
          <cell r="V367">
            <v>1</v>
          </cell>
          <cell r="X367">
            <v>0.53</v>
          </cell>
          <cell r="Y367" t="str">
            <v>N</v>
          </cell>
          <cell r="Z367" t="str">
            <v>Overhead Distribution Lines</v>
          </cell>
          <cell r="AA367" t="str">
            <v>BC1 619 NDR EECL Replace Defect Management</v>
          </cell>
        </row>
        <row r="368">
          <cell r="A368">
            <v>364</v>
          </cell>
          <cell r="B368" t="str">
            <v>03 - Pole Top</v>
          </cell>
          <cell r="C368" t="str">
            <v>Xarms - Wood - Strain</v>
          </cell>
          <cell r="D368" t="str">
            <v>Ergon Technical Assessment</v>
          </cell>
          <cell r="E368" t="str">
            <v>Assess</v>
          </cell>
          <cell r="F368" t="str">
            <v>03 - Pole Top - Xarms - Wood - Strain - Ergon Technical Assessment - Assess</v>
          </cell>
          <cell r="G368" t="str">
            <v>Ergon Technical Assessment - Assess</v>
          </cell>
          <cell r="H368" t="str">
            <v>Central</v>
          </cell>
          <cell r="I368">
            <v>6</v>
          </cell>
          <cell r="J368">
            <v>7</v>
          </cell>
          <cell r="K368">
            <v>28</v>
          </cell>
          <cell r="L368">
            <v>13</v>
          </cell>
          <cell r="M368">
            <v>1</v>
          </cell>
          <cell r="N368">
            <v>1.0000000000000001E-7</v>
          </cell>
          <cell r="O368">
            <v>8.0000000000000002E-8</v>
          </cell>
          <cell r="P368">
            <v>7.0000000000000005E-8</v>
          </cell>
          <cell r="Q368">
            <v>1E-8</v>
          </cell>
          <cell r="R368">
            <v>1.0000000000000001E-7</v>
          </cell>
          <cell r="S368">
            <v>8.0000000000000002E-8</v>
          </cell>
          <cell r="T368" t="str">
            <v>MIP1146</v>
          </cell>
          <cell r="V368">
            <v>1</v>
          </cell>
          <cell r="X368">
            <v>0.53</v>
          </cell>
          <cell r="Y368" t="str">
            <v>N</v>
          </cell>
          <cell r="Z368" t="str">
            <v>Overhead Distribution Lines</v>
          </cell>
          <cell r="AA368" t="str">
            <v>BC1 619 NDR EECL Replace Defect Management</v>
          </cell>
        </row>
        <row r="369">
          <cell r="A369">
            <v>365</v>
          </cell>
          <cell r="B369" t="str">
            <v>03 - Pole Top</v>
          </cell>
          <cell r="C369" t="str">
            <v>Xarms - Wood - Strain</v>
          </cell>
          <cell r="D369" t="str">
            <v>Ergon Technical Assessment</v>
          </cell>
          <cell r="E369" t="str">
            <v>Assess</v>
          </cell>
          <cell r="F369" t="str">
            <v>03 - Pole Top - Xarms - Wood - Strain - Ergon Technical Assessment - Assess</v>
          </cell>
          <cell r="G369" t="str">
            <v>Ergon Technical Assessment - Assess</v>
          </cell>
          <cell r="H369" t="str">
            <v>Far North</v>
          </cell>
          <cell r="I369">
            <v>11</v>
          </cell>
          <cell r="J369">
            <v>43</v>
          </cell>
          <cell r="K369">
            <v>12</v>
          </cell>
          <cell r="L369">
            <v>7</v>
          </cell>
          <cell r="M369">
            <v>8.0000000000000002E-8</v>
          </cell>
          <cell r="N369">
            <v>2.3000000000000005E-7</v>
          </cell>
          <cell r="O369">
            <v>1.9000000000000001E-7</v>
          </cell>
          <cell r="P369">
            <v>6.9999999999999992E-8</v>
          </cell>
          <cell r="Q369">
            <v>7.0000000000000005E-8</v>
          </cell>
          <cell r="R369">
            <v>2.3000000000000002E-7</v>
          </cell>
          <cell r="S369">
            <v>2.2000000000000004E-7</v>
          </cell>
          <cell r="T369" t="str">
            <v>MIP1146</v>
          </cell>
          <cell r="V369">
            <v>1</v>
          </cell>
          <cell r="X369">
            <v>0.53</v>
          </cell>
          <cell r="Y369" t="str">
            <v>N</v>
          </cell>
          <cell r="Z369" t="str">
            <v>Overhead Distribution Lines</v>
          </cell>
          <cell r="AA369" t="str">
            <v>BC1 619 NDR EECL Replace Defect Management</v>
          </cell>
        </row>
        <row r="370">
          <cell r="A370">
            <v>366</v>
          </cell>
          <cell r="B370" t="str">
            <v>03 - Pole Top</v>
          </cell>
          <cell r="C370" t="str">
            <v>Xarms - Wood - Strain</v>
          </cell>
          <cell r="D370" t="str">
            <v>Ergon Technical Assessment</v>
          </cell>
          <cell r="E370" t="str">
            <v>Assess</v>
          </cell>
          <cell r="F370" t="str">
            <v>03 - Pole Top - Xarms - Wood - Strain - Ergon Technical Assessment - Assess</v>
          </cell>
          <cell r="G370" t="str">
            <v>Ergon Technical Assessment - Assess</v>
          </cell>
          <cell r="H370" t="str">
            <v>Northern</v>
          </cell>
          <cell r="J370">
            <v>2</v>
          </cell>
          <cell r="K370">
            <v>2</v>
          </cell>
          <cell r="M370">
            <v>0</v>
          </cell>
          <cell r="N370">
            <v>1E-8</v>
          </cell>
          <cell r="O370">
            <v>3.0000000000000004E-8</v>
          </cell>
          <cell r="P370">
            <v>0</v>
          </cell>
          <cell r="Q370">
            <v>0</v>
          </cell>
          <cell r="R370">
            <v>1E-8</v>
          </cell>
          <cell r="S370">
            <v>3.0000000000000004E-8</v>
          </cell>
          <cell r="T370" t="str">
            <v>MIP1146</v>
          </cell>
          <cell r="V370">
            <v>1</v>
          </cell>
          <cell r="X370">
            <v>0.53</v>
          </cell>
          <cell r="Y370" t="str">
            <v>N</v>
          </cell>
          <cell r="Z370" t="str">
            <v>Overhead Distribution Lines</v>
          </cell>
          <cell r="AA370" t="str">
            <v>BC1 619 NDR EECL Replace Defect Management</v>
          </cell>
        </row>
        <row r="371">
          <cell r="A371">
            <v>367</v>
          </cell>
          <cell r="B371" t="str">
            <v>03 - Pole Top</v>
          </cell>
          <cell r="C371" t="str">
            <v>Xarms - Wood - Strain</v>
          </cell>
          <cell r="D371" t="str">
            <v>Ergon Technical Assessment</v>
          </cell>
          <cell r="E371" t="str">
            <v>Assess</v>
          </cell>
          <cell r="F371" t="str">
            <v>03 - Pole Top - Xarms - Wood - Strain - Ergon Technical Assessment - Assess</v>
          </cell>
          <cell r="G371" t="str">
            <v>Ergon Technical Assessment - Assess</v>
          </cell>
          <cell r="H371" t="str">
            <v>South West</v>
          </cell>
          <cell r="I371">
            <v>23</v>
          </cell>
          <cell r="J371">
            <v>10</v>
          </cell>
          <cell r="K371">
            <v>20</v>
          </cell>
          <cell r="L371">
            <v>14</v>
          </cell>
          <cell r="M371">
            <v>1.4999999999999999E-7</v>
          </cell>
          <cell r="N371">
            <v>1.5000000000000002E-7</v>
          </cell>
          <cell r="O371">
            <v>8.0000000000000002E-8</v>
          </cell>
          <cell r="P371">
            <v>1.1000000000000001E-7</v>
          </cell>
          <cell r="Q371">
            <v>8.0000000000000002E-8</v>
          </cell>
          <cell r="R371">
            <v>1.9999999999999999E-7</v>
          </cell>
          <cell r="S371">
            <v>1.3E-7</v>
          </cell>
          <cell r="T371" t="str">
            <v>MIP1146</v>
          </cell>
          <cell r="V371">
            <v>1</v>
          </cell>
          <cell r="X371">
            <v>0.53</v>
          </cell>
          <cell r="Y371" t="str">
            <v>N</v>
          </cell>
          <cell r="Z371" t="str">
            <v>Overhead Distribution Lines</v>
          </cell>
          <cell r="AA371" t="str">
            <v>BC1 619 NDR EECL Replace Defect Management</v>
          </cell>
        </row>
        <row r="372">
          <cell r="A372">
            <v>368</v>
          </cell>
          <cell r="B372" t="str">
            <v>03 - Pole Top</v>
          </cell>
          <cell r="C372" t="str">
            <v>Xarms - Wood - Strain</v>
          </cell>
          <cell r="D372" t="str">
            <v>Ergon Technical Assessment</v>
          </cell>
          <cell r="E372" t="str">
            <v>Assess</v>
          </cell>
          <cell r="F372" t="str">
            <v>03 - Pole Top - Xarms - Wood - Strain - Ergon Technical Assessment - Assess</v>
          </cell>
          <cell r="G372" t="str">
            <v>Ergon Technical Assessment - Assess</v>
          </cell>
          <cell r="H372" t="str">
            <v>Wide Bay</v>
          </cell>
          <cell r="I372">
            <v>21</v>
          </cell>
          <cell r="J372">
            <v>36</v>
          </cell>
          <cell r="K372">
            <v>15</v>
          </cell>
          <cell r="L372">
            <v>11</v>
          </cell>
          <cell r="M372">
            <v>1.6E-7</v>
          </cell>
          <cell r="N372">
            <v>2.4000000000000008E-7</v>
          </cell>
          <cell r="O372">
            <v>2.1000000000000005E-7</v>
          </cell>
          <cell r="P372">
            <v>7.0000000000000005E-8</v>
          </cell>
          <cell r="Q372">
            <v>1.0000000000000001E-7</v>
          </cell>
          <cell r="R372">
            <v>2.2000000000000006E-7</v>
          </cell>
          <cell r="S372">
            <v>3.3000000000000007E-7</v>
          </cell>
          <cell r="T372" t="str">
            <v>MIP1146</v>
          </cell>
          <cell r="V372">
            <v>1</v>
          </cell>
          <cell r="X372">
            <v>0.53</v>
          </cell>
          <cell r="Y372" t="str">
            <v>N</v>
          </cell>
          <cell r="Z372" t="str">
            <v>Overhead Distribution Lines</v>
          </cell>
          <cell r="AA372" t="str">
            <v>BC1 619 NDR EECL Replace Defect Management</v>
          </cell>
        </row>
        <row r="373">
          <cell r="A373">
            <v>369</v>
          </cell>
          <cell r="B373" t="str">
            <v>03 - Pole Top</v>
          </cell>
          <cell r="C373" t="str">
            <v>Xarms - Wood - Strain</v>
          </cell>
          <cell r="D373" t="str">
            <v>Minor Task</v>
          </cell>
          <cell r="E373" t="str">
            <v>Repair</v>
          </cell>
          <cell r="F373" t="str">
            <v>03 - Pole Top - Xarms - Wood - Strain - Minor Task - Repair</v>
          </cell>
          <cell r="G373" t="str">
            <v>Minor Task - Repair</v>
          </cell>
          <cell r="H373" t="str">
            <v>Central</v>
          </cell>
          <cell r="I373">
            <v>5</v>
          </cell>
          <cell r="J373">
            <v>9</v>
          </cell>
          <cell r="K373">
            <v>13</v>
          </cell>
          <cell r="L373">
            <v>8</v>
          </cell>
          <cell r="M373">
            <v>3.0000000199999999</v>
          </cell>
          <cell r="N373">
            <v>4.9999999999999998E-8</v>
          </cell>
          <cell r="O373">
            <v>7.9999999999999988E-8</v>
          </cell>
          <cell r="P373">
            <v>7.0000000000000005E-8</v>
          </cell>
          <cell r="Q373">
            <v>3.0000000000000004E-8</v>
          </cell>
          <cell r="R373">
            <v>6.5E-8</v>
          </cell>
          <cell r="S373">
            <v>7.9999999999999988E-8</v>
          </cell>
          <cell r="T373" t="str">
            <v>MIP1146</v>
          </cell>
          <cell r="V373">
            <v>1</v>
          </cell>
          <cell r="X373">
            <v>0.53</v>
          </cell>
          <cell r="Y373" t="str">
            <v>N</v>
          </cell>
          <cell r="Z373" t="str">
            <v>Overhead Distribution Lines</v>
          </cell>
          <cell r="AA373" t="str">
            <v>BC1 619 NDR EECL Replace Defect Management</v>
          </cell>
        </row>
        <row r="374">
          <cell r="A374">
            <v>370</v>
          </cell>
          <cell r="B374" t="str">
            <v>03 - Pole Top</v>
          </cell>
          <cell r="C374" t="str">
            <v>Xarms - Wood - Strain</v>
          </cell>
          <cell r="D374" t="str">
            <v>Minor Task</v>
          </cell>
          <cell r="E374" t="str">
            <v>Repair</v>
          </cell>
          <cell r="F374" t="str">
            <v>03 - Pole Top - Xarms - Wood - Strain - Minor Task - Repair</v>
          </cell>
          <cell r="G374" t="str">
            <v>Minor Task - Repair</v>
          </cell>
          <cell r="H374" t="str">
            <v>Far North</v>
          </cell>
          <cell r="I374">
            <v>4</v>
          </cell>
          <cell r="J374">
            <v>4</v>
          </cell>
          <cell r="K374">
            <v>11</v>
          </cell>
          <cell r="L374">
            <v>10</v>
          </cell>
          <cell r="M374">
            <v>4.0000000199999999</v>
          </cell>
          <cell r="N374">
            <v>2E-8</v>
          </cell>
          <cell r="O374">
            <v>4.0000000000000001E-8</v>
          </cell>
          <cell r="P374">
            <v>5.0000000450000002</v>
          </cell>
          <cell r="Q374">
            <v>4.9999999999999998E-8</v>
          </cell>
          <cell r="R374">
            <v>2E-8</v>
          </cell>
          <cell r="S374">
            <v>4.0000000000000001E-8</v>
          </cell>
          <cell r="T374" t="str">
            <v>MIP1146</v>
          </cell>
          <cell r="V374">
            <v>1</v>
          </cell>
          <cell r="X374">
            <v>0.53</v>
          </cell>
          <cell r="Y374" t="str">
            <v>N</v>
          </cell>
          <cell r="Z374" t="str">
            <v>Overhead Distribution Lines</v>
          </cell>
          <cell r="AA374" t="str">
            <v>BC1 619 NDR EECL Replace Defect Management</v>
          </cell>
        </row>
        <row r="375">
          <cell r="A375">
            <v>371</v>
          </cell>
          <cell r="B375" t="str">
            <v>03 - Pole Top</v>
          </cell>
          <cell r="C375" t="str">
            <v>Xarms - Wood - Strain</v>
          </cell>
          <cell r="D375" t="str">
            <v>Minor Task</v>
          </cell>
          <cell r="E375" t="str">
            <v>Repair</v>
          </cell>
          <cell r="F375" t="str">
            <v>03 - Pole Top - Xarms - Wood - Strain - Minor Task - Repair</v>
          </cell>
          <cell r="G375" t="str">
            <v>Minor Task - Repair</v>
          </cell>
          <cell r="H375" t="str">
            <v>Northern</v>
          </cell>
          <cell r="I375">
            <v>3</v>
          </cell>
          <cell r="J375">
            <v>5</v>
          </cell>
          <cell r="K375">
            <v>3</v>
          </cell>
          <cell r="L375">
            <v>1</v>
          </cell>
          <cell r="M375">
            <v>1E-8</v>
          </cell>
          <cell r="N375">
            <v>4.0000000000000001E-8</v>
          </cell>
          <cell r="O375">
            <v>4.0000000000000001E-8</v>
          </cell>
          <cell r="P375">
            <v>1E-8</v>
          </cell>
          <cell r="Q375">
            <v>1E-8</v>
          </cell>
          <cell r="R375">
            <v>6.0000000000000008E-8</v>
          </cell>
          <cell r="S375">
            <v>4.0000000000000001E-8</v>
          </cell>
          <cell r="T375" t="str">
            <v>MIP1146</v>
          </cell>
          <cell r="V375">
            <v>1</v>
          </cell>
          <cell r="X375">
            <v>0.53</v>
          </cell>
          <cell r="Y375" t="str">
            <v>N</v>
          </cell>
          <cell r="Z375" t="str">
            <v>Overhead Distribution Lines</v>
          </cell>
          <cell r="AA375" t="str">
            <v>BC1 619 NDR EECL Replace Defect Management</v>
          </cell>
        </row>
        <row r="376">
          <cell r="A376">
            <v>372</v>
          </cell>
          <cell r="B376" t="str">
            <v>03 - Pole Top</v>
          </cell>
          <cell r="C376" t="str">
            <v>Xarms - Wood - Strain</v>
          </cell>
          <cell r="D376" t="str">
            <v>Minor Task</v>
          </cell>
          <cell r="E376" t="str">
            <v>Repair</v>
          </cell>
          <cell r="F376" t="str">
            <v>03 - Pole Top - Xarms - Wood - Strain - Minor Task - Repair</v>
          </cell>
          <cell r="G376" t="str">
            <v>Minor Task - Repair</v>
          </cell>
          <cell r="H376" t="str">
            <v>South West</v>
          </cell>
          <cell r="I376">
            <v>7</v>
          </cell>
          <cell r="J376">
            <v>3</v>
          </cell>
          <cell r="K376">
            <v>2</v>
          </cell>
          <cell r="L376">
            <v>1</v>
          </cell>
          <cell r="M376">
            <v>2.0000000099999999</v>
          </cell>
          <cell r="N376">
            <v>5.9999999999999995E-8</v>
          </cell>
          <cell r="O376">
            <v>2.5000000000000002E-8</v>
          </cell>
          <cell r="P376">
            <v>1E-8</v>
          </cell>
          <cell r="Q376">
            <v>4.9999999999999998E-8</v>
          </cell>
          <cell r="R376">
            <v>4.0000000000000001E-8</v>
          </cell>
          <cell r="S376">
            <v>3.0000000000000004E-8</v>
          </cell>
          <cell r="T376" t="str">
            <v>MIP1146</v>
          </cell>
          <cell r="V376">
            <v>1</v>
          </cell>
          <cell r="X376">
            <v>0.53</v>
          </cell>
          <cell r="Y376" t="str">
            <v>N</v>
          </cell>
          <cell r="Z376" t="str">
            <v>Overhead Distribution Lines</v>
          </cell>
          <cell r="AA376" t="str">
            <v>BC1 619 NDR EECL Replace Defect Management</v>
          </cell>
        </row>
        <row r="377">
          <cell r="A377">
            <v>373</v>
          </cell>
          <cell r="B377" t="str">
            <v>03 - Pole Top</v>
          </cell>
          <cell r="C377" t="str">
            <v>Xarms - Wood - Strain</v>
          </cell>
          <cell r="D377" t="str">
            <v>Minor Task</v>
          </cell>
          <cell r="E377" t="str">
            <v>Repair</v>
          </cell>
          <cell r="F377" t="str">
            <v>03 - Pole Top - Xarms - Wood - Strain - Minor Task - Repair</v>
          </cell>
          <cell r="G377" t="str">
            <v>Minor Task - Repair</v>
          </cell>
          <cell r="H377" t="str">
            <v>Wide Bay</v>
          </cell>
          <cell r="I377">
            <v>9</v>
          </cell>
          <cell r="J377">
            <v>20</v>
          </cell>
          <cell r="K377">
            <v>4</v>
          </cell>
          <cell r="L377">
            <v>4</v>
          </cell>
          <cell r="M377">
            <v>1.4999999999999999E-7</v>
          </cell>
          <cell r="N377">
            <v>1.3E-7</v>
          </cell>
          <cell r="O377">
            <v>4.9999999999999998E-8</v>
          </cell>
          <cell r="P377">
            <v>2E-8</v>
          </cell>
          <cell r="Q377">
            <v>4.0000000000000001E-8</v>
          </cell>
          <cell r="R377">
            <v>1.4000000000000001E-7</v>
          </cell>
          <cell r="S377">
            <v>1.5000000000000002E-7</v>
          </cell>
          <cell r="T377" t="str">
            <v>MIP1146</v>
          </cell>
          <cell r="V377">
            <v>1</v>
          </cell>
          <cell r="X377">
            <v>0.53</v>
          </cell>
          <cell r="Y377" t="str">
            <v>N</v>
          </cell>
          <cell r="Z377" t="str">
            <v>Overhead Distribution Lines</v>
          </cell>
          <cell r="AA377" t="str">
            <v>BC1 619 NDR EECL Replace Defect Management</v>
          </cell>
        </row>
        <row r="378">
          <cell r="A378">
            <v>374</v>
          </cell>
          <cell r="B378" t="str">
            <v>03 - Pole Top</v>
          </cell>
          <cell r="C378" t="str">
            <v>Xarms - Wood - Termination</v>
          </cell>
          <cell r="D378" t="str">
            <v>Crossarm - Moderate</v>
          </cell>
          <cell r="E378" t="str">
            <v>Replace</v>
          </cell>
          <cell r="F378" t="str">
            <v>03 - Pole Top - Xarms - Wood - Termination - Crossarm - Moderate - Replace</v>
          </cell>
          <cell r="G378" t="str">
            <v>Crossarm - Moderate - Replace</v>
          </cell>
          <cell r="H378" t="str">
            <v>Central</v>
          </cell>
          <cell r="I378">
            <v>148</v>
          </cell>
          <cell r="J378">
            <v>268</v>
          </cell>
          <cell r="K378">
            <v>619</v>
          </cell>
          <cell r="L378">
            <v>322</v>
          </cell>
          <cell r="M378">
            <v>376</v>
          </cell>
          <cell r="N378">
            <v>214</v>
          </cell>
          <cell r="O378">
            <v>362</v>
          </cell>
          <cell r="P378">
            <v>298</v>
          </cell>
          <cell r="Q378">
            <v>329</v>
          </cell>
          <cell r="R378">
            <v>202.5</v>
          </cell>
          <cell r="S378">
            <v>362</v>
          </cell>
          <cell r="T378" t="str">
            <v>MIP1147</v>
          </cell>
          <cell r="V378">
            <v>1</v>
          </cell>
          <cell r="X378">
            <v>0.53</v>
          </cell>
          <cell r="Y378" t="str">
            <v>N</v>
          </cell>
          <cell r="Z378" t="str">
            <v>Overhead Distribution Lines</v>
          </cell>
          <cell r="AA378" t="str">
            <v>BC1 619 NDR EECL Replace Defect Management</v>
          </cell>
        </row>
        <row r="379">
          <cell r="A379">
            <v>375</v>
          </cell>
          <cell r="B379" t="str">
            <v>03 - Pole Top</v>
          </cell>
          <cell r="C379" t="str">
            <v>Xarms - Wood - Termination</v>
          </cell>
          <cell r="D379" t="str">
            <v>Crossarm - Moderate</v>
          </cell>
          <cell r="E379" t="str">
            <v>Replace</v>
          </cell>
          <cell r="F379" t="str">
            <v>03 - Pole Top - Xarms - Wood - Termination - Crossarm - Moderate - Replace</v>
          </cell>
          <cell r="G379" t="str">
            <v>Crossarm - Moderate - Replace</v>
          </cell>
          <cell r="H379" t="str">
            <v>Far North</v>
          </cell>
          <cell r="I379">
            <v>484</v>
          </cell>
          <cell r="J379">
            <v>683</v>
          </cell>
          <cell r="K379">
            <v>881</v>
          </cell>
          <cell r="L379">
            <v>473</v>
          </cell>
          <cell r="M379">
            <v>860</v>
          </cell>
          <cell r="N379">
            <v>471</v>
          </cell>
          <cell r="O379">
            <v>748</v>
          </cell>
          <cell r="P379">
            <v>401</v>
          </cell>
          <cell r="Q379">
            <v>765.5</v>
          </cell>
          <cell r="R379">
            <v>477</v>
          </cell>
          <cell r="S379">
            <v>830</v>
          </cell>
          <cell r="T379" t="str">
            <v>MIP1147</v>
          </cell>
          <cell r="V379">
            <v>1</v>
          </cell>
          <cell r="X379">
            <v>0.53</v>
          </cell>
          <cell r="Y379" t="str">
            <v>N</v>
          </cell>
          <cell r="Z379" t="str">
            <v>Overhead Distribution Lines</v>
          </cell>
          <cell r="AA379" t="str">
            <v>BC1 619 NDR EECL Replace Defect Management</v>
          </cell>
        </row>
        <row r="380">
          <cell r="A380">
            <v>376</v>
          </cell>
          <cell r="B380" t="str">
            <v>03 - Pole Top</v>
          </cell>
          <cell r="C380" t="str">
            <v>Xarms - Wood - Termination</v>
          </cell>
          <cell r="D380" t="str">
            <v>Crossarm - Moderate</v>
          </cell>
          <cell r="E380" t="str">
            <v>Replace</v>
          </cell>
          <cell r="F380" t="str">
            <v>03 - Pole Top - Xarms - Wood - Termination - Crossarm - Moderate - Replace</v>
          </cell>
          <cell r="G380" t="str">
            <v>Crossarm - Moderate - Replace</v>
          </cell>
          <cell r="H380" t="str">
            <v>Northern</v>
          </cell>
          <cell r="I380">
            <v>97</v>
          </cell>
          <cell r="J380">
            <v>225</v>
          </cell>
          <cell r="K380">
            <v>86</v>
          </cell>
          <cell r="L380">
            <v>65</v>
          </cell>
          <cell r="M380">
            <v>127</v>
          </cell>
          <cell r="N380">
            <v>140</v>
          </cell>
          <cell r="O380">
            <v>179.5</v>
          </cell>
          <cell r="P380">
            <v>65.5</v>
          </cell>
          <cell r="Q380">
            <v>127.5</v>
          </cell>
          <cell r="R380">
            <v>126</v>
          </cell>
          <cell r="S380">
            <v>198</v>
          </cell>
          <cell r="T380" t="str">
            <v>MIP1147</v>
          </cell>
          <cell r="V380">
            <v>1</v>
          </cell>
          <cell r="X380">
            <v>0.53</v>
          </cell>
          <cell r="Y380" t="str">
            <v>N</v>
          </cell>
          <cell r="Z380" t="str">
            <v>Overhead Distribution Lines</v>
          </cell>
          <cell r="AA380" t="str">
            <v>BC1 619 NDR EECL Replace Defect Management</v>
          </cell>
        </row>
        <row r="381">
          <cell r="A381">
            <v>377</v>
          </cell>
          <cell r="B381" t="str">
            <v>03 - Pole Top</v>
          </cell>
          <cell r="C381" t="str">
            <v>Xarms - Wood - Termination</v>
          </cell>
          <cell r="D381" t="str">
            <v>Crossarm - Moderate</v>
          </cell>
          <cell r="E381" t="str">
            <v>Replace</v>
          </cell>
          <cell r="F381" t="str">
            <v>03 - Pole Top - Xarms - Wood - Termination - Crossarm - Moderate - Replace</v>
          </cell>
          <cell r="G381" t="str">
            <v>Crossarm - Moderate - Replace</v>
          </cell>
          <cell r="H381" t="str">
            <v>South West</v>
          </cell>
          <cell r="I381">
            <v>355</v>
          </cell>
          <cell r="J381">
            <v>259</v>
          </cell>
          <cell r="K381">
            <v>330</v>
          </cell>
          <cell r="L381">
            <v>211</v>
          </cell>
          <cell r="M381">
            <v>309</v>
          </cell>
          <cell r="N381">
            <v>320</v>
          </cell>
          <cell r="O381">
            <v>263</v>
          </cell>
          <cell r="P381">
            <v>154.5</v>
          </cell>
          <cell r="Q381">
            <v>345.5</v>
          </cell>
          <cell r="R381">
            <v>292</v>
          </cell>
          <cell r="S381">
            <v>324</v>
          </cell>
          <cell r="T381" t="str">
            <v>MIP1147</v>
          </cell>
          <cell r="V381">
            <v>1</v>
          </cell>
          <cell r="X381">
            <v>0.53</v>
          </cell>
          <cell r="Y381" t="str">
            <v>N</v>
          </cell>
          <cell r="Z381" t="str">
            <v>Overhead Distribution Lines</v>
          </cell>
          <cell r="AA381" t="str">
            <v>BC1 619 NDR EECL Replace Defect Management</v>
          </cell>
        </row>
        <row r="382">
          <cell r="A382">
            <v>378</v>
          </cell>
          <cell r="B382" t="str">
            <v>03 - Pole Top</v>
          </cell>
          <cell r="C382" t="str">
            <v>Xarms - Wood - Termination</v>
          </cell>
          <cell r="D382" t="str">
            <v>Crossarm - Moderate</v>
          </cell>
          <cell r="E382" t="str">
            <v>Replace</v>
          </cell>
          <cell r="F382" t="str">
            <v>03 - Pole Top - Xarms - Wood - Termination - Crossarm - Moderate - Replace</v>
          </cell>
          <cell r="G382" t="str">
            <v>Crossarm - Moderate - Replace</v>
          </cell>
          <cell r="H382" t="str">
            <v>Wide Bay</v>
          </cell>
          <cell r="I382">
            <v>81</v>
          </cell>
          <cell r="J382">
            <v>163</v>
          </cell>
          <cell r="K382">
            <v>143</v>
          </cell>
          <cell r="L382">
            <v>120</v>
          </cell>
          <cell r="M382">
            <v>207</v>
          </cell>
          <cell r="N382">
            <v>104</v>
          </cell>
          <cell r="O382">
            <v>113.5</v>
          </cell>
          <cell r="P382">
            <v>107.5</v>
          </cell>
          <cell r="Q382">
            <v>159</v>
          </cell>
          <cell r="R382">
            <v>122</v>
          </cell>
          <cell r="S382">
            <v>154</v>
          </cell>
          <cell r="T382" t="str">
            <v>MIP1147</v>
          </cell>
          <cell r="V382">
            <v>1</v>
          </cell>
          <cell r="X382">
            <v>0.53</v>
          </cell>
          <cell r="Y382" t="str">
            <v>N</v>
          </cell>
          <cell r="Z382" t="str">
            <v>Overhead Distribution Lines</v>
          </cell>
          <cell r="AA382" t="str">
            <v>BC1 619 NDR EECL Replace Defect Management</v>
          </cell>
        </row>
        <row r="383">
          <cell r="A383">
            <v>379</v>
          </cell>
          <cell r="B383" t="str">
            <v>03 - Pole Top</v>
          </cell>
          <cell r="C383" t="str">
            <v>Xarms - Wood - Termination</v>
          </cell>
          <cell r="D383" t="str">
            <v>Ergon Technical Assessment</v>
          </cell>
          <cell r="E383" t="str">
            <v>Assess</v>
          </cell>
          <cell r="F383" t="str">
            <v>03 - Pole Top - Xarms - Wood - Termination - Ergon Technical Assessment - Assess</v>
          </cell>
          <cell r="G383" t="str">
            <v>Ergon Technical Assessment - Assess</v>
          </cell>
          <cell r="H383" t="str">
            <v>Central</v>
          </cell>
          <cell r="I383">
            <v>22</v>
          </cell>
          <cell r="J383">
            <v>39</v>
          </cell>
          <cell r="K383">
            <v>70</v>
          </cell>
          <cell r="L383">
            <v>32</v>
          </cell>
          <cell r="M383">
            <v>10</v>
          </cell>
          <cell r="N383">
            <v>43</v>
          </cell>
          <cell r="O383">
            <v>42</v>
          </cell>
          <cell r="P383">
            <v>14</v>
          </cell>
          <cell r="Q383">
            <v>10</v>
          </cell>
          <cell r="R383">
            <v>43</v>
          </cell>
          <cell r="S383">
            <v>42</v>
          </cell>
          <cell r="T383" t="str">
            <v>MIP1146</v>
          </cell>
          <cell r="V383">
            <v>1</v>
          </cell>
          <cell r="X383">
            <v>0.53</v>
          </cell>
          <cell r="Y383" t="str">
            <v>N</v>
          </cell>
          <cell r="Z383" t="str">
            <v>Overhead Distribution Lines</v>
          </cell>
          <cell r="AA383" t="str">
            <v>BC1 619 NDR EECL Replace Defect Management</v>
          </cell>
        </row>
        <row r="384">
          <cell r="A384">
            <v>380</v>
          </cell>
          <cell r="B384" t="str">
            <v>03 - Pole Top</v>
          </cell>
          <cell r="C384" t="str">
            <v>Xarms - Wood - Termination</v>
          </cell>
          <cell r="D384" t="str">
            <v>Ergon Technical Assessment</v>
          </cell>
          <cell r="E384" t="str">
            <v>Assess</v>
          </cell>
          <cell r="F384" t="str">
            <v>03 - Pole Top - Xarms - Wood - Termination - Ergon Technical Assessment - Assess</v>
          </cell>
          <cell r="G384" t="str">
            <v>Ergon Technical Assessment - Assess</v>
          </cell>
          <cell r="H384" t="str">
            <v>Far North</v>
          </cell>
          <cell r="I384">
            <v>16</v>
          </cell>
          <cell r="J384">
            <v>80</v>
          </cell>
          <cell r="K384">
            <v>22</v>
          </cell>
          <cell r="L384">
            <v>12</v>
          </cell>
          <cell r="M384">
            <v>14</v>
          </cell>
          <cell r="N384">
            <v>24</v>
          </cell>
          <cell r="O384">
            <v>54</v>
          </cell>
          <cell r="P384">
            <v>12</v>
          </cell>
          <cell r="Q384">
            <v>10</v>
          </cell>
          <cell r="R384">
            <v>27</v>
          </cell>
          <cell r="S384">
            <v>56</v>
          </cell>
          <cell r="T384" t="str">
            <v>MIP1146</v>
          </cell>
          <cell r="V384">
            <v>1</v>
          </cell>
          <cell r="X384">
            <v>0.53</v>
          </cell>
          <cell r="Y384" t="str">
            <v>N</v>
          </cell>
          <cell r="Z384" t="str">
            <v>Overhead Distribution Lines</v>
          </cell>
          <cell r="AA384" t="str">
            <v>BC1 619 NDR EECL Replace Defect Management</v>
          </cell>
        </row>
        <row r="385">
          <cell r="A385">
            <v>381</v>
          </cell>
          <cell r="B385" t="str">
            <v>03 - Pole Top</v>
          </cell>
          <cell r="C385" t="str">
            <v>Xarms - Wood - Termination</v>
          </cell>
          <cell r="D385" t="str">
            <v>Ergon Technical Assessment</v>
          </cell>
          <cell r="E385" t="str">
            <v>Assess</v>
          </cell>
          <cell r="F385" t="str">
            <v>03 - Pole Top - Xarms - Wood - Termination - Ergon Technical Assessment - Assess</v>
          </cell>
          <cell r="G385" t="str">
            <v>Ergon Technical Assessment - Assess</v>
          </cell>
          <cell r="H385" t="str">
            <v>Northern</v>
          </cell>
          <cell r="J385">
            <v>2</v>
          </cell>
          <cell r="M385">
            <v>0</v>
          </cell>
          <cell r="N385">
            <v>2</v>
          </cell>
          <cell r="O385">
            <v>0</v>
          </cell>
          <cell r="P385">
            <v>0</v>
          </cell>
          <cell r="Q385">
            <v>0</v>
          </cell>
          <cell r="R385">
            <v>2</v>
          </cell>
          <cell r="S385">
            <v>0</v>
          </cell>
          <cell r="T385" t="str">
            <v>MIP1146</v>
          </cell>
          <cell r="V385">
            <v>1</v>
          </cell>
          <cell r="X385">
            <v>0.53</v>
          </cell>
          <cell r="Y385" t="str">
            <v>N</v>
          </cell>
          <cell r="Z385" t="str">
            <v>Overhead Distribution Lines</v>
          </cell>
          <cell r="AA385" t="str">
            <v>BC1 619 NDR EECL Replace Defect Management</v>
          </cell>
        </row>
        <row r="386">
          <cell r="A386">
            <v>382</v>
          </cell>
          <cell r="B386" t="str">
            <v>03 - Pole Top</v>
          </cell>
          <cell r="C386" t="str">
            <v>Xarms - Wood - Termination</v>
          </cell>
          <cell r="D386" t="str">
            <v>Ergon Technical Assessment</v>
          </cell>
          <cell r="E386" t="str">
            <v>Assess</v>
          </cell>
          <cell r="F386" t="str">
            <v>03 - Pole Top - Xarms - Wood - Termination - Ergon Technical Assessment - Assess</v>
          </cell>
          <cell r="G386" t="str">
            <v>Ergon Technical Assessment - Assess</v>
          </cell>
          <cell r="H386" t="str">
            <v>South West</v>
          </cell>
          <cell r="I386">
            <v>56</v>
          </cell>
          <cell r="J386">
            <v>38</v>
          </cell>
          <cell r="K386">
            <v>15</v>
          </cell>
          <cell r="L386">
            <v>10</v>
          </cell>
          <cell r="M386">
            <v>28</v>
          </cell>
          <cell r="N386">
            <v>60</v>
          </cell>
          <cell r="O386">
            <v>13</v>
          </cell>
          <cell r="P386">
            <v>8</v>
          </cell>
          <cell r="Q386">
            <v>8</v>
          </cell>
          <cell r="R386">
            <v>72</v>
          </cell>
          <cell r="S386">
            <v>22</v>
          </cell>
          <cell r="T386" t="str">
            <v>MIP1146</v>
          </cell>
          <cell r="V386">
            <v>1</v>
          </cell>
          <cell r="X386">
            <v>0.53</v>
          </cell>
          <cell r="Y386" t="str">
            <v>N</v>
          </cell>
          <cell r="Z386" t="str">
            <v>Overhead Distribution Lines</v>
          </cell>
          <cell r="AA386" t="str">
            <v>BC1 619 NDR EECL Replace Defect Management</v>
          </cell>
        </row>
        <row r="387">
          <cell r="A387">
            <v>383</v>
          </cell>
          <cell r="B387" t="str">
            <v>03 - Pole Top</v>
          </cell>
          <cell r="C387" t="str">
            <v>Xarms - Wood - Termination</v>
          </cell>
          <cell r="D387" t="str">
            <v>Ergon Technical Assessment</v>
          </cell>
          <cell r="E387" t="str">
            <v>Assess</v>
          </cell>
          <cell r="F387" t="str">
            <v>03 - Pole Top - Xarms - Wood - Termination - Ergon Technical Assessment - Assess</v>
          </cell>
          <cell r="G387" t="str">
            <v>Ergon Technical Assessment - Assess</v>
          </cell>
          <cell r="H387" t="str">
            <v>Wide Bay</v>
          </cell>
          <cell r="I387">
            <v>48</v>
          </cell>
          <cell r="J387">
            <v>81</v>
          </cell>
          <cell r="K387">
            <v>39</v>
          </cell>
          <cell r="L387">
            <v>26</v>
          </cell>
          <cell r="M387">
            <v>51</v>
          </cell>
          <cell r="N387">
            <v>49</v>
          </cell>
          <cell r="O387">
            <v>47</v>
          </cell>
          <cell r="P387">
            <v>22</v>
          </cell>
          <cell r="Q387">
            <v>17</v>
          </cell>
          <cell r="R387">
            <v>63</v>
          </cell>
          <cell r="S387">
            <v>70</v>
          </cell>
          <cell r="T387" t="str">
            <v>MIP1146</v>
          </cell>
          <cell r="V387">
            <v>1</v>
          </cell>
          <cell r="X387">
            <v>0.53</v>
          </cell>
          <cell r="Y387" t="str">
            <v>N</v>
          </cell>
          <cell r="Z387" t="str">
            <v>Overhead Distribution Lines</v>
          </cell>
          <cell r="AA387" t="str">
            <v>BC1 619 NDR EECL Replace Defect Management</v>
          </cell>
        </row>
        <row r="388">
          <cell r="A388">
            <v>384</v>
          </cell>
          <cell r="B388" t="str">
            <v>03 - Pole Top</v>
          </cell>
          <cell r="C388" t="str">
            <v>Xarms - Wood - Termination</v>
          </cell>
          <cell r="D388" t="str">
            <v>Minor Task</v>
          </cell>
          <cell r="E388" t="str">
            <v>Repair</v>
          </cell>
          <cell r="F388" t="str">
            <v>03 - Pole Top - Xarms - Wood - Termination - Minor Task - Repair</v>
          </cell>
          <cell r="G388" t="str">
            <v>Minor Task - Repair</v>
          </cell>
          <cell r="H388" t="str">
            <v>Central</v>
          </cell>
          <cell r="I388">
            <v>8</v>
          </cell>
          <cell r="J388">
            <v>15</v>
          </cell>
          <cell r="K388">
            <v>35</v>
          </cell>
          <cell r="L388">
            <v>20</v>
          </cell>
          <cell r="M388">
            <v>21</v>
          </cell>
          <cell r="N388">
            <v>5</v>
          </cell>
          <cell r="O388">
            <v>21</v>
          </cell>
          <cell r="P388">
            <v>19</v>
          </cell>
          <cell r="Q388">
            <v>19.5</v>
          </cell>
          <cell r="R388">
            <v>5.5</v>
          </cell>
          <cell r="S388">
            <v>21</v>
          </cell>
          <cell r="T388" t="str">
            <v>MIP1146</v>
          </cell>
          <cell r="V388">
            <v>1</v>
          </cell>
          <cell r="X388">
            <v>0.53</v>
          </cell>
          <cell r="Y388" t="str">
            <v>N</v>
          </cell>
          <cell r="Z388" t="str">
            <v>Overhead Distribution Lines</v>
          </cell>
          <cell r="AA388" t="str">
            <v>BC1 619 NDR EECL Replace Defect Management</v>
          </cell>
        </row>
        <row r="389">
          <cell r="A389">
            <v>385</v>
          </cell>
          <cell r="B389" t="str">
            <v>03 - Pole Top</v>
          </cell>
          <cell r="C389" t="str">
            <v>Xarms - Wood - Termination</v>
          </cell>
          <cell r="D389" t="str">
            <v>Minor Task</v>
          </cell>
          <cell r="E389" t="str">
            <v>Repair</v>
          </cell>
          <cell r="F389" t="str">
            <v>03 - Pole Top - Xarms - Wood - Termination - Minor Task - Repair</v>
          </cell>
          <cell r="G389" t="str">
            <v>Minor Task - Repair</v>
          </cell>
          <cell r="H389" t="str">
            <v>Far North</v>
          </cell>
          <cell r="I389">
            <v>13</v>
          </cell>
          <cell r="J389">
            <v>15</v>
          </cell>
          <cell r="K389">
            <v>17</v>
          </cell>
          <cell r="L389">
            <v>13</v>
          </cell>
          <cell r="M389">
            <v>15</v>
          </cell>
          <cell r="N389">
            <v>12</v>
          </cell>
          <cell r="O389">
            <v>11</v>
          </cell>
          <cell r="P389">
            <v>12</v>
          </cell>
          <cell r="Q389">
            <v>11</v>
          </cell>
          <cell r="R389">
            <v>10</v>
          </cell>
          <cell r="S389">
            <v>16</v>
          </cell>
          <cell r="T389" t="str">
            <v>MIP1146</v>
          </cell>
          <cell r="V389">
            <v>1</v>
          </cell>
          <cell r="X389">
            <v>0.53</v>
          </cell>
          <cell r="Y389" t="str">
            <v>N</v>
          </cell>
          <cell r="Z389" t="str">
            <v>Overhead Distribution Lines</v>
          </cell>
          <cell r="AA389" t="str">
            <v>BC1 619 NDR EECL Replace Defect Management</v>
          </cell>
        </row>
        <row r="390">
          <cell r="A390">
            <v>386</v>
          </cell>
          <cell r="B390" t="str">
            <v>03 - Pole Top</v>
          </cell>
          <cell r="C390" t="str">
            <v>Xarms - Wood - Termination</v>
          </cell>
          <cell r="D390" t="str">
            <v>Minor Task</v>
          </cell>
          <cell r="E390" t="str">
            <v>Repair</v>
          </cell>
          <cell r="F390" t="str">
            <v>03 - Pole Top - Xarms - Wood - Termination - Minor Task - Repair</v>
          </cell>
          <cell r="G390" t="str">
            <v>Minor Task - Repair</v>
          </cell>
          <cell r="H390" t="str">
            <v>Northern</v>
          </cell>
          <cell r="I390">
            <v>2</v>
          </cell>
          <cell r="J390">
            <v>13</v>
          </cell>
          <cell r="K390">
            <v>11</v>
          </cell>
          <cell r="L390">
            <v>8</v>
          </cell>
          <cell r="M390">
            <v>9</v>
          </cell>
          <cell r="N390">
            <v>4</v>
          </cell>
          <cell r="O390">
            <v>9</v>
          </cell>
          <cell r="P390">
            <v>7</v>
          </cell>
          <cell r="Q390">
            <v>9</v>
          </cell>
          <cell r="R390">
            <v>11.5</v>
          </cell>
          <cell r="S390">
            <v>9</v>
          </cell>
          <cell r="T390" t="str">
            <v>MIP1146</v>
          </cell>
          <cell r="V390">
            <v>1</v>
          </cell>
          <cell r="X390">
            <v>0.53</v>
          </cell>
          <cell r="Y390" t="str">
            <v>N</v>
          </cell>
          <cell r="Z390" t="str">
            <v>Overhead Distribution Lines</v>
          </cell>
          <cell r="AA390" t="str">
            <v>BC1 619 NDR EECL Replace Defect Management</v>
          </cell>
        </row>
        <row r="391">
          <cell r="A391">
            <v>387</v>
          </cell>
          <cell r="B391" t="str">
            <v>03 - Pole Top</v>
          </cell>
          <cell r="C391" t="str">
            <v>Xarms - Wood - Termination</v>
          </cell>
          <cell r="D391" t="str">
            <v>Minor Task</v>
          </cell>
          <cell r="E391" t="str">
            <v>Repair</v>
          </cell>
          <cell r="F391" t="str">
            <v>03 - Pole Top - Xarms - Wood - Termination - Minor Task - Repair</v>
          </cell>
          <cell r="G391" t="str">
            <v>Minor Task - Repair</v>
          </cell>
          <cell r="H391" t="str">
            <v>South West</v>
          </cell>
          <cell r="I391">
            <v>14</v>
          </cell>
          <cell r="J391">
            <v>15</v>
          </cell>
          <cell r="K391">
            <v>10</v>
          </cell>
          <cell r="L391">
            <v>10</v>
          </cell>
          <cell r="M391">
            <v>17</v>
          </cell>
          <cell r="N391">
            <v>16</v>
          </cell>
          <cell r="O391">
            <v>8</v>
          </cell>
          <cell r="P391">
            <v>8</v>
          </cell>
          <cell r="Q391">
            <v>16</v>
          </cell>
          <cell r="R391">
            <v>16.5</v>
          </cell>
          <cell r="S391">
            <v>12</v>
          </cell>
          <cell r="T391" t="str">
            <v>MIP1146</v>
          </cell>
          <cell r="V391">
            <v>1</v>
          </cell>
          <cell r="X391">
            <v>0.53</v>
          </cell>
          <cell r="Y391" t="str">
            <v>N</v>
          </cell>
          <cell r="Z391" t="str">
            <v>Overhead Distribution Lines</v>
          </cell>
          <cell r="AA391" t="str">
            <v>BC1 619 NDR EECL Replace Defect Management</v>
          </cell>
        </row>
        <row r="392">
          <cell r="A392">
            <v>388</v>
          </cell>
          <cell r="B392" t="str">
            <v>03 - Pole Top</v>
          </cell>
          <cell r="C392" t="str">
            <v>Xarms - Wood - Termination</v>
          </cell>
          <cell r="D392" t="str">
            <v>Minor Task</v>
          </cell>
          <cell r="E392" t="str">
            <v>Repair</v>
          </cell>
          <cell r="F392" t="str">
            <v>03 - Pole Top - Xarms - Wood - Termination - Minor Task - Repair</v>
          </cell>
          <cell r="G392" t="str">
            <v>Minor Task - Repair</v>
          </cell>
          <cell r="H392" t="str">
            <v>Wide Bay</v>
          </cell>
          <cell r="I392">
            <v>17</v>
          </cell>
          <cell r="J392">
            <v>43</v>
          </cell>
          <cell r="K392">
            <v>18</v>
          </cell>
          <cell r="L392">
            <v>11</v>
          </cell>
          <cell r="M392">
            <v>33</v>
          </cell>
          <cell r="N392">
            <v>22</v>
          </cell>
          <cell r="O392">
            <v>18</v>
          </cell>
          <cell r="P392">
            <v>6</v>
          </cell>
          <cell r="Q392">
            <v>10</v>
          </cell>
          <cell r="R392">
            <v>37</v>
          </cell>
          <cell r="S392">
            <v>28</v>
          </cell>
          <cell r="T392" t="str">
            <v>MIP1146</v>
          </cell>
          <cell r="V392">
            <v>1</v>
          </cell>
          <cell r="X392">
            <v>0.53</v>
          </cell>
          <cell r="Y392" t="str">
            <v>N</v>
          </cell>
          <cell r="Z392" t="str">
            <v>Overhead Distribution Lines</v>
          </cell>
          <cell r="AA392" t="str">
            <v>BC1 619 NDR EECL Replace Defect Management</v>
          </cell>
        </row>
        <row r="393">
          <cell r="A393">
            <v>389</v>
          </cell>
          <cell r="B393" t="str">
            <v>03 - Pole Top</v>
          </cell>
          <cell r="C393" t="str">
            <v>Xarms Nuts and Bolts - Corroded</v>
          </cell>
          <cell r="D393" t="str">
            <v>Crossarm Kingbolt</v>
          </cell>
          <cell r="E393" t="str">
            <v>Replace</v>
          </cell>
          <cell r="F393" t="str">
            <v>03 - Pole Top - Xarms Nuts and Bolts - Corroded - Crossarm Kingbolt - Replace</v>
          </cell>
          <cell r="G393" t="str">
            <v>Crossarm Kingbolt - Replace</v>
          </cell>
          <cell r="H393" t="str">
            <v>Central</v>
          </cell>
          <cell r="I393">
            <v>7</v>
          </cell>
          <cell r="J393">
            <v>65</v>
          </cell>
          <cell r="K393">
            <v>47</v>
          </cell>
          <cell r="L393">
            <v>34</v>
          </cell>
          <cell r="M393">
            <v>28.000000010000001</v>
          </cell>
          <cell r="N393">
            <v>6.3000000000000011E-7</v>
          </cell>
          <cell r="O393">
            <v>3.0000000000000004E-8</v>
          </cell>
          <cell r="P393">
            <v>3.2000000000000001E-7</v>
          </cell>
          <cell r="Q393">
            <v>3.0000000000000004E-7</v>
          </cell>
          <cell r="R393">
            <v>6.3000000000000011E-7</v>
          </cell>
          <cell r="S393">
            <v>3.0000000000000004E-8</v>
          </cell>
          <cell r="T393" t="str">
            <v>MIP1064</v>
          </cell>
          <cell r="V393">
            <v>1</v>
          </cell>
          <cell r="X393">
            <v>0.53</v>
          </cell>
          <cell r="Y393" t="str">
            <v>N</v>
          </cell>
          <cell r="Z393" t="str">
            <v>Overhead Distribution Lines</v>
          </cell>
          <cell r="AA393" t="str">
            <v>BC1 619 NDR EECL Replace Defect Management</v>
          </cell>
        </row>
        <row r="394">
          <cell r="A394">
            <v>390</v>
          </cell>
          <cell r="B394" t="str">
            <v>03 - Pole Top</v>
          </cell>
          <cell r="C394" t="str">
            <v>Xarms Nuts and Bolts - Corroded</v>
          </cell>
          <cell r="D394" t="str">
            <v>Crossarm Kingbolt</v>
          </cell>
          <cell r="E394" t="str">
            <v>Replace</v>
          </cell>
          <cell r="F394" t="str">
            <v>03 - Pole Top - Xarms Nuts and Bolts - Corroded - Crossarm Kingbolt - Replace</v>
          </cell>
          <cell r="G394" t="str">
            <v>Crossarm Kingbolt - Replace</v>
          </cell>
          <cell r="H394" t="str">
            <v>Far North</v>
          </cell>
          <cell r="I394">
            <v>5</v>
          </cell>
          <cell r="J394">
            <v>52</v>
          </cell>
          <cell r="K394">
            <v>46</v>
          </cell>
          <cell r="L394">
            <v>29</v>
          </cell>
          <cell r="M394">
            <v>137.00000002000002</v>
          </cell>
          <cell r="N394">
            <v>4.1000000000000004E-7</v>
          </cell>
          <cell r="O394">
            <v>4.8000000000000006E-7</v>
          </cell>
          <cell r="P394">
            <v>2.4000000000000003E-7</v>
          </cell>
          <cell r="Q394">
            <v>1.3899999999999998E-6</v>
          </cell>
          <cell r="R394">
            <v>4.0000000000000003E-7</v>
          </cell>
          <cell r="S394">
            <v>4.9000000000000007E-7</v>
          </cell>
          <cell r="T394" t="str">
            <v>MIP1064</v>
          </cell>
          <cell r="V394">
            <v>1</v>
          </cell>
          <cell r="X394">
            <v>0.53</v>
          </cell>
          <cell r="Y394" t="str">
            <v>N</v>
          </cell>
          <cell r="Z394" t="str">
            <v>Overhead Distribution Lines</v>
          </cell>
          <cell r="AA394" t="str">
            <v>BC1 619 NDR EECL Replace Defect Management</v>
          </cell>
        </row>
        <row r="395">
          <cell r="A395">
            <v>391</v>
          </cell>
          <cell r="B395" t="str">
            <v>03 - Pole Top</v>
          </cell>
          <cell r="C395" t="str">
            <v>Xarms Nuts and Bolts - Corroded</v>
          </cell>
          <cell r="D395" t="str">
            <v>Crossarm Kingbolt</v>
          </cell>
          <cell r="E395" t="str">
            <v>Replace</v>
          </cell>
          <cell r="F395" t="str">
            <v>03 - Pole Top - Xarms Nuts and Bolts - Corroded - Crossarm Kingbolt - Replace</v>
          </cell>
          <cell r="G395" t="str">
            <v>Crossarm Kingbolt - Replace</v>
          </cell>
          <cell r="H395" t="str">
            <v>Northern</v>
          </cell>
          <cell r="I395">
            <v>5</v>
          </cell>
          <cell r="J395">
            <v>3</v>
          </cell>
          <cell r="K395">
            <v>2</v>
          </cell>
          <cell r="M395">
            <v>3.0000000299999998</v>
          </cell>
          <cell r="N395">
            <v>2E-8</v>
          </cell>
          <cell r="O395">
            <v>5.0000000000000004E-8</v>
          </cell>
          <cell r="P395">
            <v>0</v>
          </cell>
          <cell r="Q395">
            <v>6.0000000000000008E-8</v>
          </cell>
          <cell r="R395">
            <v>2E-8</v>
          </cell>
          <cell r="S395">
            <v>5.0000000000000004E-8</v>
          </cell>
          <cell r="T395" t="str">
            <v>MIP1064</v>
          </cell>
          <cell r="V395">
            <v>1</v>
          </cell>
          <cell r="X395">
            <v>0.53</v>
          </cell>
          <cell r="Y395" t="str">
            <v>N</v>
          </cell>
          <cell r="Z395" t="str">
            <v>Overhead Distribution Lines</v>
          </cell>
          <cell r="AA395" t="str">
            <v>BC1 619 NDR EECL Replace Defect Management</v>
          </cell>
        </row>
        <row r="396">
          <cell r="A396">
            <v>392</v>
          </cell>
          <cell r="B396" t="str">
            <v>03 - Pole Top</v>
          </cell>
          <cell r="C396" t="str">
            <v>Xarms Nuts and Bolts - Corroded</v>
          </cell>
          <cell r="D396" t="str">
            <v>Crossarm Kingbolt</v>
          </cell>
          <cell r="E396" t="str">
            <v>Replace</v>
          </cell>
          <cell r="F396" t="str">
            <v>03 - Pole Top - Xarms Nuts and Bolts - Corroded - Crossarm Kingbolt - Replace</v>
          </cell>
          <cell r="G396" t="str">
            <v>Crossarm Kingbolt - Replace</v>
          </cell>
          <cell r="H396" t="str">
            <v>South West</v>
          </cell>
          <cell r="I396">
            <v>1</v>
          </cell>
          <cell r="M396">
            <v>1</v>
          </cell>
          <cell r="N396">
            <v>1E-8</v>
          </cell>
          <cell r="O396">
            <v>0</v>
          </cell>
          <cell r="P396">
            <v>1E-8</v>
          </cell>
          <cell r="Q396">
            <v>0</v>
          </cell>
          <cell r="R396">
            <v>1E-8</v>
          </cell>
          <cell r="S396">
            <v>0</v>
          </cell>
          <cell r="T396" t="str">
            <v>MIP1064</v>
          </cell>
          <cell r="V396">
            <v>1</v>
          </cell>
          <cell r="X396">
            <v>0.53</v>
          </cell>
          <cell r="Y396" t="str">
            <v>N</v>
          </cell>
          <cell r="Z396" t="str">
            <v>Overhead Distribution Lines</v>
          </cell>
          <cell r="AA396" t="str">
            <v>BC1 619 NDR EECL Replace Defect Management</v>
          </cell>
        </row>
        <row r="397">
          <cell r="A397">
            <v>393</v>
          </cell>
          <cell r="B397" t="str">
            <v>03 - Pole Top</v>
          </cell>
          <cell r="C397" t="str">
            <v>Xarms Nuts and Bolts - Corroded</v>
          </cell>
          <cell r="D397" t="str">
            <v>Crossarm Kingbolt</v>
          </cell>
          <cell r="E397" t="str">
            <v>Replace</v>
          </cell>
          <cell r="F397" t="str">
            <v>03 - Pole Top - Xarms Nuts and Bolts - Corroded - Crossarm Kingbolt - Replace</v>
          </cell>
          <cell r="G397" t="str">
            <v>Crossarm Kingbolt - Replace</v>
          </cell>
          <cell r="H397" t="str">
            <v>Wide Bay</v>
          </cell>
          <cell r="J397">
            <v>6</v>
          </cell>
          <cell r="K397">
            <v>44</v>
          </cell>
          <cell r="L397">
            <v>6</v>
          </cell>
          <cell r="M397">
            <v>10.000000010000001</v>
          </cell>
          <cell r="N397">
            <v>1E-8</v>
          </cell>
          <cell r="O397">
            <v>4.2E-7</v>
          </cell>
          <cell r="P397">
            <v>6.0000000000000008E-8</v>
          </cell>
          <cell r="Q397">
            <v>9.9999999999999995E-8</v>
          </cell>
          <cell r="R397">
            <v>1E-8</v>
          </cell>
          <cell r="S397">
            <v>4.3000000000000001E-7</v>
          </cell>
          <cell r="T397" t="str">
            <v>MIP1064</v>
          </cell>
          <cell r="V397">
            <v>1</v>
          </cell>
          <cell r="X397">
            <v>0.53</v>
          </cell>
          <cell r="Y397" t="str">
            <v>N</v>
          </cell>
          <cell r="Z397" t="str">
            <v>Overhead Distribution Lines</v>
          </cell>
          <cell r="AA397" t="str">
            <v>BC1 619 NDR EECL Replace Defect Management</v>
          </cell>
        </row>
        <row r="398">
          <cell r="A398">
            <v>394</v>
          </cell>
          <cell r="B398" t="str">
            <v>03 - Pole Top</v>
          </cell>
          <cell r="C398" t="str">
            <v>Xarms Nuts and Bolts - Corroded</v>
          </cell>
          <cell r="D398" t="str">
            <v>Ergon Technical Assessment</v>
          </cell>
          <cell r="E398" t="str">
            <v>Assess</v>
          </cell>
          <cell r="F398" t="str">
            <v>03 - Pole Top - Xarms Nuts and Bolts - Corroded - Ergon Technical Assessment - Assess</v>
          </cell>
          <cell r="G398" t="str">
            <v>Ergon Technical Assessment - Assess</v>
          </cell>
          <cell r="H398" t="str">
            <v>Central</v>
          </cell>
          <cell r="I398">
            <v>1</v>
          </cell>
          <cell r="J398">
            <v>26</v>
          </cell>
          <cell r="K398">
            <v>15</v>
          </cell>
          <cell r="L398">
            <v>7</v>
          </cell>
          <cell r="M398">
            <v>0</v>
          </cell>
          <cell r="N398">
            <v>2.6000000000000005E-7</v>
          </cell>
          <cell r="O398">
            <v>7.0000000000000005E-8</v>
          </cell>
          <cell r="P398">
            <v>6.0000000000000008E-8</v>
          </cell>
          <cell r="Q398">
            <v>1E-8</v>
          </cell>
          <cell r="R398">
            <v>2.6000000000000005E-7</v>
          </cell>
          <cell r="S398">
            <v>7.0000000000000005E-8</v>
          </cell>
          <cell r="T398" t="str">
            <v>MIP1146</v>
          </cell>
          <cell r="V398">
            <v>1</v>
          </cell>
          <cell r="X398">
            <v>0.53</v>
          </cell>
          <cell r="Y398" t="str">
            <v>N</v>
          </cell>
          <cell r="Z398" t="str">
            <v>Overhead Distribution Lines</v>
          </cell>
          <cell r="AA398" t="str">
            <v>BC1 619 NDR EECL Replace Defect Management</v>
          </cell>
        </row>
        <row r="399">
          <cell r="A399">
            <v>395</v>
          </cell>
          <cell r="B399" t="str">
            <v>03 - Pole Top</v>
          </cell>
          <cell r="C399" t="str">
            <v>Xarms Nuts and Bolts - Corroded</v>
          </cell>
          <cell r="D399" t="str">
            <v>Ergon Technical Assessment</v>
          </cell>
          <cell r="E399" t="str">
            <v>Assess</v>
          </cell>
          <cell r="F399" t="str">
            <v>03 - Pole Top - Xarms Nuts and Bolts - Corroded - Ergon Technical Assessment - Assess</v>
          </cell>
          <cell r="G399" t="str">
            <v>Ergon Technical Assessment - Assess</v>
          </cell>
          <cell r="H399" t="str">
            <v>Far North</v>
          </cell>
          <cell r="I399">
            <v>1</v>
          </cell>
          <cell r="J399">
            <v>28</v>
          </cell>
          <cell r="K399">
            <v>6</v>
          </cell>
          <cell r="L399">
            <v>4</v>
          </cell>
          <cell r="M399">
            <v>0</v>
          </cell>
          <cell r="N399">
            <v>1.5000000000000002E-7</v>
          </cell>
          <cell r="O399">
            <v>1.5000000000000002E-7</v>
          </cell>
          <cell r="P399">
            <v>4.0000000000000001E-8</v>
          </cell>
          <cell r="Q399">
            <v>0</v>
          </cell>
          <cell r="R399">
            <v>1.5000000000000002E-7</v>
          </cell>
          <cell r="S399">
            <v>1.5000000000000002E-7</v>
          </cell>
          <cell r="T399" t="str">
            <v>MIP1146</v>
          </cell>
          <cell r="V399">
            <v>1</v>
          </cell>
          <cell r="X399">
            <v>0.53</v>
          </cell>
          <cell r="Y399" t="str">
            <v>N</v>
          </cell>
          <cell r="Z399" t="str">
            <v>Overhead Distribution Lines</v>
          </cell>
          <cell r="AA399" t="str">
            <v>BC1 619 NDR EECL Replace Defect Management</v>
          </cell>
        </row>
        <row r="400">
          <cell r="A400">
            <v>396</v>
          </cell>
          <cell r="B400" t="str">
            <v>03 - Pole Top</v>
          </cell>
          <cell r="C400" t="str">
            <v>Xarms Nuts and Bolts - Corroded</v>
          </cell>
          <cell r="D400" t="str">
            <v>Ergon Technical Assessment</v>
          </cell>
          <cell r="E400" t="str">
            <v>Assess</v>
          </cell>
          <cell r="F400" t="str">
            <v>03 - Pole Top - Xarms Nuts and Bolts - Corroded - Ergon Technical Assessment - Assess</v>
          </cell>
          <cell r="G400" t="str">
            <v>Ergon Technical Assessment - Assess</v>
          </cell>
          <cell r="H400" t="str">
            <v>Wide Bay</v>
          </cell>
          <cell r="J400">
            <v>1</v>
          </cell>
          <cell r="K400">
            <v>13</v>
          </cell>
          <cell r="L400">
            <v>2</v>
          </cell>
          <cell r="M400">
            <v>1E-8</v>
          </cell>
          <cell r="N400">
            <v>0</v>
          </cell>
          <cell r="O400">
            <v>1.0999999999999999E-7</v>
          </cell>
          <cell r="P400">
            <v>2E-8</v>
          </cell>
          <cell r="Q400">
            <v>0</v>
          </cell>
          <cell r="R400">
            <v>1E-8</v>
          </cell>
          <cell r="S400">
            <v>1.0999999999999999E-7</v>
          </cell>
          <cell r="T400" t="str">
            <v>MIP1146</v>
          </cell>
          <cell r="V400">
            <v>1</v>
          </cell>
          <cell r="X400">
            <v>0.53</v>
          </cell>
          <cell r="Y400" t="str">
            <v>N</v>
          </cell>
          <cell r="Z400" t="str">
            <v>Overhead Distribution Lines</v>
          </cell>
          <cell r="AA400" t="str">
            <v>BC1 619 NDR EECL Replace Defect Management</v>
          </cell>
        </row>
        <row r="401">
          <cell r="A401">
            <v>397</v>
          </cell>
          <cell r="B401" t="str">
            <v>03 - Pole Top</v>
          </cell>
          <cell r="C401" t="str">
            <v>Xarms Nuts and Bolts - Corroded</v>
          </cell>
          <cell r="D401" t="str">
            <v>Minor Task</v>
          </cell>
          <cell r="E401" t="str">
            <v>Repair</v>
          </cell>
          <cell r="F401" t="str">
            <v>03 - Pole Top - Xarms Nuts and Bolts - Corroded - Minor Task - Repair</v>
          </cell>
          <cell r="G401" t="str">
            <v>Minor Task - Repair</v>
          </cell>
          <cell r="H401" t="str">
            <v>Central</v>
          </cell>
          <cell r="I401">
            <v>20</v>
          </cell>
          <cell r="J401">
            <v>95</v>
          </cell>
          <cell r="K401">
            <v>48</v>
          </cell>
          <cell r="L401">
            <v>28</v>
          </cell>
          <cell r="M401">
            <v>25.000000060000005</v>
          </cell>
          <cell r="N401">
            <v>8.5000000000000001E-7</v>
          </cell>
          <cell r="O401">
            <v>1.1000000000000001E-7</v>
          </cell>
          <cell r="P401">
            <v>2.3000000000000005E-7</v>
          </cell>
          <cell r="Q401">
            <v>2.8000000000000007E-7</v>
          </cell>
          <cell r="R401">
            <v>8.4E-7</v>
          </cell>
          <cell r="S401">
            <v>1.1000000000000001E-7</v>
          </cell>
          <cell r="T401" t="str">
            <v>MIP1146</v>
          </cell>
          <cell r="V401">
            <v>1</v>
          </cell>
          <cell r="X401">
            <v>0.53</v>
          </cell>
          <cell r="Y401" t="str">
            <v>N</v>
          </cell>
          <cell r="Z401" t="str">
            <v>Overhead Distribution Lines</v>
          </cell>
          <cell r="AA401" t="str">
            <v>BC1 619 NDR EECL Replace Defect Management</v>
          </cell>
        </row>
        <row r="402">
          <cell r="A402">
            <v>398</v>
          </cell>
          <cell r="B402" t="str">
            <v>03 - Pole Top</v>
          </cell>
          <cell r="C402" t="str">
            <v>Xarms Nuts and Bolts - Corroded</v>
          </cell>
          <cell r="D402" t="str">
            <v>Minor Task</v>
          </cell>
          <cell r="E402" t="str">
            <v>Repair</v>
          </cell>
          <cell r="F402" t="str">
            <v>03 - Pole Top - Xarms Nuts and Bolts - Corroded - Minor Task - Repair</v>
          </cell>
          <cell r="G402" t="str">
            <v>Minor Task - Repair</v>
          </cell>
          <cell r="H402" t="str">
            <v>Far North</v>
          </cell>
          <cell r="I402">
            <v>57</v>
          </cell>
          <cell r="J402">
            <v>177</v>
          </cell>
          <cell r="K402">
            <v>309</v>
          </cell>
          <cell r="L402">
            <v>226</v>
          </cell>
          <cell r="M402">
            <v>274.00000045000002</v>
          </cell>
          <cell r="N402">
            <v>3.3000000000000002E-7</v>
          </cell>
          <cell r="O402">
            <v>1.6900000000000001E-6</v>
          </cell>
          <cell r="P402">
            <v>2.2299999999999998E-6</v>
          </cell>
          <cell r="Q402">
            <v>2.9099999999999992E-6</v>
          </cell>
          <cell r="R402">
            <v>6.200000000000001E-7</v>
          </cell>
          <cell r="S402">
            <v>1.7300000000000002E-6</v>
          </cell>
          <cell r="T402" t="str">
            <v>MIP1146</v>
          </cell>
          <cell r="V402">
            <v>1</v>
          </cell>
          <cell r="X402">
            <v>0.53</v>
          </cell>
          <cell r="Y402" t="str">
            <v>N</v>
          </cell>
          <cell r="Z402" t="str">
            <v>Overhead Distribution Lines</v>
          </cell>
          <cell r="AA402" t="str">
            <v>BC1 619 NDR EECL Replace Defect Management</v>
          </cell>
        </row>
        <row r="403">
          <cell r="A403">
            <v>399</v>
          </cell>
          <cell r="B403" t="str">
            <v>03 - Pole Top</v>
          </cell>
          <cell r="C403" t="str">
            <v>Xarms Nuts and Bolts - Corroded</v>
          </cell>
          <cell r="D403" t="str">
            <v>Minor Task</v>
          </cell>
          <cell r="E403" t="str">
            <v>Repair</v>
          </cell>
          <cell r="F403" t="str">
            <v>03 - Pole Top - Xarms Nuts and Bolts - Corroded - Minor Task - Repair</v>
          </cell>
          <cell r="G403" t="str">
            <v>Minor Task - Repair</v>
          </cell>
          <cell r="H403" t="str">
            <v>Northern</v>
          </cell>
          <cell r="I403">
            <v>15</v>
          </cell>
          <cell r="J403">
            <v>32</v>
          </cell>
          <cell r="K403">
            <v>6</v>
          </cell>
          <cell r="L403">
            <v>6</v>
          </cell>
          <cell r="M403">
            <v>21.000000010000001</v>
          </cell>
          <cell r="N403">
            <v>1.8E-7</v>
          </cell>
          <cell r="O403">
            <v>2.6000000000000005E-7</v>
          </cell>
          <cell r="P403">
            <v>6.0000000000000008E-8</v>
          </cell>
          <cell r="Q403">
            <v>2.4000000000000003E-7</v>
          </cell>
          <cell r="R403">
            <v>1.4000000000000001E-7</v>
          </cell>
          <cell r="S403">
            <v>2.9999999999999999E-7</v>
          </cell>
          <cell r="T403" t="str">
            <v>MIP1146</v>
          </cell>
          <cell r="V403">
            <v>1</v>
          </cell>
          <cell r="X403">
            <v>0.53</v>
          </cell>
          <cell r="Y403" t="str">
            <v>N</v>
          </cell>
          <cell r="Z403" t="str">
            <v>Overhead Distribution Lines</v>
          </cell>
          <cell r="AA403" t="str">
            <v>BC1 619 NDR EECL Replace Defect Management</v>
          </cell>
        </row>
        <row r="404">
          <cell r="A404">
            <v>400</v>
          </cell>
          <cell r="B404" t="str">
            <v>03 - Pole Top</v>
          </cell>
          <cell r="C404" t="str">
            <v>Xarms Nuts and Bolts - Corroded</v>
          </cell>
          <cell r="D404" t="str">
            <v>Minor Task</v>
          </cell>
          <cell r="E404" t="str">
            <v>Repair</v>
          </cell>
          <cell r="F404" t="str">
            <v>03 - Pole Top - Xarms Nuts and Bolts - Corroded - Minor Task - Repair</v>
          </cell>
          <cell r="G404" t="str">
            <v>Minor Task - Repair</v>
          </cell>
          <cell r="H404" t="str">
            <v>South West</v>
          </cell>
          <cell r="K404">
            <v>4</v>
          </cell>
          <cell r="L404">
            <v>4</v>
          </cell>
          <cell r="M404">
            <v>1</v>
          </cell>
          <cell r="N404">
            <v>0</v>
          </cell>
          <cell r="O404">
            <v>4.0000000000000001E-8</v>
          </cell>
          <cell r="P404">
            <v>0</v>
          </cell>
          <cell r="Q404">
            <v>1E-8</v>
          </cell>
          <cell r="R404">
            <v>0</v>
          </cell>
          <cell r="S404">
            <v>4.0000000000000001E-8</v>
          </cell>
          <cell r="T404" t="str">
            <v>MIP1146</v>
          </cell>
          <cell r="V404">
            <v>1</v>
          </cell>
          <cell r="X404">
            <v>0.53</v>
          </cell>
          <cell r="Y404" t="str">
            <v>N</v>
          </cell>
          <cell r="Z404" t="str">
            <v>Overhead Distribution Lines</v>
          </cell>
          <cell r="AA404" t="str">
            <v>BC1 619 NDR EECL Replace Defect Management</v>
          </cell>
        </row>
        <row r="405">
          <cell r="A405">
            <v>401</v>
          </cell>
          <cell r="B405" t="str">
            <v>03 - Pole Top</v>
          </cell>
          <cell r="C405" t="str">
            <v>Xarms Nuts and Bolts - Corroded</v>
          </cell>
          <cell r="D405" t="str">
            <v>Minor Task</v>
          </cell>
          <cell r="E405" t="str">
            <v>Repair</v>
          </cell>
          <cell r="F405" t="str">
            <v>03 - Pole Top - Xarms Nuts and Bolts - Corroded - Minor Task - Repair</v>
          </cell>
          <cell r="G405" t="str">
            <v>Minor Task - Repair</v>
          </cell>
          <cell r="H405" t="str">
            <v>Wide Bay</v>
          </cell>
          <cell r="J405">
            <v>13</v>
          </cell>
          <cell r="K405">
            <v>5</v>
          </cell>
          <cell r="L405">
            <v>2</v>
          </cell>
          <cell r="M405">
            <v>0</v>
          </cell>
          <cell r="N405">
            <v>1.3E-7</v>
          </cell>
          <cell r="O405">
            <v>3.0000000000000004E-8</v>
          </cell>
          <cell r="P405">
            <v>0</v>
          </cell>
          <cell r="Q405">
            <v>2E-8</v>
          </cell>
          <cell r="R405">
            <v>1.3E-7</v>
          </cell>
          <cell r="S405">
            <v>3.0000000000000004E-8</v>
          </cell>
          <cell r="T405" t="str">
            <v>MIP1146</v>
          </cell>
          <cell r="V405">
            <v>1</v>
          </cell>
          <cell r="X405">
            <v>0.53</v>
          </cell>
          <cell r="Y405" t="str">
            <v>N</v>
          </cell>
          <cell r="Z405" t="str">
            <v>Overhead Distribution Lines</v>
          </cell>
          <cell r="AA405" t="str">
            <v>BC1 619 NDR EECL Replace Defect Management</v>
          </cell>
        </row>
        <row r="406">
          <cell r="A406">
            <v>402</v>
          </cell>
          <cell r="B406" t="str">
            <v>03 - Pole Top</v>
          </cell>
          <cell r="C406" t="str">
            <v>Xarms Nuts and Bolts - Corroded - Stage 1 (Future)</v>
          </cell>
          <cell r="D406" t="str">
            <v>Minor Task</v>
          </cell>
          <cell r="E406" t="str">
            <v>Repair</v>
          </cell>
          <cell r="F406" t="str">
            <v>03 - Pole Top - Xarms Nuts and Bolts - Corroded - Stage 1 (Future) - Minor Task - Repair</v>
          </cell>
          <cell r="G406" t="str">
            <v>Minor Task - Repair</v>
          </cell>
          <cell r="H406" t="str">
            <v>Central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64.50430064213451</v>
          </cell>
          <cell r="N406">
            <v>69.197687758168968</v>
          </cell>
          <cell r="O406">
            <v>1.2501629031111548E-6</v>
          </cell>
          <cell r="P406">
            <v>1.0509649787929785E-6</v>
          </cell>
          <cell r="Q406">
            <v>1.2329781058218616E-6</v>
          </cell>
          <cell r="R406">
            <v>2.1195768073359745E-7</v>
          </cell>
          <cell r="S406">
            <v>8.9922517356586139E-8</v>
          </cell>
          <cell r="T406" t="str">
            <v>MIP1146</v>
          </cell>
          <cell r="V406">
            <v>1</v>
          </cell>
          <cell r="X406">
            <v>0.53</v>
          </cell>
          <cell r="Y406" t="str">
            <v>N</v>
          </cell>
          <cell r="Z406" t="str">
            <v>Overhead Distribution Lines</v>
          </cell>
          <cell r="AA406" t="str">
            <v>BC1 619 NDR EECL Replace Defect Management</v>
          </cell>
        </row>
        <row r="407">
          <cell r="A407">
            <v>403</v>
          </cell>
          <cell r="B407" t="str">
            <v>03 - Pole Top</v>
          </cell>
          <cell r="C407" t="str">
            <v>Xarms Nuts and Bolts - Corroded - Stage 1 (Future)</v>
          </cell>
          <cell r="D407" t="str">
            <v>Minor Task</v>
          </cell>
          <cell r="E407" t="str">
            <v>Repair</v>
          </cell>
          <cell r="F407" t="str">
            <v>03 - Pole Top - Xarms Nuts and Bolts - Corroded - Stage 1 (Future) - Minor Task - Repair</v>
          </cell>
          <cell r="G407" t="str">
            <v>Minor Task - Repair</v>
          </cell>
          <cell r="H407" t="str">
            <v>Far North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25.02191787313701</v>
          </cell>
          <cell r="N407">
            <v>28.425112074822913</v>
          </cell>
          <cell r="O407">
            <v>5.8908134492808625E-7</v>
          </cell>
          <cell r="P407">
            <v>4.8519951188304207E-7</v>
          </cell>
          <cell r="Q407">
            <v>7.417630263251433E-7</v>
          </cell>
          <cell r="R407">
            <v>4.6054190460393877E-8</v>
          </cell>
          <cell r="S407">
            <v>5.4362249129208898E-8</v>
          </cell>
          <cell r="T407" t="str">
            <v>MIP1146</v>
          </cell>
          <cell r="V407">
            <v>1</v>
          </cell>
          <cell r="X407">
            <v>0.53</v>
          </cell>
          <cell r="Y407" t="str">
            <v>N</v>
          </cell>
          <cell r="Z407" t="str">
            <v>Overhead Distribution Lines</v>
          </cell>
          <cell r="AA407" t="str">
            <v>BC1 619 NDR EECL Replace Defect Management</v>
          </cell>
        </row>
        <row r="408">
          <cell r="A408">
            <v>404</v>
          </cell>
          <cell r="B408" t="str">
            <v>03 - Pole Top</v>
          </cell>
          <cell r="C408" t="str">
            <v>Xarms Nuts and Bolts - Corroded - Stage 1 (Future)</v>
          </cell>
          <cell r="D408" t="str">
            <v>Minor Task</v>
          </cell>
          <cell r="E408" t="str">
            <v>Repair</v>
          </cell>
          <cell r="F408" t="str">
            <v>03 - Pole Top - Xarms Nuts and Bolts - Corroded - Stage 1 (Future) - Minor Task - Repair</v>
          </cell>
          <cell r="G408" t="str">
            <v>Minor Task - Repair</v>
          </cell>
          <cell r="H408" t="str">
            <v>Northern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19.937563680307111</v>
          </cell>
          <cell r="N408">
            <v>45.249153143165252</v>
          </cell>
          <cell r="O408">
            <v>6.9019974883302208E-7</v>
          </cell>
          <cell r="P408">
            <v>5.3912636542425973E-7</v>
          </cell>
          <cell r="Q408">
            <v>7.3066488164348609E-7</v>
          </cell>
          <cell r="R408">
            <v>1.8748667156363315E-7</v>
          </cell>
          <cell r="S408">
            <v>4.6525128545364124E-8</v>
          </cell>
          <cell r="T408" t="str">
            <v>MIP1146</v>
          </cell>
          <cell r="V408">
            <v>1</v>
          </cell>
          <cell r="X408">
            <v>0.53</v>
          </cell>
          <cell r="Y408" t="str">
            <v>N</v>
          </cell>
          <cell r="Z408" t="str">
            <v>Overhead Distribution Lines</v>
          </cell>
          <cell r="AA408" t="str">
            <v>BC1 619 NDR EECL Replace Defect Management</v>
          </cell>
        </row>
        <row r="409">
          <cell r="A409">
            <v>405</v>
          </cell>
          <cell r="B409" t="str">
            <v>03 - Pole Top</v>
          </cell>
          <cell r="C409" t="str">
            <v>Xarms Nuts and Bolts - Corroded - Stage 1 (Future)</v>
          </cell>
          <cell r="D409" t="str">
            <v>Minor Task</v>
          </cell>
          <cell r="E409" t="str">
            <v>Repair</v>
          </cell>
          <cell r="F409" t="str">
            <v>03 - Pole Top - Xarms Nuts and Bolts - Corroded - Stage 1 (Future) - Minor Task - Repair</v>
          </cell>
          <cell r="G409" t="str">
            <v>Minor Task - Repair</v>
          </cell>
          <cell r="H409" t="str">
            <v>South West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28.218965476387968</v>
          </cell>
          <cell r="N409">
            <v>72.250788337120682</v>
          </cell>
          <cell r="O409">
            <v>1.0805541075279031E-6</v>
          </cell>
          <cell r="P409">
            <v>9.7028351065090305E-7</v>
          </cell>
          <cell r="Q409">
            <v>1.3696656635784206E-6</v>
          </cell>
          <cell r="R409">
            <v>1.537390706821792E-7</v>
          </cell>
          <cell r="S409">
            <v>5.7641044475511287E-8</v>
          </cell>
          <cell r="T409" t="str">
            <v>MIP1146</v>
          </cell>
          <cell r="V409">
            <v>1</v>
          </cell>
          <cell r="X409">
            <v>0.53</v>
          </cell>
          <cell r="Y409" t="str">
            <v>N</v>
          </cell>
          <cell r="Z409" t="str">
            <v>Overhead Distribution Lines</v>
          </cell>
          <cell r="AA409" t="str">
            <v>BC1 619 NDR EECL Replace Defect Management</v>
          </cell>
        </row>
        <row r="410">
          <cell r="A410">
            <v>406</v>
          </cell>
          <cell r="B410" t="str">
            <v>03 - Pole Top</v>
          </cell>
          <cell r="C410" t="str">
            <v>Xarms Nuts and Bolts - Corroded - Stage 1 (Future)</v>
          </cell>
          <cell r="D410" t="str">
            <v>Minor Task</v>
          </cell>
          <cell r="E410" t="str">
            <v>Repair</v>
          </cell>
          <cell r="F410" t="str">
            <v>03 - Pole Top - Xarms Nuts and Bolts - Corroded - Stage 1 (Future) - Minor Task - Repair</v>
          </cell>
          <cell r="G410" t="str">
            <v>Minor Task - Repair</v>
          </cell>
          <cell r="H410" t="str">
            <v>Wide Bay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33.322868042556259</v>
          </cell>
          <cell r="N410">
            <v>43.256996284796166</v>
          </cell>
          <cell r="O410">
            <v>7.2220576736251062E-7</v>
          </cell>
          <cell r="P410">
            <v>5.5969658555079071E-7</v>
          </cell>
          <cell r="Q410">
            <v>7.5141281425491173E-7</v>
          </cell>
          <cell r="R410">
            <v>6.4198635168116086E-8</v>
          </cell>
          <cell r="S410">
            <v>7.0729568987986726E-9</v>
          </cell>
          <cell r="T410" t="str">
            <v>MIP1146</v>
          </cell>
          <cell r="V410">
            <v>1</v>
          </cell>
          <cell r="X410">
            <v>0.53</v>
          </cell>
          <cell r="Y410" t="str">
            <v>N</v>
          </cell>
          <cell r="Z410" t="str">
            <v>Overhead Distribution Lines</v>
          </cell>
          <cell r="AA410" t="str">
            <v>BC1 619 NDR EECL Replace Defect Management</v>
          </cell>
        </row>
        <row r="411">
          <cell r="A411">
            <v>407</v>
          </cell>
          <cell r="B411" t="str">
            <v>03 - Pole Top</v>
          </cell>
          <cell r="C411" t="str">
            <v>Xarms Nuts and Bolts - Corroded - Stage 2 (Future)</v>
          </cell>
          <cell r="D411" t="str">
            <v>Minor Task</v>
          </cell>
          <cell r="E411" t="str">
            <v>Repair</v>
          </cell>
          <cell r="F411" t="str">
            <v>03 - Pole Top - Xarms Nuts and Bolts - Corroded - Stage 2 (Future) - Minor Task - Repair</v>
          </cell>
          <cell r="G411" t="str">
            <v>Minor Task - Repair</v>
          </cell>
          <cell r="H411" t="str">
            <v>Central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29.247920763926722</v>
          </cell>
          <cell r="O411">
            <v>94.359331682581711</v>
          </cell>
          <cell r="P411">
            <v>97.106322417837546</v>
          </cell>
          <cell r="Q411">
            <v>126.74343352368311</v>
          </cell>
          <cell r="R411">
            <v>92.268766438404796</v>
          </cell>
          <cell r="S411">
            <v>87.754425040873812</v>
          </cell>
          <cell r="T411" t="str">
            <v>MIP1146</v>
          </cell>
          <cell r="V411">
            <v>1</v>
          </cell>
          <cell r="X411">
            <v>0.53</v>
          </cell>
          <cell r="Y411" t="str">
            <v>N</v>
          </cell>
          <cell r="Z411" t="str">
            <v>Overhead Distribution Lines</v>
          </cell>
          <cell r="AA411" t="str">
            <v>BC1 619 NDR EECL Replace Defect Management</v>
          </cell>
        </row>
        <row r="412">
          <cell r="A412">
            <v>408</v>
          </cell>
          <cell r="B412" t="str">
            <v>03 - Pole Top</v>
          </cell>
          <cell r="C412" t="str">
            <v>Xarms Nuts and Bolts - Corroded - Stage 2 (Future)</v>
          </cell>
          <cell r="D412" t="str">
            <v>Minor Task</v>
          </cell>
          <cell r="E412" t="str">
            <v>Repair</v>
          </cell>
          <cell r="F412" t="str">
            <v>03 - Pole Top - Xarms Nuts and Bolts - Corroded - Stage 2 (Future) - Minor Task - Repair</v>
          </cell>
          <cell r="G412" t="str">
            <v>Minor Task - Repair</v>
          </cell>
          <cell r="H412" t="str">
            <v>Far North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8.6968047295215918</v>
          </cell>
          <cell r="O412">
            <v>44.181100869606396</v>
          </cell>
          <cell r="P412">
            <v>36.389963391228093</v>
          </cell>
          <cell r="Q412">
            <v>70.029603938108593</v>
          </cell>
          <cell r="R412">
            <v>33.3524127431699</v>
          </cell>
          <cell r="S412">
            <v>52.744621235457146</v>
          </cell>
          <cell r="T412" t="str">
            <v>MIP1146</v>
          </cell>
          <cell r="V412">
            <v>1</v>
          </cell>
          <cell r="X412">
            <v>0.53</v>
          </cell>
          <cell r="Y412" t="str">
            <v>N</v>
          </cell>
          <cell r="Z412" t="str">
            <v>Overhead Distribution Lines</v>
          </cell>
          <cell r="AA412" t="str">
            <v>BC1 619 NDR EECL Replace Defect Management</v>
          </cell>
        </row>
        <row r="413">
          <cell r="A413">
            <v>409</v>
          </cell>
          <cell r="B413" t="str">
            <v>03 - Pole Top</v>
          </cell>
          <cell r="C413" t="str">
            <v>Xarms Nuts and Bolts - Corroded - Stage 2 (Future)</v>
          </cell>
          <cell r="D413" t="str">
            <v>Minor Task</v>
          </cell>
          <cell r="E413" t="str">
            <v>Repair</v>
          </cell>
          <cell r="F413" t="str">
            <v>03 - Pole Top - Xarms Nuts and Bolts - Corroded - Stage 2 (Future) - Minor Task - Repair</v>
          </cell>
          <cell r="G413" t="str">
            <v>Minor Task - Repair</v>
          </cell>
          <cell r="H413" t="str">
            <v>Northern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17.950738099187252</v>
          </cell>
          <cell r="O413">
            <v>51.764981162476573</v>
          </cell>
          <cell r="P413">
            <v>40.43447740681939</v>
          </cell>
          <cell r="Q413">
            <v>67.024707959149808</v>
          </cell>
          <cell r="R413">
            <v>58.978330924341833</v>
          </cell>
          <cell r="S413">
            <v>61.986559012392448</v>
          </cell>
          <cell r="T413" t="str">
            <v>MIP1146</v>
          </cell>
          <cell r="V413">
            <v>1</v>
          </cell>
          <cell r="X413">
            <v>0.53</v>
          </cell>
          <cell r="Y413" t="str">
            <v>N</v>
          </cell>
          <cell r="Z413" t="str">
            <v>Overhead Distribution Lines</v>
          </cell>
          <cell r="AA413" t="str">
            <v>BC1 619 NDR EECL Replace Defect Management</v>
          </cell>
        </row>
        <row r="414">
          <cell r="A414">
            <v>410</v>
          </cell>
          <cell r="B414" t="str">
            <v>03 - Pole Top</v>
          </cell>
          <cell r="C414" t="str">
            <v>Xarms Nuts and Bolts - Corroded - Stage 2 (Future)</v>
          </cell>
          <cell r="D414" t="str">
            <v>Minor Task</v>
          </cell>
          <cell r="E414" t="str">
            <v>Repair</v>
          </cell>
          <cell r="F414" t="str">
            <v>03 - Pole Top - Xarms Nuts and Bolts - Corroded - Stage 2 (Future) - Minor Task - Repair</v>
          </cell>
          <cell r="G414" t="str">
            <v>Minor Task - Repair</v>
          </cell>
          <cell r="H414" t="str">
            <v>South West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35.882816387460593</v>
          </cell>
          <cell r="O414">
            <v>81.041558064592508</v>
          </cell>
          <cell r="P414">
            <v>72.771263298817573</v>
          </cell>
          <cell r="Q414">
            <v>119.32282657630961</v>
          </cell>
          <cell r="R414">
            <v>83.084140937847948</v>
          </cell>
          <cell r="S414">
            <v>99.425470345710011</v>
          </cell>
          <cell r="T414" t="str">
            <v>MIP1146</v>
          </cell>
          <cell r="V414">
            <v>1</v>
          </cell>
          <cell r="X414">
            <v>0.53</v>
          </cell>
          <cell r="Y414" t="str">
            <v>N</v>
          </cell>
          <cell r="Z414" t="str">
            <v>Overhead Distribution Lines</v>
          </cell>
          <cell r="AA414" t="str">
            <v>BC1 619 NDR EECL Replace Defect Management</v>
          </cell>
        </row>
        <row r="415">
          <cell r="A415">
            <v>411</v>
          </cell>
          <cell r="B415" t="str">
            <v>03 - Pole Top</v>
          </cell>
          <cell r="C415" t="str">
            <v>Xarms Nuts and Bolts - Corroded - Stage 2 (Future)</v>
          </cell>
          <cell r="D415" t="str">
            <v>Minor Task</v>
          </cell>
          <cell r="E415" t="str">
            <v>Repair</v>
          </cell>
          <cell r="F415" t="str">
            <v>03 - Pole Top - Xarms Nuts and Bolts - Corroded - Stage 2 (Future) - Minor Task - Repair</v>
          </cell>
          <cell r="G415" t="str">
            <v>Minor Task - Repair</v>
          </cell>
          <cell r="H415" t="str">
            <v>Wide Bay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25.248057010165141</v>
          </cell>
          <cell r="O415">
            <v>54.165432552188207</v>
          </cell>
          <cell r="P415">
            <v>41.977243916309241</v>
          </cell>
          <cell r="Q415">
            <v>75.316994644930404</v>
          </cell>
          <cell r="R415">
            <v>46.955414899414684</v>
          </cell>
          <cell r="S415">
            <v>74.741872615690781</v>
          </cell>
          <cell r="T415" t="str">
            <v>MIP1146</v>
          </cell>
          <cell r="V415">
            <v>1</v>
          </cell>
          <cell r="X415">
            <v>0.53</v>
          </cell>
          <cell r="Y415" t="str">
            <v>N</v>
          </cell>
          <cell r="Z415" t="str">
            <v>Overhead Distribution Lines</v>
          </cell>
          <cell r="AA415" t="str">
            <v>BC1 619 NDR EECL Replace Defect Management</v>
          </cell>
        </row>
        <row r="416">
          <cell r="A416">
            <v>412</v>
          </cell>
          <cell r="B416" t="str">
            <v>04 - Conductors &amp; Connectors</v>
          </cell>
          <cell r="C416" t="str">
            <v>Armour Rods - Broken</v>
          </cell>
          <cell r="D416" t="str">
            <v>Ergon Technical Assessment</v>
          </cell>
          <cell r="E416" t="str">
            <v>Assess</v>
          </cell>
          <cell r="F416" t="str">
            <v>04 - Conductors &amp; Connectors - Armour Rods - Broken - Ergon Technical Assessment - Assess</v>
          </cell>
          <cell r="G416" t="str">
            <v>Ergon Technical Assessment - Assess</v>
          </cell>
          <cell r="H416" t="str">
            <v>Central</v>
          </cell>
          <cell r="I416">
            <v>16</v>
          </cell>
          <cell r="J416">
            <v>3</v>
          </cell>
          <cell r="K416">
            <v>12</v>
          </cell>
          <cell r="L416">
            <v>4</v>
          </cell>
          <cell r="M416">
            <v>0</v>
          </cell>
          <cell r="N416">
            <v>1.0999999999999999E-7</v>
          </cell>
          <cell r="O416">
            <v>0</v>
          </cell>
          <cell r="P416">
            <v>4.0000000000000001E-8</v>
          </cell>
          <cell r="Q416">
            <v>0</v>
          </cell>
          <cell r="R416">
            <v>1.0999999999999999E-7</v>
          </cell>
          <cell r="S416">
            <v>0</v>
          </cell>
          <cell r="T416" t="str">
            <v>MIP1146</v>
          </cell>
          <cell r="V416">
            <v>1</v>
          </cell>
          <cell r="X416">
            <v>0.53</v>
          </cell>
          <cell r="Y416" t="str">
            <v>N</v>
          </cell>
          <cell r="Z416" t="str">
            <v>Overhead Distribution Lines</v>
          </cell>
          <cell r="AA416" t="str">
            <v>BC1 619 NDR EECL Replace Defect Management</v>
          </cell>
        </row>
        <row r="417">
          <cell r="A417">
            <v>413</v>
          </cell>
          <cell r="B417" t="str">
            <v>04 - Conductors &amp; Connectors</v>
          </cell>
          <cell r="C417" t="str">
            <v>Armour Rods - Broken</v>
          </cell>
          <cell r="D417" t="str">
            <v>Ergon Technical Assessment</v>
          </cell>
          <cell r="E417" t="str">
            <v>Assess</v>
          </cell>
          <cell r="F417" t="str">
            <v>04 - Conductors &amp; Connectors - Armour Rods - Broken - Ergon Technical Assessment - Assess</v>
          </cell>
          <cell r="G417" t="str">
            <v>Ergon Technical Assessment - Assess</v>
          </cell>
          <cell r="H417" t="str">
            <v>South West</v>
          </cell>
          <cell r="K417">
            <v>2</v>
          </cell>
          <cell r="L417">
            <v>2</v>
          </cell>
          <cell r="N417">
            <v>0</v>
          </cell>
          <cell r="O417">
            <v>0</v>
          </cell>
          <cell r="P417">
            <v>2E-8</v>
          </cell>
          <cell r="Q417">
            <v>0</v>
          </cell>
          <cell r="R417">
            <v>0</v>
          </cell>
          <cell r="S417">
            <v>0</v>
          </cell>
          <cell r="T417" t="str">
            <v>MIP1146</v>
          </cell>
          <cell r="V417">
            <v>1</v>
          </cell>
          <cell r="X417">
            <v>0.53</v>
          </cell>
          <cell r="Y417" t="str">
            <v>N</v>
          </cell>
          <cell r="Z417" t="str">
            <v>Overhead Distribution Lines</v>
          </cell>
          <cell r="AA417" t="str">
            <v>BC1 619 NDR EECL Replace Defect Management</v>
          </cell>
        </row>
        <row r="418">
          <cell r="A418">
            <v>414</v>
          </cell>
          <cell r="B418" t="str">
            <v>04 - Conductors &amp; Connectors</v>
          </cell>
          <cell r="C418" t="str">
            <v>Armour Rods - Broken</v>
          </cell>
          <cell r="D418" t="str">
            <v>Ergon Technical Assessment</v>
          </cell>
          <cell r="E418" t="str">
            <v>Assess</v>
          </cell>
          <cell r="F418" t="str">
            <v>04 - Conductors &amp; Connectors - Armour Rods - Broken - Ergon Technical Assessment - Assess</v>
          </cell>
          <cell r="G418" t="str">
            <v>Ergon Technical Assessment - Assess</v>
          </cell>
          <cell r="H418" t="str">
            <v>Wide Bay</v>
          </cell>
          <cell r="I418">
            <v>3</v>
          </cell>
          <cell r="J418">
            <v>14</v>
          </cell>
          <cell r="M418">
            <v>5.0000000000000004E-8</v>
          </cell>
          <cell r="N418">
            <v>1E-8</v>
          </cell>
          <cell r="O418">
            <v>1.0999999999999999E-7</v>
          </cell>
          <cell r="P418">
            <v>0</v>
          </cell>
          <cell r="Q418">
            <v>2E-8</v>
          </cell>
          <cell r="R418">
            <v>3.0000000000000004E-8</v>
          </cell>
          <cell r="S418">
            <v>1.1999999999999999E-7</v>
          </cell>
          <cell r="T418" t="str">
            <v>MIP1146</v>
          </cell>
          <cell r="V418">
            <v>1</v>
          </cell>
          <cell r="X418">
            <v>0.53</v>
          </cell>
          <cell r="Y418" t="str">
            <v>N</v>
          </cell>
          <cell r="Z418" t="str">
            <v>Overhead Distribution Lines</v>
          </cell>
          <cell r="AA418" t="str">
            <v>BC1 619 NDR EECL Replace Defect Management</v>
          </cell>
        </row>
        <row r="419">
          <cell r="A419">
            <v>415</v>
          </cell>
          <cell r="B419" t="str">
            <v>04 - Conductors &amp; Connectors</v>
          </cell>
          <cell r="C419" t="str">
            <v>Armour Rods - Broken</v>
          </cell>
          <cell r="D419" t="str">
            <v>Minor Task</v>
          </cell>
          <cell r="E419" t="str">
            <v>Repair</v>
          </cell>
          <cell r="F419" t="str">
            <v>04 - Conductors &amp; Connectors - Armour Rods - Broken - Minor Task - Repair</v>
          </cell>
          <cell r="G419" t="str">
            <v>Minor Task - Repair</v>
          </cell>
          <cell r="H419" t="str">
            <v>Central</v>
          </cell>
          <cell r="I419">
            <v>32</v>
          </cell>
          <cell r="J419">
            <v>39</v>
          </cell>
          <cell r="K419">
            <v>10</v>
          </cell>
          <cell r="L419">
            <v>3</v>
          </cell>
          <cell r="M419">
            <v>24.000000030000002</v>
          </cell>
          <cell r="N419">
            <v>9.9999999999999995E-8</v>
          </cell>
          <cell r="O419">
            <v>3.7500000000000001E-7</v>
          </cell>
          <cell r="P419">
            <v>3.4500000000000003E-7</v>
          </cell>
          <cell r="Q419">
            <v>3.4500000000000008E-7</v>
          </cell>
          <cell r="R419">
            <v>1.05E-7</v>
          </cell>
          <cell r="S419">
            <v>3.5999999999999999E-7</v>
          </cell>
          <cell r="T419" t="str">
            <v>MIP1146</v>
          </cell>
          <cell r="V419">
            <v>1</v>
          </cell>
          <cell r="X419">
            <v>0.53</v>
          </cell>
          <cell r="Y419" t="str">
            <v>N</v>
          </cell>
          <cell r="Z419" t="str">
            <v>Overhead Distribution Lines</v>
          </cell>
          <cell r="AA419" t="str">
            <v>BC1 619 NDR EECL Replace Defect Management</v>
          </cell>
        </row>
        <row r="420">
          <cell r="A420">
            <v>416</v>
          </cell>
          <cell r="B420" t="str">
            <v>04 - Conductors &amp; Connectors</v>
          </cell>
          <cell r="C420" t="str">
            <v>Armour Rods - Broken</v>
          </cell>
          <cell r="D420" t="str">
            <v>Minor Task</v>
          </cell>
          <cell r="E420" t="str">
            <v>Repair</v>
          </cell>
          <cell r="F420" t="str">
            <v>04 - Conductors &amp; Connectors - Armour Rods - Broken - Minor Task - Repair</v>
          </cell>
          <cell r="G420" t="str">
            <v>Minor Task - Repair</v>
          </cell>
          <cell r="H420" t="str">
            <v>Far North</v>
          </cell>
          <cell r="J420">
            <v>4</v>
          </cell>
          <cell r="K420">
            <v>30</v>
          </cell>
          <cell r="L420">
            <v>1</v>
          </cell>
          <cell r="M420">
            <v>1</v>
          </cell>
          <cell r="N420">
            <v>1E-8</v>
          </cell>
          <cell r="O420">
            <v>2.8000000000000002E-7</v>
          </cell>
          <cell r="P420">
            <v>1E-8</v>
          </cell>
          <cell r="Q420">
            <v>4.0000000000000001E-8</v>
          </cell>
          <cell r="R420">
            <v>1E-8</v>
          </cell>
          <cell r="S420">
            <v>3.2000000000000001E-7</v>
          </cell>
          <cell r="T420" t="str">
            <v>MIP1146</v>
          </cell>
          <cell r="V420">
            <v>1</v>
          </cell>
          <cell r="X420">
            <v>0.53</v>
          </cell>
          <cell r="Y420" t="str">
            <v>N</v>
          </cell>
          <cell r="Z420" t="str">
            <v>Overhead Distribution Lines</v>
          </cell>
          <cell r="AA420" t="str">
            <v>BC1 619 NDR EECL Replace Defect Management</v>
          </cell>
        </row>
        <row r="421">
          <cell r="A421">
            <v>417</v>
          </cell>
          <cell r="B421" t="str">
            <v>04 - Conductors &amp; Connectors</v>
          </cell>
          <cell r="C421" t="str">
            <v>Armour Rods - Broken</v>
          </cell>
          <cell r="D421" t="str">
            <v>Minor Task</v>
          </cell>
          <cell r="E421" t="str">
            <v>Repair</v>
          </cell>
          <cell r="F421" t="str">
            <v>04 - Conductors &amp; Connectors - Armour Rods - Broken - Minor Task - Repair</v>
          </cell>
          <cell r="G421" t="str">
            <v>Minor Task - Repair</v>
          </cell>
          <cell r="H421" t="str">
            <v>Northern</v>
          </cell>
          <cell r="I421">
            <v>5</v>
          </cell>
          <cell r="J421">
            <v>4</v>
          </cell>
          <cell r="K421">
            <v>4</v>
          </cell>
          <cell r="L421">
            <v>1</v>
          </cell>
          <cell r="M421">
            <v>1.00000004</v>
          </cell>
          <cell r="N421">
            <v>0</v>
          </cell>
          <cell r="O421">
            <v>8.0000000000000002E-8</v>
          </cell>
          <cell r="P421">
            <v>1E-8</v>
          </cell>
          <cell r="Q421">
            <v>4.9999999999999998E-8</v>
          </cell>
          <cell r="R421">
            <v>0</v>
          </cell>
          <cell r="S421">
            <v>8.0000000000000002E-8</v>
          </cell>
          <cell r="T421" t="str">
            <v>MIP1146</v>
          </cell>
          <cell r="V421">
            <v>1</v>
          </cell>
          <cell r="X421">
            <v>0.53</v>
          </cell>
          <cell r="Y421" t="str">
            <v>N</v>
          </cell>
          <cell r="Z421" t="str">
            <v>Overhead Distribution Lines</v>
          </cell>
          <cell r="AA421" t="str">
            <v>BC1 619 NDR EECL Replace Defect Management</v>
          </cell>
        </row>
        <row r="422">
          <cell r="A422">
            <v>418</v>
          </cell>
          <cell r="B422" t="str">
            <v>04 - Conductors &amp; Connectors</v>
          </cell>
          <cell r="C422" t="str">
            <v>Armour Rods - Broken</v>
          </cell>
          <cell r="D422" t="str">
            <v>Minor Task</v>
          </cell>
          <cell r="E422" t="str">
            <v>Repair</v>
          </cell>
          <cell r="F422" t="str">
            <v>04 - Conductors &amp; Connectors - Armour Rods - Broken - Minor Task - Repair</v>
          </cell>
          <cell r="G422" t="str">
            <v>Minor Task - Repair</v>
          </cell>
          <cell r="H422" t="str">
            <v>South West</v>
          </cell>
          <cell r="I422">
            <v>2</v>
          </cell>
          <cell r="J422">
            <v>6</v>
          </cell>
          <cell r="K422">
            <v>89</v>
          </cell>
          <cell r="L422">
            <v>26</v>
          </cell>
          <cell r="M422">
            <v>53</v>
          </cell>
          <cell r="N422">
            <v>1.0999999999999999E-7</v>
          </cell>
          <cell r="O422">
            <v>1.0000000600000001</v>
          </cell>
          <cell r="P422">
            <v>3.3500000000000002E-7</v>
          </cell>
          <cell r="Q422">
            <v>1.3099999999999997E-6</v>
          </cell>
          <cell r="R422">
            <v>3.0000000000000004E-8</v>
          </cell>
          <cell r="S422">
            <v>1.00000014</v>
          </cell>
          <cell r="T422" t="str">
            <v>MIP1146</v>
          </cell>
          <cell r="V422">
            <v>1</v>
          </cell>
          <cell r="X422">
            <v>0.53</v>
          </cell>
          <cell r="Y422" t="str">
            <v>N</v>
          </cell>
          <cell r="Z422" t="str">
            <v>Overhead Distribution Lines</v>
          </cell>
          <cell r="AA422" t="str">
            <v>BC1 619 NDR EECL Replace Defect Management</v>
          </cell>
        </row>
        <row r="423">
          <cell r="A423">
            <v>419</v>
          </cell>
          <cell r="B423" t="str">
            <v>04 - Conductors &amp; Connectors</v>
          </cell>
          <cell r="C423" t="str">
            <v>Armour Rods - Broken</v>
          </cell>
          <cell r="D423" t="str">
            <v>Minor Task</v>
          </cell>
          <cell r="E423" t="str">
            <v>Repair</v>
          </cell>
          <cell r="F423" t="str">
            <v>04 - Conductors &amp; Connectors - Armour Rods - Broken - Minor Task - Repair</v>
          </cell>
          <cell r="G423" t="str">
            <v>Minor Task - Repair</v>
          </cell>
          <cell r="H423" t="str">
            <v>Wide Bay</v>
          </cell>
          <cell r="K423">
            <v>3</v>
          </cell>
          <cell r="L423">
            <v>3</v>
          </cell>
          <cell r="M423">
            <v>6</v>
          </cell>
          <cell r="N423">
            <v>0</v>
          </cell>
          <cell r="O423">
            <v>0</v>
          </cell>
          <cell r="P423">
            <v>3.0000000000000004E-8</v>
          </cell>
          <cell r="Q423">
            <v>6.0000000000000008E-8</v>
          </cell>
          <cell r="R423">
            <v>0</v>
          </cell>
          <cell r="S423">
            <v>0</v>
          </cell>
          <cell r="T423" t="str">
            <v>MIP1146</v>
          </cell>
          <cell r="V423">
            <v>1</v>
          </cell>
          <cell r="X423">
            <v>0.53</v>
          </cell>
          <cell r="Y423" t="str">
            <v>N</v>
          </cell>
          <cell r="Z423" t="str">
            <v>Overhead Distribution Lines</v>
          </cell>
          <cell r="AA423" t="str">
            <v>BC1 619 NDR EECL Replace Defect Management</v>
          </cell>
        </row>
        <row r="424">
          <cell r="A424">
            <v>420</v>
          </cell>
          <cell r="B424" t="str">
            <v>04 - Conductors &amp; Connectors</v>
          </cell>
          <cell r="C424" t="str">
            <v>Armour Rods - Broken - Stage 1 (Future)</v>
          </cell>
          <cell r="D424" t="str">
            <v>Minor Task</v>
          </cell>
          <cell r="E424" t="str">
            <v>Repair</v>
          </cell>
          <cell r="F424" t="str">
            <v>04 - Conductors &amp; Connectors - Armour Rods - Broken - Stage 1 (Future) - Minor Task - Repair</v>
          </cell>
          <cell r="G424" t="str">
            <v>Minor Task - Repair</v>
          </cell>
          <cell r="H424" t="str">
            <v>Central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17.201146837902499</v>
          </cell>
          <cell r="N424">
            <v>28.851977347581908</v>
          </cell>
          <cell r="O424">
            <v>33.549984598251285</v>
          </cell>
          <cell r="P424">
            <v>34.526692415231139</v>
          </cell>
          <cell r="Q424">
            <v>45.064331919531739</v>
          </cell>
          <cell r="R424">
            <v>32.806672511432829</v>
          </cell>
          <cell r="S424">
            <v>31.20157334786624</v>
          </cell>
          <cell r="T424" t="str">
            <v>MIP1146</v>
          </cell>
          <cell r="V424">
            <v>1</v>
          </cell>
          <cell r="X424">
            <v>0.53</v>
          </cell>
          <cell r="Y424" t="str">
            <v>N</v>
          </cell>
          <cell r="Z424" t="str">
            <v>Overhead Distribution Lines</v>
          </cell>
          <cell r="AA424" t="str">
            <v>BC1 619 NDR EECL Replace Defect Management</v>
          </cell>
        </row>
        <row r="425">
          <cell r="A425">
            <v>421</v>
          </cell>
          <cell r="B425" t="str">
            <v>04 - Conductors &amp; Connectors</v>
          </cell>
          <cell r="C425" t="str">
            <v>Armour Rods - Broken - Stage 1 (Future)</v>
          </cell>
          <cell r="D425" t="str">
            <v>Minor Task</v>
          </cell>
          <cell r="E425" t="str">
            <v>Repair</v>
          </cell>
          <cell r="F425" t="str">
            <v>04 - Conductors &amp; Connectors - Armour Rods - Broken - Stage 1 (Future) - Minor Task - Repair</v>
          </cell>
          <cell r="G425" t="str">
            <v>Minor Task - Repair</v>
          </cell>
          <cell r="H425" t="str">
            <v>Far North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6.6725114328365223</v>
          </cell>
          <cell r="N425">
            <v>10.672227092860687</v>
          </cell>
          <cell r="O425">
            <v>15.708835864748934</v>
          </cell>
          <cell r="P425">
            <v>12.938653650214432</v>
          </cell>
          <cell r="Q425">
            <v>24.899414733549733</v>
          </cell>
          <cell r="R425">
            <v>11.858635642015958</v>
          </cell>
          <cell r="S425">
            <v>18.753643105940316</v>
          </cell>
          <cell r="T425" t="str">
            <v>MIP1146</v>
          </cell>
          <cell r="V425">
            <v>1</v>
          </cell>
          <cell r="X425">
            <v>0.53</v>
          </cell>
          <cell r="Y425" t="str">
            <v>N</v>
          </cell>
          <cell r="Z425" t="str">
            <v>Overhead Distribution Lines</v>
          </cell>
          <cell r="AA425" t="str">
            <v>BC1 619 NDR EECL Replace Defect Management</v>
          </cell>
        </row>
        <row r="426">
          <cell r="A426">
            <v>422</v>
          </cell>
          <cell r="B426" t="str">
            <v>04 - Conductors &amp; Connectors</v>
          </cell>
          <cell r="C426" t="str">
            <v>Armour Rods - Broken - Stage 1 (Future)</v>
          </cell>
          <cell r="D426" t="str">
            <v>Minor Task</v>
          </cell>
          <cell r="E426" t="str">
            <v>Repair</v>
          </cell>
          <cell r="F426" t="str">
            <v>04 - Conductors &amp; Connectors - Armour Rods - Broken - Stage 1 (Future) - Minor Task - Repair</v>
          </cell>
          <cell r="G426" t="str">
            <v>Minor Task - Repair</v>
          </cell>
          <cell r="H426" t="str">
            <v>Northern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5.3166836480818853</v>
          </cell>
          <cell r="N426">
            <v>18.448925431841328</v>
          </cell>
          <cell r="O426">
            <v>18.405326635547226</v>
          </cell>
          <cell r="P426">
            <v>14.376703077980226</v>
          </cell>
          <cell r="Q426">
            <v>23.83100727436435</v>
          </cell>
          <cell r="R426">
            <v>20.97007321754376</v>
          </cell>
          <cell r="S426">
            <v>22.039665426628417</v>
          </cell>
          <cell r="T426" t="str">
            <v>MIP1146</v>
          </cell>
          <cell r="V426">
            <v>1</v>
          </cell>
          <cell r="X426">
            <v>0.53</v>
          </cell>
          <cell r="Y426" t="str">
            <v>N</v>
          </cell>
          <cell r="Z426" t="str">
            <v>Overhead Distribution Lines</v>
          </cell>
          <cell r="AA426" t="str">
            <v>BC1 619 NDR EECL Replace Defect Management</v>
          </cell>
        </row>
        <row r="427">
          <cell r="A427">
            <v>423</v>
          </cell>
          <cell r="B427" t="str">
            <v>04 - Conductors &amp; Connectors</v>
          </cell>
          <cell r="C427" t="str">
            <v>Armour Rods - Broken - Stage 1 (Future)</v>
          </cell>
          <cell r="D427" t="str">
            <v>Minor Task</v>
          </cell>
          <cell r="E427" t="str">
            <v>Repair</v>
          </cell>
          <cell r="F427" t="str">
            <v>04 - Conductors &amp; Connectors - Armour Rods - Broken - Stage 1 (Future) - Minor Task - Repair</v>
          </cell>
          <cell r="G427" t="str">
            <v>Minor Task - Repair</v>
          </cell>
          <cell r="H427" t="str">
            <v>South West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7.5250574603701095</v>
          </cell>
          <cell r="N427">
            <v>32.025211477856992</v>
          </cell>
          <cell r="O427">
            <v>28.814776200743992</v>
          </cell>
          <cell r="P427">
            <v>25.874226950690684</v>
          </cell>
          <cell r="Q427">
            <v>42.425893893798992</v>
          </cell>
          <cell r="R427">
            <v>29.541027889012597</v>
          </cell>
          <cell r="S427">
            <v>35.351278345141303</v>
          </cell>
          <cell r="T427" t="str">
            <v>MIP1146</v>
          </cell>
          <cell r="V427">
            <v>1</v>
          </cell>
          <cell r="X427">
            <v>0.53</v>
          </cell>
          <cell r="Y427" t="str">
            <v>N</v>
          </cell>
          <cell r="Z427" t="str">
            <v>Overhead Distribution Lines</v>
          </cell>
          <cell r="AA427" t="str">
            <v>BC1 619 NDR EECL Replace Defect Management</v>
          </cell>
        </row>
        <row r="428">
          <cell r="A428">
            <v>424</v>
          </cell>
          <cell r="B428" t="str">
            <v>04 - Conductors &amp; Connectors</v>
          </cell>
          <cell r="C428" t="str">
            <v>Armour Rods - Broken - Stage 1 (Future)</v>
          </cell>
          <cell r="D428" t="str">
            <v>Minor Task</v>
          </cell>
          <cell r="E428" t="str">
            <v>Repair</v>
          </cell>
          <cell r="F428" t="str">
            <v>04 - Conductors &amp; Connectors - Armour Rods - Broken - Stage 1 (Future) - Minor Task - Repair</v>
          </cell>
          <cell r="G428" t="str">
            <v>Minor Task - Repair</v>
          </cell>
          <cell r="H428" t="str">
            <v>Wide Bay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8.8860981446816485</v>
          </cell>
          <cell r="N428">
            <v>20.512285856455687</v>
          </cell>
          <cell r="O428">
            <v>19.258820463000244</v>
          </cell>
          <cell r="P428">
            <v>14.925242281354391</v>
          </cell>
          <cell r="Q428">
            <v>26.779375873753029</v>
          </cell>
          <cell r="R428">
            <v>16.695258630903012</v>
          </cell>
          <cell r="S428">
            <v>26.574888041134489</v>
          </cell>
          <cell r="T428" t="str">
            <v>MIP1146</v>
          </cell>
          <cell r="V428">
            <v>1</v>
          </cell>
          <cell r="X428">
            <v>0.53</v>
          </cell>
          <cell r="Y428" t="str">
            <v>N</v>
          </cell>
          <cell r="Z428" t="str">
            <v>Overhead Distribution Lines</v>
          </cell>
          <cell r="AA428" t="str">
            <v>BC1 619 NDR EECL Replace Defect Management</v>
          </cell>
        </row>
        <row r="429">
          <cell r="A429">
            <v>425</v>
          </cell>
          <cell r="B429" t="str">
            <v>04 - Conductors &amp; Connectors</v>
          </cell>
          <cell r="C429" t="str">
            <v>Armour Rods - Moved</v>
          </cell>
          <cell r="D429" t="str">
            <v>Ergon Technical Assessment</v>
          </cell>
          <cell r="E429" t="str">
            <v>Assess</v>
          </cell>
          <cell r="F429" t="str">
            <v>04 - Conductors &amp; Connectors - Armour Rods - Moved - Ergon Technical Assessment - Assess</v>
          </cell>
          <cell r="G429" t="str">
            <v>Ergon Technical Assessment - Assess</v>
          </cell>
          <cell r="H429" t="str">
            <v>Central</v>
          </cell>
          <cell r="I429">
            <v>12</v>
          </cell>
          <cell r="J429">
            <v>13</v>
          </cell>
          <cell r="K429">
            <v>14</v>
          </cell>
          <cell r="L429">
            <v>9</v>
          </cell>
          <cell r="M429">
            <v>0</v>
          </cell>
          <cell r="N429">
            <v>2.3000000000000002E-7</v>
          </cell>
          <cell r="O429">
            <v>4.0000000000000001E-8</v>
          </cell>
          <cell r="P429">
            <v>9.0000000000000012E-8</v>
          </cell>
          <cell r="Q429">
            <v>1E-8</v>
          </cell>
          <cell r="R429">
            <v>2.3000000000000002E-7</v>
          </cell>
          <cell r="S429">
            <v>4.0000000000000001E-8</v>
          </cell>
          <cell r="T429" t="str">
            <v>MIP1146</v>
          </cell>
          <cell r="V429">
            <v>1</v>
          </cell>
          <cell r="X429">
            <v>0.53</v>
          </cell>
          <cell r="Y429" t="str">
            <v>N</v>
          </cell>
          <cell r="Z429" t="str">
            <v>Overhead Distribution Lines</v>
          </cell>
          <cell r="AA429" t="str">
            <v>BC1 619 NDR EECL Replace Defect Management</v>
          </cell>
        </row>
        <row r="430">
          <cell r="A430">
            <v>426</v>
          </cell>
          <cell r="B430" t="str">
            <v>04 - Conductors &amp; Connectors</v>
          </cell>
          <cell r="C430" t="str">
            <v>Armour Rods - Moved</v>
          </cell>
          <cell r="D430" t="str">
            <v>Ergon Technical Assessment</v>
          </cell>
          <cell r="E430" t="str">
            <v>Assess</v>
          </cell>
          <cell r="F430" t="str">
            <v>04 - Conductors &amp; Connectors - Armour Rods - Moved - Ergon Technical Assessment - Assess</v>
          </cell>
          <cell r="G430" t="str">
            <v>Ergon Technical Assessment - Assess</v>
          </cell>
          <cell r="H430" t="str">
            <v>Far North</v>
          </cell>
          <cell r="J430">
            <v>4</v>
          </cell>
          <cell r="K430">
            <v>21</v>
          </cell>
          <cell r="L430">
            <v>15</v>
          </cell>
          <cell r="M430">
            <v>0</v>
          </cell>
          <cell r="N430">
            <v>0</v>
          </cell>
          <cell r="O430">
            <v>9.9999999999999995E-8</v>
          </cell>
          <cell r="P430">
            <v>1.5000000000000002E-7</v>
          </cell>
          <cell r="Q430">
            <v>0</v>
          </cell>
          <cell r="R430">
            <v>0</v>
          </cell>
          <cell r="S430">
            <v>9.9999999999999995E-8</v>
          </cell>
          <cell r="T430" t="str">
            <v>MIP1146</v>
          </cell>
          <cell r="V430">
            <v>1</v>
          </cell>
          <cell r="X430">
            <v>0.53</v>
          </cell>
          <cell r="Y430" t="str">
            <v>N</v>
          </cell>
          <cell r="Z430" t="str">
            <v>Overhead Distribution Lines</v>
          </cell>
          <cell r="AA430" t="str">
            <v>BC1 619 NDR EECL Replace Defect Management</v>
          </cell>
        </row>
        <row r="431">
          <cell r="A431">
            <v>427</v>
          </cell>
          <cell r="B431" t="str">
            <v>04 - Conductors &amp; Connectors</v>
          </cell>
          <cell r="C431" t="str">
            <v>Armour Rods - Moved</v>
          </cell>
          <cell r="D431" t="str">
            <v>Ergon Technical Assessment</v>
          </cell>
          <cell r="E431" t="str">
            <v>Assess</v>
          </cell>
          <cell r="F431" t="str">
            <v>04 - Conductors &amp; Connectors - Armour Rods - Moved - Ergon Technical Assessment - Assess</v>
          </cell>
          <cell r="G431" t="str">
            <v>Ergon Technical Assessment - Assess</v>
          </cell>
          <cell r="H431" t="str">
            <v>South West</v>
          </cell>
          <cell r="I431">
            <v>5</v>
          </cell>
          <cell r="J431">
            <v>8</v>
          </cell>
          <cell r="K431">
            <v>38</v>
          </cell>
          <cell r="L431">
            <v>25</v>
          </cell>
          <cell r="M431">
            <v>2</v>
          </cell>
          <cell r="N431">
            <v>1.7000000000000001E-7</v>
          </cell>
          <cell r="O431">
            <v>8.9999999999999999E-8</v>
          </cell>
          <cell r="P431">
            <v>1.7000000000000001E-7</v>
          </cell>
          <cell r="Q431">
            <v>1.1000000000000001E-7</v>
          </cell>
          <cell r="R431">
            <v>4.0000000000000001E-8</v>
          </cell>
          <cell r="S431">
            <v>2.2000000000000001E-7</v>
          </cell>
          <cell r="T431" t="str">
            <v>MIP1146</v>
          </cell>
          <cell r="V431">
            <v>1</v>
          </cell>
          <cell r="X431">
            <v>0.53</v>
          </cell>
          <cell r="Y431" t="str">
            <v>N</v>
          </cell>
          <cell r="Z431" t="str">
            <v>Overhead Distribution Lines</v>
          </cell>
          <cell r="AA431" t="str">
            <v>BC1 619 NDR EECL Replace Defect Management</v>
          </cell>
        </row>
        <row r="432">
          <cell r="A432">
            <v>428</v>
          </cell>
          <cell r="B432" t="str">
            <v>04 - Conductors &amp; Connectors</v>
          </cell>
          <cell r="C432" t="str">
            <v>Armour Rods - Moved</v>
          </cell>
          <cell r="D432" t="str">
            <v>Ergon Technical Assessment</v>
          </cell>
          <cell r="E432" t="str">
            <v>Assess</v>
          </cell>
          <cell r="F432" t="str">
            <v>04 - Conductors &amp; Connectors - Armour Rods - Moved - Ergon Technical Assessment - Assess</v>
          </cell>
          <cell r="G432" t="str">
            <v>Ergon Technical Assessment - Assess</v>
          </cell>
          <cell r="H432" t="str">
            <v>Wide Bay</v>
          </cell>
          <cell r="I432">
            <v>6</v>
          </cell>
          <cell r="J432">
            <v>83</v>
          </cell>
          <cell r="K432">
            <v>80</v>
          </cell>
          <cell r="L432">
            <v>29</v>
          </cell>
          <cell r="M432">
            <v>17.00000013</v>
          </cell>
          <cell r="N432">
            <v>7.0000000000000007E-7</v>
          </cell>
          <cell r="O432">
            <v>5.7000000000000005E-7</v>
          </cell>
          <cell r="P432">
            <v>2.5499999999999999E-7</v>
          </cell>
          <cell r="Q432">
            <v>3.3000000000000002E-7</v>
          </cell>
          <cell r="R432">
            <v>4.0000000000000001E-8</v>
          </cell>
          <cell r="S432">
            <v>1.2399999999999998E-6</v>
          </cell>
          <cell r="T432" t="str">
            <v>MIP1146</v>
          </cell>
          <cell r="V432">
            <v>1</v>
          </cell>
          <cell r="X432">
            <v>0.53</v>
          </cell>
          <cell r="Y432" t="str">
            <v>N</v>
          </cell>
          <cell r="Z432" t="str">
            <v>Overhead Distribution Lines</v>
          </cell>
          <cell r="AA432" t="str">
            <v>BC1 619 NDR EECL Replace Defect Management</v>
          </cell>
        </row>
        <row r="433">
          <cell r="A433">
            <v>429</v>
          </cell>
          <cell r="B433" t="str">
            <v>04 - Conductors &amp; Connectors</v>
          </cell>
          <cell r="C433" t="str">
            <v>Armour Rods - Moved</v>
          </cell>
          <cell r="D433" t="str">
            <v>Minor Task</v>
          </cell>
          <cell r="E433" t="str">
            <v>Repair</v>
          </cell>
          <cell r="F433" t="str">
            <v>04 - Conductors &amp; Connectors - Armour Rods - Moved - Minor Task - Repair</v>
          </cell>
          <cell r="G433" t="str">
            <v>Minor Task - Repair</v>
          </cell>
          <cell r="H433" t="str">
            <v>Central</v>
          </cell>
          <cell r="I433">
            <v>23</v>
          </cell>
          <cell r="J433">
            <v>180</v>
          </cell>
          <cell r="K433">
            <v>126</v>
          </cell>
          <cell r="L433">
            <v>104</v>
          </cell>
          <cell r="M433">
            <v>104.00000038999998</v>
          </cell>
          <cell r="N433">
            <v>7.0000000000000005E-8</v>
          </cell>
          <cell r="O433">
            <v>1.1250000000000002E-6</v>
          </cell>
          <cell r="P433">
            <v>1.5099999999999997E-6</v>
          </cell>
          <cell r="Q433">
            <v>1.7349999999999991E-6</v>
          </cell>
          <cell r="R433">
            <v>4.4000000000000008E-7</v>
          </cell>
          <cell r="S433">
            <v>9.300000000000001E-7</v>
          </cell>
          <cell r="T433" t="str">
            <v>MIP1146</v>
          </cell>
          <cell r="V433">
            <v>1</v>
          </cell>
          <cell r="X433">
            <v>0.53</v>
          </cell>
          <cell r="Y433" t="str">
            <v>N</v>
          </cell>
          <cell r="Z433" t="str">
            <v>Overhead Distribution Lines</v>
          </cell>
          <cell r="AA433" t="str">
            <v>BC1 619 NDR EECL Replace Defect Management</v>
          </cell>
        </row>
        <row r="434">
          <cell r="A434">
            <v>430</v>
          </cell>
          <cell r="B434" t="str">
            <v>04 - Conductors &amp; Connectors</v>
          </cell>
          <cell r="C434" t="str">
            <v>Armour Rods - Moved</v>
          </cell>
          <cell r="D434" t="str">
            <v>Minor Task</v>
          </cell>
          <cell r="E434" t="str">
            <v>Repair</v>
          </cell>
          <cell r="F434" t="str">
            <v>04 - Conductors &amp; Connectors - Armour Rods - Moved - Minor Task - Repair</v>
          </cell>
          <cell r="G434" t="str">
            <v>Minor Task - Repair</v>
          </cell>
          <cell r="H434" t="str">
            <v>Far North</v>
          </cell>
          <cell r="I434">
            <v>1</v>
          </cell>
          <cell r="J434">
            <v>18</v>
          </cell>
          <cell r="K434">
            <v>318</v>
          </cell>
          <cell r="L434">
            <v>260</v>
          </cell>
          <cell r="M434">
            <v>256</v>
          </cell>
          <cell r="N434">
            <v>4.9999999999999998E-8</v>
          </cell>
          <cell r="O434">
            <v>7.5000000000000002E-7</v>
          </cell>
          <cell r="P434">
            <v>2.6549999999999996E-6</v>
          </cell>
          <cell r="Q434">
            <v>2.4899999999999999E-6</v>
          </cell>
          <cell r="R434">
            <v>2.5000000000000002E-8</v>
          </cell>
          <cell r="S434">
            <v>7.9000000000000006E-7</v>
          </cell>
          <cell r="T434" t="str">
            <v>MIP1146</v>
          </cell>
          <cell r="V434">
            <v>1</v>
          </cell>
          <cell r="X434">
            <v>0.53</v>
          </cell>
          <cell r="Y434" t="str">
            <v>N</v>
          </cell>
          <cell r="Z434" t="str">
            <v>Overhead Distribution Lines</v>
          </cell>
          <cell r="AA434" t="str">
            <v>BC1 619 NDR EECL Replace Defect Management</v>
          </cell>
        </row>
        <row r="435">
          <cell r="A435">
            <v>431</v>
          </cell>
          <cell r="B435" t="str">
            <v>04 - Conductors &amp; Connectors</v>
          </cell>
          <cell r="C435" t="str">
            <v>Armour Rods - Moved</v>
          </cell>
          <cell r="D435" t="str">
            <v>Minor Task</v>
          </cell>
          <cell r="E435" t="str">
            <v>Repair</v>
          </cell>
          <cell r="F435" t="str">
            <v>04 - Conductors &amp; Connectors - Armour Rods - Moved - Minor Task - Repair</v>
          </cell>
          <cell r="G435" t="str">
            <v>Minor Task - Repair</v>
          </cell>
          <cell r="H435" t="str">
            <v>Northern</v>
          </cell>
          <cell r="I435">
            <v>4</v>
          </cell>
          <cell r="J435">
            <v>45</v>
          </cell>
          <cell r="K435">
            <v>106</v>
          </cell>
          <cell r="L435">
            <v>47</v>
          </cell>
          <cell r="M435">
            <v>78</v>
          </cell>
          <cell r="N435">
            <v>2.7000000000000001E-7</v>
          </cell>
          <cell r="O435">
            <v>8.1999999999999998E-7</v>
          </cell>
          <cell r="P435">
            <v>4.7999999999999996E-7</v>
          </cell>
          <cell r="Q435">
            <v>7.6000000000000014E-7</v>
          </cell>
          <cell r="R435">
            <v>1.7000000000000001E-7</v>
          </cell>
          <cell r="S435">
            <v>9.1999999999999998E-7</v>
          </cell>
          <cell r="T435" t="str">
            <v>MIP1146</v>
          </cell>
          <cell r="V435">
            <v>1</v>
          </cell>
          <cell r="X435">
            <v>0.53</v>
          </cell>
          <cell r="Y435" t="str">
            <v>N</v>
          </cell>
          <cell r="Z435" t="str">
            <v>Overhead Distribution Lines</v>
          </cell>
          <cell r="AA435" t="str">
            <v>BC1 619 NDR EECL Replace Defect Management</v>
          </cell>
        </row>
        <row r="436">
          <cell r="A436">
            <v>432</v>
          </cell>
          <cell r="B436" t="str">
            <v>04 - Conductors &amp; Connectors</v>
          </cell>
          <cell r="C436" t="str">
            <v>Armour Rods - Moved</v>
          </cell>
          <cell r="D436" t="str">
            <v>Minor Task</v>
          </cell>
          <cell r="E436" t="str">
            <v>Repair</v>
          </cell>
          <cell r="F436" t="str">
            <v>04 - Conductors &amp; Connectors - Armour Rods - Moved - Minor Task - Repair</v>
          </cell>
          <cell r="G436" t="str">
            <v>Minor Task - Repair</v>
          </cell>
          <cell r="H436" t="str">
            <v>South West</v>
          </cell>
          <cell r="I436">
            <v>40</v>
          </cell>
          <cell r="J436">
            <v>87</v>
          </cell>
          <cell r="K436">
            <v>266</v>
          </cell>
          <cell r="L436">
            <v>181</v>
          </cell>
          <cell r="M436">
            <v>267.00000036</v>
          </cell>
          <cell r="N436">
            <v>8.6000000000000002E-7</v>
          </cell>
          <cell r="O436">
            <v>1.0599999999999996E-6</v>
          </cell>
          <cell r="P436">
            <v>1.35E-6</v>
          </cell>
          <cell r="Q436">
            <v>3.3849999999999985E-6</v>
          </cell>
          <cell r="R436">
            <v>4.0000000000000009E-7</v>
          </cell>
          <cell r="S436">
            <v>1.7399999999999994E-6</v>
          </cell>
          <cell r="T436" t="str">
            <v>MIP1146</v>
          </cell>
          <cell r="V436">
            <v>1</v>
          </cell>
          <cell r="X436">
            <v>0.53</v>
          </cell>
          <cell r="Y436" t="str">
            <v>N</v>
          </cell>
          <cell r="Z436" t="str">
            <v>Overhead Distribution Lines</v>
          </cell>
          <cell r="AA436" t="str">
            <v>BC1 619 NDR EECL Replace Defect Management</v>
          </cell>
        </row>
        <row r="437">
          <cell r="A437">
            <v>433</v>
          </cell>
          <cell r="B437" t="str">
            <v>04 - Conductors &amp; Connectors</v>
          </cell>
          <cell r="C437" t="str">
            <v>Armour Rods - Moved</v>
          </cell>
          <cell r="D437" t="str">
            <v>Minor Task</v>
          </cell>
          <cell r="E437" t="str">
            <v>Repair</v>
          </cell>
          <cell r="F437" t="str">
            <v>04 - Conductors &amp; Connectors - Armour Rods - Moved - Minor Task - Repair</v>
          </cell>
          <cell r="G437" t="str">
            <v>Minor Task - Repair</v>
          </cell>
          <cell r="H437" t="str">
            <v>Wide Bay</v>
          </cell>
          <cell r="I437">
            <v>1</v>
          </cell>
          <cell r="J437">
            <v>13</v>
          </cell>
          <cell r="K437">
            <v>80</v>
          </cell>
          <cell r="L437">
            <v>73</v>
          </cell>
          <cell r="M437">
            <v>71.000000010000008</v>
          </cell>
          <cell r="N437">
            <v>7.0000000000000005E-8</v>
          </cell>
          <cell r="O437">
            <v>1.3999999999999998E-7</v>
          </cell>
          <cell r="P437">
            <v>7.3499999999999995E-7</v>
          </cell>
          <cell r="Q437">
            <v>7.1500000000000014E-7</v>
          </cell>
          <cell r="R437">
            <v>3.5000000000000002E-8</v>
          </cell>
          <cell r="S437">
            <v>2.0000000000000002E-7</v>
          </cell>
          <cell r="T437" t="str">
            <v>MIP1146</v>
          </cell>
          <cell r="V437">
            <v>1</v>
          </cell>
          <cell r="X437">
            <v>0.53</v>
          </cell>
          <cell r="Y437" t="str">
            <v>N</v>
          </cell>
          <cell r="Z437" t="str">
            <v>Overhead Distribution Lines</v>
          </cell>
          <cell r="AA437" t="str">
            <v>BC1 619 NDR EECL Replace Defect Management</v>
          </cell>
        </row>
        <row r="438">
          <cell r="A438">
            <v>434</v>
          </cell>
          <cell r="B438" t="str">
            <v>04 - Conductors &amp; Connectors</v>
          </cell>
          <cell r="C438" t="str">
            <v>Armour Rods - Moved - Stage 1 (Future)</v>
          </cell>
          <cell r="D438" t="str">
            <v>Minor Task</v>
          </cell>
          <cell r="E438" t="str">
            <v>Repair</v>
          </cell>
          <cell r="F438" t="str">
            <v>04 - Conductors &amp; Connectors - Armour Rods - Moved - Stage 1 (Future) - Minor Task - Repair</v>
          </cell>
          <cell r="G438" t="str">
            <v>Minor Task - Repair</v>
          </cell>
          <cell r="H438" t="str">
            <v>Central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108.08053929815432</v>
          </cell>
          <cell r="N438">
            <v>115.94457015479864</v>
          </cell>
          <cell r="O438">
            <v>2.0947173976573559E-6</v>
          </cell>
          <cell r="P438">
            <v>1.7609502089109015E-6</v>
          </cell>
          <cell r="Q438">
            <v>2.0659233150881875E-6</v>
          </cell>
          <cell r="R438">
            <v>3.5514686949584983E-7</v>
          </cell>
          <cell r="S438">
            <v>1.506701735263688E-7</v>
          </cell>
          <cell r="T438" t="str">
            <v>MIP1146</v>
          </cell>
          <cell r="V438">
            <v>1</v>
          </cell>
          <cell r="X438">
            <v>0.53</v>
          </cell>
          <cell r="Y438" t="str">
            <v>N</v>
          </cell>
          <cell r="Z438" t="str">
            <v>Overhead Distribution Lines</v>
          </cell>
          <cell r="AA438" t="str">
            <v>BC1 619 NDR EECL Replace Defect Management</v>
          </cell>
        </row>
        <row r="439">
          <cell r="A439">
            <v>435</v>
          </cell>
          <cell r="B439" t="str">
            <v>04 - Conductors &amp; Connectors</v>
          </cell>
          <cell r="C439" t="str">
            <v>Armour Rods - Moved - Stage 1 (Future)</v>
          </cell>
          <cell r="D439" t="str">
            <v>Minor Task</v>
          </cell>
          <cell r="E439" t="str">
            <v>Repair</v>
          </cell>
          <cell r="F439" t="str">
            <v>04 - Conductors &amp; Connectors - Armour Rods - Moved - Stage 1 (Future) - Minor Task - Repair</v>
          </cell>
          <cell r="G439" t="str">
            <v>Minor Task - Repair</v>
          </cell>
          <cell r="H439" t="str">
            <v>Far North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41.92561350298957</v>
          </cell>
          <cell r="N439">
            <v>47.627854454258824</v>
          </cell>
          <cell r="O439">
            <v>9.8703852016839397E-7</v>
          </cell>
          <cell r="P439">
            <v>8.1297873768847488E-7</v>
          </cell>
          <cell r="Q439">
            <v>1.2428651596647961E-6</v>
          </cell>
          <cell r="R439">
            <v>7.716635468252662E-8</v>
          </cell>
          <cell r="S439">
            <v>9.1086968540941118E-8</v>
          </cell>
          <cell r="T439" t="str">
            <v>MIP1146</v>
          </cell>
          <cell r="V439">
            <v>1</v>
          </cell>
          <cell r="X439">
            <v>0.53</v>
          </cell>
          <cell r="Y439" t="str">
            <v>N</v>
          </cell>
          <cell r="Z439" t="str">
            <v>Overhead Distribution Lines</v>
          </cell>
          <cell r="AA439" t="str">
            <v>BC1 619 NDR EECL Replace Defect Management</v>
          </cell>
        </row>
        <row r="440">
          <cell r="A440">
            <v>436</v>
          </cell>
          <cell r="B440" t="str">
            <v>04 - Conductors &amp; Connectors</v>
          </cell>
          <cell r="C440" t="str">
            <v>Armour Rods - Moved - Stage 1 (Future)</v>
          </cell>
          <cell r="D440" t="str">
            <v>Minor Task</v>
          </cell>
          <cell r="E440" t="str">
            <v>Repair</v>
          </cell>
          <cell r="F440" t="str">
            <v>04 - Conductors &amp; Connectors - Armour Rods - Moved - Stage 1 (Future) - Minor Task - Repair</v>
          </cell>
          <cell r="G440" t="str">
            <v>Minor Task - Repair</v>
          </cell>
          <cell r="H440" t="str">
            <v>Northern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33.406495588781247</v>
          </cell>
          <cell r="N440">
            <v>75.817469933214639</v>
          </cell>
          <cell r="O440">
            <v>1.1564680236002192E-6</v>
          </cell>
          <cell r="P440">
            <v>9.0333617673309223E-7</v>
          </cell>
          <cell r="Q440">
            <v>1.2242696016870852E-6</v>
          </cell>
          <cell r="R440">
            <v>3.141443341310653E-7</v>
          </cell>
          <cell r="S440">
            <v>7.7955437607121224E-8</v>
          </cell>
          <cell r="T440" t="str">
            <v>MIP1146</v>
          </cell>
          <cell r="V440">
            <v>1</v>
          </cell>
          <cell r="X440">
            <v>0.53</v>
          </cell>
          <cell r="Y440" t="str">
            <v>N</v>
          </cell>
          <cell r="Z440" t="str">
            <v>Overhead Distribution Lines</v>
          </cell>
          <cell r="AA440" t="str">
            <v>BC1 619 NDR EECL Replace Defect Management</v>
          </cell>
        </row>
        <row r="441">
          <cell r="A441">
            <v>437</v>
          </cell>
          <cell r="B441" t="str">
            <v>04 - Conductors &amp; Connectors</v>
          </cell>
          <cell r="C441" t="str">
            <v>Armour Rods - Moved - Stage 1 (Future)</v>
          </cell>
          <cell r="D441" t="str">
            <v>Minor Task</v>
          </cell>
          <cell r="E441" t="str">
            <v>Repair</v>
          </cell>
          <cell r="F441" t="str">
            <v>04 - Conductors &amp; Connectors - Armour Rods - Moved - Stage 1 (Future) - Minor Task - Repair</v>
          </cell>
          <cell r="G441" t="str">
            <v>Minor Task - Repair</v>
          </cell>
          <cell r="H441" t="str">
            <v>South West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47.28244437599227</v>
          </cell>
          <cell r="N441">
            <v>121.06020979153107</v>
          </cell>
          <cell r="O441">
            <v>1.8105284379467514E-6</v>
          </cell>
          <cell r="P441">
            <v>1.6257639267350674E-6</v>
          </cell>
          <cell r="Q441">
            <v>2.2949509118625086E-6</v>
          </cell>
          <cell r="R441">
            <v>2.5759835398747348E-7</v>
          </cell>
          <cell r="S441">
            <v>9.6580772298967799E-8</v>
          </cell>
          <cell r="T441" t="str">
            <v>MIP1146</v>
          </cell>
          <cell r="V441">
            <v>1</v>
          </cell>
          <cell r="X441">
            <v>0.53</v>
          </cell>
          <cell r="Y441" t="str">
            <v>N</v>
          </cell>
          <cell r="Z441" t="str">
            <v>Overhead Distribution Lines</v>
          </cell>
          <cell r="AA441" t="str">
            <v>BC1 619 NDR EECL Replace Defect Management</v>
          </cell>
        </row>
        <row r="442">
          <cell r="A442">
            <v>438</v>
          </cell>
          <cell r="B442" t="str">
            <v>04 - Conductors &amp; Connectors</v>
          </cell>
          <cell r="C442" t="str">
            <v>Armour Rods - Moved - Stage 1 (Future)</v>
          </cell>
          <cell r="D442" t="str">
            <v>Minor Task</v>
          </cell>
          <cell r="E442" t="str">
            <v>Repair</v>
          </cell>
          <cell r="F442" t="str">
            <v>04 - Conductors &amp; Connectors - Armour Rods - Moved - Stage 1 (Future) - Minor Task - Repair</v>
          </cell>
          <cell r="G442" t="str">
            <v>Minor Task - Repair</v>
          </cell>
          <cell r="H442" t="str">
            <v>Wide Bay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55.834316675749811</v>
          </cell>
          <cell r="N442">
            <v>72.479500441636205</v>
          </cell>
          <cell r="O442">
            <v>1.2100958857585181E-6</v>
          </cell>
          <cell r="P442">
            <v>9.3780272334510301E-7</v>
          </cell>
          <cell r="Q442">
            <v>1.2590339154404512E-6</v>
          </cell>
          <cell r="R442">
            <v>1.0756837981502118E-7</v>
          </cell>
          <cell r="S442">
            <v>1.1851132225987107E-8</v>
          </cell>
          <cell r="T442" t="str">
            <v>MIP1146</v>
          </cell>
          <cell r="V442">
            <v>1</v>
          </cell>
          <cell r="X442">
            <v>0.53</v>
          </cell>
          <cell r="Y442" t="str">
            <v>N</v>
          </cell>
          <cell r="Z442" t="str">
            <v>Overhead Distribution Lines</v>
          </cell>
          <cell r="AA442" t="str">
            <v>BC1 619 NDR EECL Replace Defect Management</v>
          </cell>
        </row>
        <row r="443">
          <cell r="A443">
            <v>439</v>
          </cell>
          <cell r="B443" t="str">
            <v>04 - Conductors &amp; Connectors</v>
          </cell>
          <cell r="C443" t="str">
            <v>Armour Rods - Moved - Stage 2 (Future)</v>
          </cell>
          <cell r="D443" t="str">
            <v>Minor Task</v>
          </cell>
          <cell r="E443" t="str">
            <v>Repair</v>
          </cell>
          <cell r="F443" t="str">
            <v>04 - Conductors &amp; Connectors - Armour Rods - Moved - Stage 2 (Future) - Minor Task - Repair</v>
          </cell>
          <cell r="G443" t="str">
            <v>Minor Task - Repair</v>
          </cell>
          <cell r="H443" t="str">
            <v>Central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38.56392515539968</v>
          </cell>
          <cell r="O443">
            <v>124.41452621851525</v>
          </cell>
          <cell r="P443">
            <v>128.03648437314877</v>
          </cell>
          <cell r="Q443">
            <v>167.11356420159697</v>
          </cell>
          <cell r="R443">
            <v>121.65807722989669</v>
          </cell>
          <cell r="S443">
            <v>115.70583449833738</v>
          </cell>
          <cell r="T443" t="str">
            <v>MIP1146</v>
          </cell>
          <cell r="V443">
            <v>1</v>
          </cell>
          <cell r="X443">
            <v>0.53</v>
          </cell>
          <cell r="Y443" t="str">
            <v>N</v>
          </cell>
          <cell r="Z443" t="str">
            <v>Overhead Distribution Lines</v>
          </cell>
          <cell r="AA443" t="str">
            <v>BC1 619 NDR EECL Replace Defect Management</v>
          </cell>
        </row>
        <row r="444">
          <cell r="A444">
            <v>440</v>
          </cell>
          <cell r="B444" t="str">
            <v>04 - Conductors &amp; Connectors</v>
          </cell>
          <cell r="C444" t="str">
            <v>Armour Rods - Moved - Stage 2 (Future)</v>
          </cell>
          <cell r="D444" t="str">
            <v>Minor Task</v>
          </cell>
          <cell r="E444" t="str">
            <v>Repair</v>
          </cell>
          <cell r="F444" t="str">
            <v>04 - Conductors &amp; Connectors - Armour Rods - Moved - Stage 2 (Future) - Minor Task - Repair</v>
          </cell>
          <cell r="G444" t="str">
            <v>Minor Task - Repair</v>
          </cell>
          <cell r="H444" t="str">
            <v>Far North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11.466898087813659</v>
          </cell>
          <cell r="O444">
            <v>58.253599665110684</v>
          </cell>
          <cell r="P444">
            <v>47.980840619545212</v>
          </cell>
          <cell r="Q444">
            <v>92.335329636913642</v>
          </cell>
          <cell r="R444">
            <v>43.975773839142541</v>
          </cell>
          <cell r="S444">
            <v>69.544759851195423</v>
          </cell>
          <cell r="T444" t="str">
            <v>MIP1146</v>
          </cell>
          <cell r="V444">
            <v>1</v>
          </cell>
          <cell r="X444">
            <v>0.53</v>
          </cell>
          <cell r="Y444" t="str">
            <v>N</v>
          </cell>
          <cell r="Z444" t="str">
            <v>Overhead Distribution Lines</v>
          </cell>
          <cell r="AA444" t="str">
            <v>BC1 619 NDR EECL Replace Defect Management</v>
          </cell>
        </row>
        <row r="445">
          <cell r="A445">
            <v>441</v>
          </cell>
          <cell r="B445" t="str">
            <v>04 - Conductors &amp; Connectors</v>
          </cell>
          <cell r="C445" t="str">
            <v>Armour Rods - Moved - Stage 2 (Future)</v>
          </cell>
          <cell r="D445" t="str">
            <v>Minor Task</v>
          </cell>
          <cell r="E445" t="str">
            <v>Repair</v>
          </cell>
          <cell r="F445" t="str">
            <v>04 - Conductors &amp; Connectors - Armour Rods - Moved - Stage 2 (Future) - Minor Task - Repair</v>
          </cell>
          <cell r="G445" t="str">
            <v>Minor Task - Repair</v>
          </cell>
          <cell r="H445" t="str">
            <v>Northern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23.668380604854313</v>
          </cell>
          <cell r="O445">
            <v>68.253086273487682</v>
          </cell>
          <cell r="P445">
            <v>53.313607247510056</v>
          </cell>
          <cell r="Q445">
            <v>88.373318642434555</v>
          </cell>
          <cell r="R445">
            <v>77.764021515058161</v>
          </cell>
          <cell r="S445">
            <v>81.730425957080442</v>
          </cell>
          <cell r="T445" t="str">
            <v>MIP1146</v>
          </cell>
          <cell r="V445">
            <v>1</v>
          </cell>
          <cell r="X445">
            <v>0.53</v>
          </cell>
          <cell r="Y445" t="str">
            <v>N</v>
          </cell>
          <cell r="Z445" t="str">
            <v>Overhead Distribution Lines</v>
          </cell>
          <cell r="AA445" t="str">
            <v>BC1 619 NDR EECL Replace Defect Management</v>
          </cell>
        </row>
        <row r="446">
          <cell r="A446">
            <v>442</v>
          </cell>
          <cell r="B446" t="str">
            <v>04 - Conductors &amp; Connectors</v>
          </cell>
          <cell r="C446" t="str">
            <v>Armour Rods - Moved - Stage 2 (Future)</v>
          </cell>
          <cell r="D446" t="str">
            <v>Minor Task</v>
          </cell>
          <cell r="E446" t="str">
            <v>Repair</v>
          </cell>
          <cell r="F446" t="str">
            <v>04 - Conductors &amp; Connectors - Armour Rods - Moved - Stage 2 (Future) - Minor Task - Repair</v>
          </cell>
          <cell r="G446" t="str">
            <v>Minor Task - Repair</v>
          </cell>
          <cell r="H446" t="str">
            <v>South West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47.31215790346657</v>
          </cell>
          <cell r="O446">
            <v>106.85479507775911</v>
          </cell>
          <cell r="P446">
            <v>95.950258275477992</v>
          </cell>
          <cell r="Q446">
            <v>157.32935652283797</v>
          </cell>
          <cell r="R446">
            <v>109.54797842175512</v>
          </cell>
          <cell r="S446">
            <v>131.09432386323252</v>
          </cell>
          <cell r="T446" t="str">
            <v>MIP1146</v>
          </cell>
          <cell r="V446">
            <v>1</v>
          </cell>
          <cell r="X446">
            <v>0.53</v>
          </cell>
          <cell r="Y446" t="str">
            <v>N</v>
          </cell>
          <cell r="Z446" t="str">
            <v>Overhead Distribution Lines</v>
          </cell>
          <cell r="AA446" t="str">
            <v>BC1 619 NDR EECL Replace Defect Management</v>
          </cell>
        </row>
        <row r="447">
          <cell r="A447">
            <v>443</v>
          </cell>
          <cell r="B447" t="str">
            <v>04 - Conductors &amp; Connectors</v>
          </cell>
          <cell r="C447" t="str">
            <v>Armour Rods - Moved - Stage 2 (Future)</v>
          </cell>
          <cell r="D447" t="str">
            <v>Minor Task</v>
          </cell>
          <cell r="E447" t="str">
            <v>Repair</v>
          </cell>
          <cell r="F447" t="str">
            <v>04 - Conductors &amp; Connectors - Armour Rods - Moved - Stage 2 (Future) - Minor Task - Repair</v>
          </cell>
          <cell r="G447" t="str">
            <v>Minor Task - Repair</v>
          </cell>
          <cell r="H447" t="str">
            <v>Wide Bay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33.290030724514061</v>
          </cell>
          <cell r="O447">
            <v>71.418125883625962</v>
          </cell>
          <cell r="P447">
            <v>55.347773460022587</v>
          </cell>
          <cell r="Q447">
            <v>99.306852198500891</v>
          </cell>
          <cell r="R447">
            <v>61.911584089598691</v>
          </cell>
          <cell r="S447">
            <v>98.548543152540475</v>
          </cell>
          <cell r="T447" t="str">
            <v>MIP1146</v>
          </cell>
          <cell r="V447">
            <v>1</v>
          </cell>
          <cell r="X447">
            <v>0.53</v>
          </cell>
          <cell r="Y447" t="str">
            <v>N</v>
          </cell>
          <cell r="Z447" t="str">
            <v>Overhead Distribution Lines</v>
          </cell>
          <cell r="AA447" t="str">
            <v>BC1 619 NDR EECL Replace Defect Management</v>
          </cell>
        </row>
        <row r="448">
          <cell r="A448">
            <v>444</v>
          </cell>
          <cell r="B448" t="str">
            <v>04 - Conductors &amp; Connectors</v>
          </cell>
          <cell r="C448" t="str">
            <v>Attachment Ties - Broken</v>
          </cell>
          <cell r="D448" t="str">
            <v>Ergon Technical Assessment</v>
          </cell>
          <cell r="E448" t="str">
            <v>Assess</v>
          </cell>
          <cell r="F448" t="str">
            <v>04 - Conductors &amp; Connectors - Attachment Ties - Broken - Ergon Technical Assessment - Assess</v>
          </cell>
          <cell r="G448" t="str">
            <v>Ergon Technical Assessment - Assess</v>
          </cell>
          <cell r="H448" t="str">
            <v>Central</v>
          </cell>
          <cell r="I448">
            <v>32</v>
          </cell>
          <cell r="J448">
            <v>25</v>
          </cell>
          <cell r="K448">
            <v>14</v>
          </cell>
          <cell r="L448">
            <v>3</v>
          </cell>
          <cell r="M448">
            <v>13</v>
          </cell>
          <cell r="N448">
            <v>26</v>
          </cell>
          <cell r="O448">
            <v>8.5</v>
          </cell>
          <cell r="P448">
            <v>3.5</v>
          </cell>
          <cell r="Q448">
            <v>13</v>
          </cell>
          <cell r="R448">
            <v>26</v>
          </cell>
          <cell r="S448">
            <v>7</v>
          </cell>
          <cell r="T448" t="str">
            <v>MIP1146</v>
          </cell>
          <cell r="V448">
            <v>1</v>
          </cell>
          <cell r="X448">
            <v>0.53</v>
          </cell>
          <cell r="Y448" t="str">
            <v>N</v>
          </cell>
          <cell r="Z448" t="str">
            <v>Overhead Distribution Lines</v>
          </cell>
          <cell r="AA448" t="str">
            <v>BC1 619 NDR EECL Replace Defect Management</v>
          </cell>
        </row>
        <row r="449">
          <cell r="A449">
            <v>445</v>
          </cell>
          <cell r="B449" t="str">
            <v>04 - Conductors &amp; Connectors</v>
          </cell>
          <cell r="C449" t="str">
            <v>Attachment Ties - Broken</v>
          </cell>
          <cell r="D449" t="str">
            <v>Ergon Technical Assessment</v>
          </cell>
          <cell r="E449" t="str">
            <v>Assess</v>
          </cell>
          <cell r="F449" t="str">
            <v>04 - Conductors &amp; Connectors - Attachment Ties - Broken - Ergon Technical Assessment - Assess</v>
          </cell>
          <cell r="G449" t="str">
            <v>Ergon Technical Assessment - Assess</v>
          </cell>
          <cell r="H449" t="str">
            <v>Far North</v>
          </cell>
          <cell r="I449">
            <v>5</v>
          </cell>
          <cell r="J449">
            <v>9</v>
          </cell>
          <cell r="K449">
            <v>1</v>
          </cell>
          <cell r="L449">
            <v>1</v>
          </cell>
          <cell r="M449">
            <v>4</v>
          </cell>
          <cell r="N449">
            <v>3</v>
          </cell>
          <cell r="O449">
            <v>7</v>
          </cell>
          <cell r="P449">
            <v>0</v>
          </cell>
          <cell r="Q449">
            <v>1</v>
          </cell>
          <cell r="R449">
            <v>7</v>
          </cell>
          <cell r="S449">
            <v>7</v>
          </cell>
          <cell r="T449" t="str">
            <v>MIP1146</v>
          </cell>
          <cell r="V449">
            <v>1</v>
          </cell>
          <cell r="X449">
            <v>0.53</v>
          </cell>
          <cell r="Y449" t="str">
            <v>N</v>
          </cell>
          <cell r="Z449" t="str">
            <v>Overhead Distribution Lines</v>
          </cell>
          <cell r="AA449" t="str">
            <v>BC1 619 NDR EECL Replace Defect Management</v>
          </cell>
        </row>
        <row r="450">
          <cell r="A450">
            <v>446</v>
          </cell>
          <cell r="B450" t="str">
            <v>04 - Conductors &amp; Connectors</v>
          </cell>
          <cell r="C450" t="str">
            <v>Attachment Ties - Broken</v>
          </cell>
          <cell r="D450" t="str">
            <v>Ergon Technical Assessment</v>
          </cell>
          <cell r="E450" t="str">
            <v>Assess</v>
          </cell>
          <cell r="F450" t="str">
            <v>04 - Conductors &amp; Connectors - Attachment Ties - Broken - Ergon Technical Assessment - Assess</v>
          </cell>
          <cell r="G450" t="str">
            <v>Ergon Technical Assessment - Assess</v>
          </cell>
          <cell r="H450" t="str">
            <v>South West</v>
          </cell>
          <cell r="I450">
            <v>4</v>
          </cell>
          <cell r="J450">
            <v>9</v>
          </cell>
          <cell r="K450">
            <v>5</v>
          </cell>
          <cell r="L450">
            <v>3</v>
          </cell>
          <cell r="M450">
            <v>0</v>
          </cell>
          <cell r="N450">
            <v>6</v>
          </cell>
          <cell r="O450">
            <v>8</v>
          </cell>
          <cell r="P450">
            <v>3</v>
          </cell>
          <cell r="Q450">
            <v>1</v>
          </cell>
          <cell r="R450">
            <v>4</v>
          </cell>
          <cell r="S450">
            <v>10</v>
          </cell>
          <cell r="T450" t="str">
            <v>MIP1146</v>
          </cell>
          <cell r="V450">
            <v>1</v>
          </cell>
          <cell r="X450">
            <v>0.53</v>
          </cell>
          <cell r="Y450" t="str">
            <v>N</v>
          </cell>
          <cell r="Z450" t="str">
            <v>Overhead Distribution Lines</v>
          </cell>
          <cell r="AA450" t="str">
            <v>BC1 619 NDR EECL Replace Defect Management</v>
          </cell>
        </row>
        <row r="451">
          <cell r="A451">
            <v>447</v>
          </cell>
          <cell r="B451" t="str">
            <v>04 - Conductors &amp; Connectors</v>
          </cell>
          <cell r="C451" t="str">
            <v>Attachment Ties - Broken</v>
          </cell>
          <cell r="D451" t="str">
            <v>Ergon Technical Assessment</v>
          </cell>
          <cell r="E451" t="str">
            <v>Assess</v>
          </cell>
          <cell r="F451" t="str">
            <v>04 - Conductors &amp; Connectors - Attachment Ties - Broken - Ergon Technical Assessment - Assess</v>
          </cell>
          <cell r="G451" t="str">
            <v>Ergon Technical Assessment - Assess</v>
          </cell>
          <cell r="H451" t="str">
            <v>Wide Bay</v>
          </cell>
          <cell r="I451">
            <v>16</v>
          </cell>
          <cell r="J451">
            <v>27</v>
          </cell>
          <cell r="K451">
            <v>12</v>
          </cell>
          <cell r="L451">
            <v>9</v>
          </cell>
          <cell r="M451">
            <v>14</v>
          </cell>
          <cell r="N451">
            <v>19</v>
          </cell>
          <cell r="O451">
            <v>14</v>
          </cell>
          <cell r="P451">
            <v>9</v>
          </cell>
          <cell r="Q451">
            <v>11</v>
          </cell>
          <cell r="R451">
            <v>17</v>
          </cell>
          <cell r="S451">
            <v>22</v>
          </cell>
          <cell r="T451" t="str">
            <v>MIP1146</v>
          </cell>
          <cell r="V451">
            <v>1</v>
          </cell>
          <cell r="X451">
            <v>0.53</v>
          </cell>
          <cell r="Y451" t="str">
            <v>N</v>
          </cell>
          <cell r="Z451" t="str">
            <v>Overhead Distribution Lines</v>
          </cell>
          <cell r="AA451" t="str">
            <v>BC1 619 NDR EECL Replace Defect Management</v>
          </cell>
        </row>
        <row r="452">
          <cell r="A452">
            <v>448</v>
          </cell>
          <cell r="B452" t="str">
            <v>04 - Conductors &amp; Connectors</v>
          </cell>
          <cell r="C452" t="str">
            <v>Attachment Ties - Broken</v>
          </cell>
          <cell r="D452" t="str">
            <v>Minor Task</v>
          </cell>
          <cell r="E452" t="str">
            <v>Repair</v>
          </cell>
          <cell r="F452" t="str">
            <v>04 - Conductors &amp; Connectors - Attachment Ties - Broken - Minor Task - Repair</v>
          </cell>
          <cell r="G452" t="str">
            <v>Minor Task - Repair</v>
          </cell>
          <cell r="H452" t="str">
            <v>Central</v>
          </cell>
          <cell r="I452">
            <v>384</v>
          </cell>
          <cell r="J452">
            <v>354</v>
          </cell>
          <cell r="K452">
            <v>406</v>
          </cell>
          <cell r="L452">
            <v>326</v>
          </cell>
          <cell r="M452">
            <v>515</v>
          </cell>
          <cell r="N452">
            <v>299</v>
          </cell>
          <cell r="O452">
            <v>292</v>
          </cell>
          <cell r="P452">
            <v>370</v>
          </cell>
          <cell r="Q452">
            <v>492</v>
          </cell>
          <cell r="R452">
            <v>350</v>
          </cell>
          <cell r="S452">
            <v>214</v>
          </cell>
          <cell r="T452" t="str">
            <v>MIP1146</v>
          </cell>
          <cell r="V452">
            <v>1</v>
          </cell>
          <cell r="X452">
            <v>0.53</v>
          </cell>
          <cell r="Y452" t="str">
            <v>N</v>
          </cell>
          <cell r="Z452" t="str">
            <v>Overhead Distribution Lines</v>
          </cell>
          <cell r="AA452" t="str">
            <v>BC1 619 NDR EECL Replace Defect Management</v>
          </cell>
        </row>
        <row r="453">
          <cell r="A453">
            <v>449</v>
          </cell>
          <cell r="B453" t="str">
            <v>04 - Conductors &amp; Connectors</v>
          </cell>
          <cell r="C453" t="str">
            <v>Attachment Ties - Broken</v>
          </cell>
          <cell r="D453" t="str">
            <v>Minor Task</v>
          </cell>
          <cell r="E453" t="str">
            <v>Repair</v>
          </cell>
          <cell r="F453" t="str">
            <v>04 - Conductors &amp; Connectors - Attachment Ties - Broken - Minor Task - Repair</v>
          </cell>
          <cell r="G453" t="str">
            <v>Minor Task - Repair</v>
          </cell>
          <cell r="H453" t="str">
            <v>Far North</v>
          </cell>
          <cell r="I453">
            <v>99</v>
          </cell>
          <cell r="J453">
            <v>97</v>
          </cell>
          <cell r="K453">
            <v>260</v>
          </cell>
          <cell r="L453">
            <v>104</v>
          </cell>
          <cell r="M453">
            <v>183</v>
          </cell>
          <cell r="N453">
            <v>80</v>
          </cell>
          <cell r="O453">
            <v>186</v>
          </cell>
          <cell r="P453">
            <v>104.5</v>
          </cell>
          <cell r="Q453">
            <v>210.5</v>
          </cell>
          <cell r="R453">
            <v>83</v>
          </cell>
          <cell r="S453">
            <v>191</v>
          </cell>
          <cell r="T453" t="str">
            <v>MIP1146</v>
          </cell>
          <cell r="V453">
            <v>1</v>
          </cell>
          <cell r="X453">
            <v>0.53</v>
          </cell>
          <cell r="Y453" t="str">
            <v>N</v>
          </cell>
          <cell r="Z453" t="str">
            <v>Overhead Distribution Lines</v>
          </cell>
          <cell r="AA453" t="str">
            <v>BC1 619 NDR EECL Replace Defect Management</v>
          </cell>
        </row>
        <row r="454">
          <cell r="A454">
            <v>450</v>
          </cell>
          <cell r="B454" t="str">
            <v>04 - Conductors &amp; Connectors</v>
          </cell>
          <cell r="C454" t="str">
            <v>Attachment Ties - Broken</v>
          </cell>
          <cell r="D454" t="str">
            <v>Minor Task</v>
          </cell>
          <cell r="E454" t="str">
            <v>Repair</v>
          </cell>
          <cell r="F454" t="str">
            <v>04 - Conductors &amp; Connectors - Attachment Ties - Broken - Minor Task - Repair</v>
          </cell>
          <cell r="G454" t="str">
            <v>Minor Task - Repair</v>
          </cell>
          <cell r="H454" t="str">
            <v>Northern</v>
          </cell>
          <cell r="I454">
            <v>131</v>
          </cell>
          <cell r="J454">
            <v>237</v>
          </cell>
          <cell r="K454">
            <v>156</v>
          </cell>
          <cell r="L454">
            <v>113</v>
          </cell>
          <cell r="M454">
            <v>176</v>
          </cell>
          <cell r="N454">
            <v>137</v>
          </cell>
          <cell r="O454">
            <v>200.5</v>
          </cell>
          <cell r="P454">
            <v>124</v>
          </cell>
          <cell r="Q454">
            <v>207.5</v>
          </cell>
          <cell r="R454">
            <v>135</v>
          </cell>
          <cell r="S454">
            <v>214</v>
          </cell>
          <cell r="T454" t="str">
            <v>MIP1146</v>
          </cell>
          <cell r="V454">
            <v>1</v>
          </cell>
          <cell r="X454">
            <v>0.53</v>
          </cell>
          <cell r="Y454" t="str">
            <v>N</v>
          </cell>
          <cell r="Z454" t="str">
            <v>Overhead Distribution Lines</v>
          </cell>
          <cell r="AA454" t="str">
            <v>BC1 619 NDR EECL Replace Defect Management</v>
          </cell>
        </row>
        <row r="455">
          <cell r="A455">
            <v>451</v>
          </cell>
          <cell r="B455" t="str">
            <v>04 - Conductors &amp; Connectors</v>
          </cell>
          <cell r="C455" t="str">
            <v>Attachment Ties - Broken</v>
          </cell>
          <cell r="D455" t="str">
            <v>Minor Task</v>
          </cell>
          <cell r="E455" t="str">
            <v>Repair</v>
          </cell>
          <cell r="F455" t="str">
            <v>04 - Conductors &amp; Connectors - Attachment Ties - Broken - Minor Task - Repair</v>
          </cell>
          <cell r="G455" t="str">
            <v>Minor Task - Repair</v>
          </cell>
          <cell r="H455" t="str">
            <v>South West</v>
          </cell>
          <cell r="I455">
            <v>287</v>
          </cell>
          <cell r="J455">
            <v>165</v>
          </cell>
          <cell r="K455">
            <v>285</v>
          </cell>
          <cell r="L455">
            <v>233</v>
          </cell>
          <cell r="M455">
            <v>394</v>
          </cell>
          <cell r="N455">
            <v>195</v>
          </cell>
          <cell r="O455">
            <v>185.5</v>
          </cell>
          <cell r="P455">
            <v>219</v>
          </cell>
          <cell r="Q455">
            <v>462</v>
          </cell>
          <cell r="R455">
            <v>201</v>
          </cell>
          <cell r="S455">
            <v>205</v>
          </cell>
          <cell r="T455" t="str">
            <v>MIP1146</v>
          </cell>
          <cell r="V455">
            <v>1</v>
          </cell>
          <cell r="X455">
            <v>0.53</v>
          </cell>
          <cell r="Y455" t="str">
            <v>N</v>
          </cell>
          <cell r="Z455" t="str">
            <v>Overhead Distribution Lines</v>
          </cell>
          <cell r="AA455" t="str">
            <v>BC1 619 NDR EECL Replace Defect Management</v>
          </cell>
        </row>
        <row r="456">
          <cell r="A456">
            <v>452</v>
          </cell>
          <cell r="B456" t="str">
            <v>04 - Conductors &amp; Connectors</v>
          </cell>
          <cell r="C456" t="str">
            <v>Attachment Ties - Broken</v>
          </cell>
          <cell r="D456" t="str">
            <v>Minor Task</v>
          </cell>
          <cell r="E456" t="str">
            <v>Repair</v>
          </cell>
          <cell r="F456" t="str">
            <v>04 - Conductors &amp; Connectors - Attachment Ties - Broken - Minor Task - Repair</v>
          </cell>
          <cell r="G456" t="str">
            <v>Minor Task - Repair</v>
          </cell>
          <cell r="H456" t="str">
            <v>Wide Bay</v>
          </cell>
          <cell r="I456">
            <v>145</v>
          </cell>
          <cell r="J456">
            <v>103</v>
          </cell>
          <cell r="K456">
            <v>117</v>
          </cell>
          <cell r="L456">
            <v>99</v>
          </cell>
          <cell r="M456">
            <v>177</v>
          </cell>
          <cell r="N456">
            <v>115</v>
          </cell>
          <cell r="O456">
            <v>101</v>
          </cell>
          <cell r="P456">
            <v>99</v>
          </cell>
          <cell r="Q456">
            <v>170.5</v>
          </cell>
          <cell r="R456">
            <v>100.5</v>
          </cell>
          <cell r="S456">
            <v>118</v>
          </cell>
          <cell r="T456" t="str">
            <v>MIP1146</v>
          </cell>
          <cell r="V456">
            <v>1</v>
          </cell>
          <cell r="X456">
            <v>0.53</v>
          </cell>
          <cell r="Y456" t="str">
            <v>N</v>
          </cell>
          <cell r="Z456" t="str">
            <v>Overhead Distribution Lines</v>
          </cell>
          <cell r="AA456" t="str">
            <v>BC1 619 NDR EECL Replace Defect Management</v>
          </cell>
        </row>
        <row r="457">
          <cell r="A457">
            <v>453</v>
          </cell>
          <cell r="B457" t="str">
            <v>04 - Conductors &amp; Connectors</v>
          </cell>
          <cell r="C457" t="str">
            <v>Attachment Ties - Corroded</v>
          </cell>
          <cell r="D457" t="str">
            <v>Ergon Technical Assessment</v>
          </cell>
          <cell r="E457" t="str">
            <v>Assess</v>
          </cell>
          <cell r="F457" t="str">
            <v>04 - Conductors &amp; Connectors - Attachment Ties - Corroded - Ergon Technical Assessment - Assess</v>
          </cell>
          <cell r="G457" t="str">
            <v>Ergon Technical Assessment - Assess</v>
          </cell>
          <cell r="H457" t="str">
            <v>Central</v>
          </cell>
          <cell r="I457">
            <v>344</v>
          </cell>
          <cell r="J457">
            <v>153</v>
          </cell>
          <cell r="K457">
            <v>99</v>
          </cell>
          <cell r="L457">
            <v>88</v>
          </cell>
          <cell r="M457">
            <v>59.5</v>
          </cell>
          <cell r="N457">
            <v>150.5</v>
          </cell>
          <cell r="O457">
            <v>29</v>
          </cell>
          <cell r="P457">
            <v>71.25</v>
          </cell>
          <cell r="Q457">
            <v>69</v>
          </cell>
          <cell r="R457">
            <v>156.5</v>
          </cell>
          <cell r="S457">
            <v>15.5</v>
          </cell>
          <cell r="T457" t="str">
            <v>MIP1146</v>
          </cell>
          <cell r="V457">
            <v>1</v>
          </cell>
          <cell r="X457">
            <v>0.53</v>
          </cell>
          <cell r="Y457" t="str">
            <v>N</v>
          </cell>
          <cell r="Z457" t="str">
            <v>Overhead Distribution Lines</v>
          </cell>
          <cell r="AA457" t="str">
            <v>BC1 619 NDR EECL Replace Defect Management</v>
          </cell>
        </row>
        <row r="458">
          <cell r="A458">
            <v>454</v>
          </cell>
          <cell r="B458" t="str">
            <v>04 - Conductors &amp; Connectors</v>
          </cell>
          <cell r="C458" t="str">
            <v>Attachment Ties - Corroded</v>
          </cell>
          <cell r="D458" t="str">
            <v>Ergon Technical Assessment</v>
          </cell>
          <cell r="E458" t="str">
            <v>Assess</v>
          </cell>
          <cell r="F458" t="str">
            <v>04 - Conductors &amp; Connectors - Attachment Ties - Corroded - Ergon Technical Assessment - Assess</v>
          </cell>
          <cell r="G458" t="str">
            <v>Ergon Technical Assessment - Assess</v>
          </cell>
          <cell r="H458" t="str">
            <v>Far North</v>
          </cell>
          <cell r="J458">
            <v>2</v>
          </cell>
          <cell r="K458">
            <v>3</v>
          </cell>
          <cell r="M458">
            <v>0</v>
          </cell>
          <cell r="N458">
            <v>0.5</v>
          </cell>
          <cell r="O458">
            <v>2</v>
          </cell>
          <cell r="P458">
            <v>0</v>
          </cell>
          <cell r="Q458">
            <v>0</v>
          </cell>
          <cell r="R458">
            <v>0.5</v>
          </cell>
          <cell r="S458">
            <v>2</v>
          </cell>
          <cell r="T458" t="str">
            <v>MIP1146</v>
          </cell>
          <cell r="V458">
            <v>1</v>
          </cell>
          <cell r="X458">
            <v>0.53</v>
          </cell>
          <cell r="Y458" t="str">
            <v>N</v>
          </cell>
          <cell r="Z458" t="str">
            <v>Overhead Distribution Lines</v>
          </cell>
          <cell r="AA458" t="str">
            <v>BC1 619 NDR EECL Replace Defect Management</v>
          </cell>
        </row>
        <row r="459">
          <cell r="A459">
            <v>455</v>
          </cell>
          <cell r="B459" t="str">
            <v>04 - Conductors &amp; Connectors</v>
          </cell>
          <cell r="C459" t="str">
            <v>Attachment Ties - Corroded</v>
          </cell>
          <cell r="D459" t="str">
            <v>Ergon Technical Assessment</v>
          </cell>
          <cell r="E459" t="str">
            <v>Assess</v>
          </cell>
          <cell r="F459" t="str">
            <v>04 - Conductors &amp; Connectors - Attachment Ties - Corroded - Ergon Technical Assessment - Assess</v>
          </cell>
          <cell r="G459" t="str">
            <v>Ergon Technical Assessment - Assess</v>
          </cell>
          <cell r="H459" t="str">
            <v>South West</v>
          </cell>
          <cell r="I459">
            <v>545</v>
          </cell>
          <cell r="J459">
            <v>418</v>
          </cell>
          <cell r="K459">
            <v>339</v>
          </cell>
          <cell r="L459">
            <v>136</v>
          </cell>
          <cell r="M459">
            <v>49.5</v>
          </cell>
          <cell r="N459">
            <v>372</v>
          </cell>
          <cell r="O459">
            <v>194</v>
          </cell>
          <cell r="P459">
            <v>78</v>
          </cell>
          <cell r="Q459">
            <v>14.5</v>
          </cell>
          <cell r="R459">
            <v>276.25</v>
          </cell>
          <cell r="S459">
            <v>302.5</v>
          </cell>
          <cell r="T459" t="str">
            <v>MIP1146</v>
          </cell>
          <cell r="V459">
            <v>1</v>
          </cell>
          <cell r="X459">
            <v>0.53</v>
          </cell>
          <cell r="Y459" t="str">
            <v>N</v>
          </cell>
          <cell r="Z459" t="str">
            <v>Overhead Distribution Lines</v>
          </cell>
          <cell r="AA459" t="str">
            <v>BC1 619 NDR EECL Replace Defect Management</v>
          </cell>
        </row>
        <row r="460">
          <cell r="A460">
            <v>456</v>
          </cell>
          <cell r="B460" t="str">
            <v>04 - Conductors &amp; Connectors</v>
          </cell>
          <cell r="C460" t="str">
            <v>Attachment Ties - Corroded</v>
          </cell>
          <cell r="D460" t="str">
            <v>Ergon Technical Assessment</v>
          </cell>
          <cell r="E460" t="str">
            <v>Assess</v>
          </cell>
          <cell r="F460" t="str">
            <v>04 - Conductors &amp; Connectors - Attachment Ties - Corroded - Ergon Technical Assessment - Assess</v>
          </cell>
          <cell r="G460" t="str">
            <v>Ergon Technical Assessment - Assess</v>
          </cell>
          <cell r="H460" t="str">
            <v>Wide Bay</v>
          </cell>
          <cell r="I460">
            <v>130</v>
          </cell>
          <cell r="J460">
            <v>387</v>
          </cell>
          <cell r="K460">
            <v>236</v>
          </cell>
          <cell r="L460">
            <v>140</v>
          </cell>
          <cell r="M460">
            <v>135.5</v>
          </cell>
          <cell r="N460">
            <v>91.5</v>
          </cell>
          <cell r="O460">
            <v>107.5</v>
          </cell>
          <cell r="P460">
            <v>39.5</v>
          </cell>
          <cell r="Q460">
            <v>98</v>
          </cell>
          <cell r="R460">
            <v>86</v>
          </cell>
          <cell r="S460">
            <v>167</v>
          </cell>
          <cell r="T460" t="str">
            <v>MIP1146</v>
          </cell>
          <cell r="V460">
            <v>1</v>
          </cell>
          <cell r="X460">
            <v>0.53</v>
          </cell>
          <cell r="Y460" t="str">
            <v>N</v>
          </cell>
          <cell r="Z460" t="str">
            <v>Overhead Distribution Lines</v>
          </cell>
          <cell r="AA460" t="str">
            <v>BC1 619 NDR EECL Replace Defect Management</v>
          </cell>
        </row>
        <row r="461">
          <cell r="A461">
            <v>457</v>
          </cell>
          <cell r="B461" t="str">
            <v>04 - Conductors &amp; Connectors</v>
          </cell>
          <cell r="C461" t="str">
            <v>Attachment Ties - Corroded</v>
          </cell>
          <cell r="D461" t="str">
            <v>Minor Task</v>
          </cell>
          <cell r="E461" t="str">
            <v>Repair</v>
          </cell>
          <cell r="F461" t="str">
            <v>04 - Conductors &amp; Connectors - Attachment Ties - Corroded - Minor Task - Repair</v>
          </cell>
          <cell r="G461" t="str">
            <v>Minor Task - Repair</v>
          </cell>
          <cell r="H461" t="str">
            <v>Central</v>
          </cell>
          <cell r="I461">
            <v>5269</v>
          </cell>
          <cell r="J461">
            <v>7898</v>
          </cell>
          <cell r="K461">
            <v>5507</v>
          </cell>
          <cell r="L461">
            <v>3570</v>
          </cell>
          <cell r="M461">
            <v>3534</v>
          </cell>
          <cell r="N461">
            <v>1971</v>
          </cell>
          <cell r="O461">
            <v>2706.25</v>
          </cell>
          <cell r="P461">
            <v>2762.5</v>
          </cell>
          <cell r="Q461">
            <v>3880.25</v>
          </cell>
          <cell r="R461">
            <v>2521.75</v>
          </cell>
          <cell r="S461">
            <v>2227</v>
          </cell>
          <cell r="T461" t="str">
            <v>MIP1146</v>
          </cell>
          <cell r="V461">
            <v>1</v>
          </cell>
          <cell r="X461">
            <v>0.53</v>
          </cell>
          <cell r="Y461" t="str">
            <v>N</v>
          </cell>
          <cell r="Z461" t="str">
            <v>Overhead Distribution Lines</v>
          </cell>
          <cell r="AA461" t="str">
            <v>BC1 619 NDR EECL Replace Defect Management</v>
          </cell>
        </row>
        <row r="462">
          <cell r="A462">
            <v>458</v>
          </cell>
          <cell r="B462" t="str">
            <v>04 - Conductors &amp; Connectors</v>
          </cell>
          <cell r="C462" t="str">
            <v>Attachment Ties - Corroded</v>
          </cell>
          <cell r="D462" t="str">
            <v>Minor Task</v>
          </cell>
          <cell r="E462" t="str">
            <v>Repair</v>
          </cell>
          <cell r="F462" t="str">
            <v>04 - Conductors &amp; Connectors - Attachment Ties - Corroded - Minor Task - Repair</v>
          </cell>
          <cell r="G462" t="str">
            <v>Minor Task - Repair</v>
          </cell>
          <cell r="H462" t="str">
            <v>Far North</v>
          </cell>
          <cell r="I462">
            <v>73</v>
          </cell>
          <cell r="J462">
            <v>80</v>
          </cell>
          <cell r="K462">
            <v>77</v>
          </cell>
          <cell r="L462">
            <v>24</v>
          </cell>
          <cell r="M462">
            <v>155</v>
          </cell>
          <cell r="N462">
            <v>15.5</v>
          </cell>
          <cell r="O462">
            <v>61</v>
          </cell>
          <cell r="P462">
            <v>14.75</v>
          </cell>
          <cell r="Q462">
            <v>85.25</v>
          </cell>
          <cell r="R462">
            <v>17</v>
          </cell>
          <cell r="S462">
            <v>63.5</v>
          </cell>
          <cell r="T462" t="str">
            <v>MIP1146</v>
          </cell>
          <cell r="V462">
            <v>1</v>
          </cell>
          <cell r="X462">
            <v>0.53</v>
          </cell>
          <cell r="Y462" t="str">
            <v>N</v>
          </cell>
          <cell r="Z462" t="str">
            <v>Overhead Distribution Lines</v>
          </cell>
          <cell r="AA462" t="str">
            <v>BC1 619 NDR EECL Replace Defect Management</v>
          </cell>
        </row>
        <row r="463">
          <cell r="A463">
            <v>459</v>
          </cell>
          <cell r="B463" t="str">
            <v>04 - Conductors &amp; Connectors</v>
          </cell>
          <cell r="C463" t="str">
            <v>Attachment Ties - Corroded</v>
          </cell>
          <cell r="D463" t="str">
            <v>Minor Task</v>
          </cell>
          <cell r="E463" t="str">
            <v>Repair</v>
          </cell>
          <cell r="F463" t="str">
            <v>04 - Conductors &amp; Connectors - Attachment Ties - Corroded - Minor Task - Repair</v>
          </cell>
          <cell r="G463" t="str">
            <v>Minor Task - Repair</v>
          </cell>
          <cell r="H463" t="str">
            <v>Northern</v>
          </cell>
          <cell r="I463">
            <v>77</v>
          </cell>
          <cell r="J463">
            <v>161</v>
          </cell>
          <cell r="K463">
            <v>228</v>
          </cell>
          <cell r="L463">
            <v>127</v>
          </cell>
          <cell r="M463">
            <v>185</v>
          </cell>
          <cell r="N463">
            <v>44</v>
          </cell>
          <cell r="O463">
            <v>88.25</v>
          </cell>
          <cell r="P463">
            <v>95</v>
          </cell>
          <cell r="Q463">
            <v>110.75</v>
          </cell>
          <cell r="R463">
            <v>39.75</v>
          </cell>
          <cell r="S463">
            <v>93.5</v>
          </cell>
          <cell r="T463" t="str">
            <v>MIP1146</v>
          </cell>
          <cell r="V463">
            <v>1</v>
          </cell>
          <cell r="X463">
            <v>0.53</v>
          </cell>
          <cell r="Y463" t="str">
            <v>N</v>
          </cell>
          <cell r="Z463" t="str">
            <v>Overhead Distribution Lines</v>
          </cell>
          <cell r="AA463" t="str">
            <v>BC1 619 NDR EECL Replace Defect Management</v>
          </cell>
        </row>
        <row r="464">
          <cell r="A464">
            <v>460</v>
          </cell>
          <cell r="B464" t="str">
            <v>04 - Conductors &amp; Connectors</v>
          </cell>
          <cell r="C464" t="str">
            <v>Attachment Ties - Corroded</v>
          </cell>
          <cell r="D464" t="str">
            <v>Minor Task</v>
          </cell>
          <cell r="E464" t="str">
            <v>Repair</v>
          </cell>
          <cell r="F464" t="str">
            <v>04 - Conductors &amp; Connectors - Attachment Ties - Corroded - Minor Task - Repair</v>
          </cell>
          <cell r="G464" t="str">
            <v>Minor Task - Repair</v>
          </cell>
          <cell r="H464" t="str">
            <v>South West</v>
          </cell>
          <cell r="I464">
            <v>9219</v>
          </cell>
          <cell r="J464">
            <v>4754</v>
          </cell>
          <cell r="K464">
            <v>6816</v>
          </cell>
          <cell r="L464">
            <v>4281</v>
          </cell>
          <cell r="M464">
            <v>4823.5</v>
          </cell>
          <cell r="N464">
            <v>3606</v>
          </cell>
          <cell r="O464">
            <v>2708.25</v>
          </cell>
          <cell r="P464">
            <v>2220.5</v>
          </cell>
          <cell r="Q464">
            <v>3954</v>
          </cell>
          <cell r="R464">
            <v>3089.75</v>
          </cell>
          <cell r="S464">
            <v>3281</v>
          </cell>
          <cell r="T464" t="str">
            <v>MIP1146</v>
          </cell>
          <cell r="V464">
            <v>1</v>
          </cell>
          <cell r="X464">
            <v>0.53</v>
          </cell>
          <cell r="Y464" t="str">
            <v>N</v>
          </cell>
          <cell r="Z464" t="str">
            <v>Overhead Distribution Lines</v>
          </cell>
          <cell r="AA464" t="str">
            <v>BC1 619 NDR EECL Replace Defect Management</v>
          </cell>
        </row>
        <row r="465">
          <cell r="A465">
            <v>461</v>
          </cell>
          <cell r="B465" t="str">
            <v>04 - Conductors &amp; Connectors</v>
          </cell>
          <cell r="C465" t="str">
            <v>Attachment Ties - Corroded</v>
          </cell>
          <cell r="D465" t="str">
            <v>Minor Task</v>
          </cell>
          <cell r="E465" t="str">
            <v>Repair</v>
          </cell>
          <cell r="F465" t="str">
            <v>04 - Conductors &amp; Connectors - Attachment Ties - Corroded - Minor Task - Repair</v>
          </cell>
          <cell r="G465" t="str">
            <v>Minor Task - Repair</v>
          </cell>
          <cell r="H465" t="str">
            <v>Wide Bay</v>
          </cell>
          <cell r="I465">
            <v>256</v>
          </cell>
          <cell r="J465">
            <v>195</v>
          </cell>
          <cell r="K465">
            <v>408</v>
          </cell>
          <cell r="L465">
            <v>364</v>
          </cell>
          <cell r="M465">
            <v>318</v>
          </cell>
          <cell r="N465">
            <v>122</v>
          </cell>
          <cell r="O465">
            <v>75</v>
          </cell>
          <cell r="P465">
            <v>178.75</v>
          </cell>
          <cell r="Q465">
            <v>181.5</v>
          </cell>
          <cell r="R465">
            <v>113.25</v>
          </cell>
          <cell r="S465">
            <v>105</v>
          </cell>
          <cell r="T465" t="str">
            <v>MIP1146</v>
          </cell>
          <cell r="V465">
            <v>1</v>
          </cell>
          <cell r="X465">
            <v>0.53</v>
          </cell>
          <cell r="Y465" t="str">
            <v>N</v>
          </cell>
          <cell r="Z465" t="str">
            <v>Overhead Distribution Lines</v>
          </cell>
          <cell r="AA465" t="str">
            <v>BC1 619 NDR EECL Replace Defect Management</v>
          </cell>
        </row>
        <row r="466">
          <cell r="A466">
            <v>462</v>
          </cell>
          <cell r="B466" t="str">
            <v>04 - Conductors &amp; Connectors</v>
          </cell>
          <cell r="C466" t="str">
            <v>Attachments - Other</v>
          </cell>
          <cell r="D466" t="str">
            <v>Ergon Technical Assessment</v>
          </cell>
          <cell r="E466" t="str">
            <v>Assess</v>
          </cell>
          <cell r="F466" t="str">
            <v>04 - Conductors &amp; Connectors - Attachments - Other - Ergon Technical Assessment - Assess</v>
          </cell>
          <cell r="G466" t="str">
            <v>Ergon Technical Assessment - Assess</v>
          </cell>
          <cell r="H466" t="str">
            <v>Central</v>
          </cell>
          <cell r="I466">
            <v>1</v>
          </cell>
          <cell r="J466">
            <v>9</v>
          </cell>
          <cell r="M466">
            <v>2</v>
          </cell>
          <cell r="N466">
            <v>7</v>
          </cell>
          <cell r="O466">
            <v>1</v>
          </cell>
          <cell r="P466">
            <v>0</v>
          </cell>
          <cell r="Q466">
            <v>2</v>
          </cell>
          <cell r="R466">
            <v>7</v>
          </cell>
          <cell r="S466">
            <v>3</v>
          </cell>
          <cell r="T466" t="str">
            <v>MIP1146</v>
          </cell>
          <cell r="V466">
            <v>1</v>
          </cell>
          <cell r="X466">
            <v>0.53</v>
          </cell>
          <cell r="Y466" t="str">
            <v>N</v>
          </cell>
          <cell r="Z466" t="str">
            <v>Overhead Distribution Lines</v>
          </cell>
          <cell r="AA466" t="str">
            <v>BC1 619 NDR EECL Replace Defect Management</v>
          </cell>
        </row>
        <row r="467">
          <cell r="A467">
            <v>463</v>
          </cell>
          <cell r="B467" t="str">
            <v>04 - Conductors &amp; Connectors</v>
          </cell>
          <cell r="C467" t="str">
            <v>Attachments - Other</v>
          </cell>
          <cell r="D467" t="str">
            <v>Ergon Technical Assessment</v>
          </cell>
          <cell r="E467" t="str">
            <v>Assess</v>
          </cell>
          <cell r="F467" t="str">
            <v>04 - Conductors &amp; Connectors - Attachments - Other - Ergon Technical Assessment - Assess</v>
          </cell>
          <cell r="G467" t="str">
            <v>Ergon Technical Assessment - Assess</v>
          </cell>
          <cell r="H467" t="str">
            <v>Far North</v>
          </cell>
          <cell r="I467">
            <v>4</v>
          </cell>
          <cell r="J467">
            <v>9</v>
          </cell>
          <cell r="K467">
            <v>2</v>
          </cell>
          <cell r="M467">
            <v>9</v>
          </cell>
          <cell r="N467">
            <v>5</v>
          </cell>
          <cell r="O467">
            <v>4</v>
          </cell>
          <cell r="P467">
            <v>1</v>
          </cell>
          <cell r="Q467">
            <v>12</v>
          </cell>
          <cell r="R467">
            <v>0</v>
          </cell>
          <cell r="S467">
            <v>9</v>
          </cell>
          <cell r="T467" t="str">
            <v>MIP1146</v>
          </cell>
          <cell r="V467">
            <v>1</v>
          </cell>
          <cell r="X467">
            <v>0.53</v>
          </cell>
          <cell r="Y467" t="str">
            <v>N</v>
          </cell>
          <cell r="Z467" t="str">
            <v>Overhead Distribution Lines</v>
          </cell>
          <cell r="AA467" t="str">
            <v>BC1 619 NDR EECL Replace Defect Management</v>
          </cell>
        </row>
        <row r="468">
          <cell r="A468">
            <v>464</v>
          </cell>
          <cell r="B468" t="str">
            <v>04 - Conductors &amp; Connectors</v>
          </cell>
          <cell r="C468" t="str">
            <v>Attachments - Other</v>
          </cell>
          <cell r="D468" t="str">
            <v>Ergon Technical Assessment</v>
          </cell>
          <cell r="E468" t="str">
            <v>Assess</v>
          </cell>
          <cell r="F468" t="str">
            <v>04 - Conductors &amp; Connectors - Attachments - Other - Ergon Technical Assessment - Assess</v>
          </cell>
          <cell r="G468" t="str">
            <v>Ergon Technical Assessment - Assess</v>
          </cell>
          <cell r="H468" t="str">
            <v>Northern</v>
          </cell>
          <cell r="J468">
            <v>8</v>
          </cell>
          <cell r="K468">
            <v>20</v>
          </cell>
          <cell r="L468">
            <v>18</v>
          </cell>
          <cell r="M468">
            <v>1</v>
          </cell>
          <cell r="N468">
            <v>5</v>
          </cell>
          <cell r="O468">
            <v>2</v>
          </cell>
          <cell r="P468">
            <v>19.5</v>
          </cell>
          <cell r="Q468">
            <v>3</v>
          </cell>
          <cell r="R468">
            <v>0</v>
          </cell>
          <cell r="S468">
            <v>7</v>
          </cell>
          <cell r="T468" t="str">
            <v>MIP1146</v>
          </cell>
          <cell r="V468">
            <v>1</v>
          </cell>
          <cell r="X468">
            <v>0.53</v>
          </cell>
          <cell r="Y468" t="str">
            <v>N</v>
          </cell>
          <cell r="Z468" t="str">
            <v>Overhead Distribution Lines</v>
          </cell>
          <cell r="AA468" t="str">
            <v>BC1 619 NDR EECL Replace Defect Management</v>
          </cell>
        </row>
        <row r="469">
          <cell r="A469">
            <v>465</v>
          </cell>
          <cell r="B469" t="str">
            <v>04 - Conductors &amp; Connectors</v>
          </cell>
          <cell r="C469" t="str">
            <v>Attachments - Other</v>
          </cell>
          <cell r="D469" t="str">
            <v>Ergon Technical Assessment</v>
          </cell>
          <cell r="E469" t="str">
            <v>Assess</v>
          </cell>
          <cell r="F469" t="str">
            <v>04 - Conductors &amp; Connectors - Attachments - Other - Ergon Technical Assessment - Assess</v>
          </cell>
          <cell r="G469" t="str">
            <v>Ergon Technical Assessment - Assess</v>
          </cell>
          <cell r="H469" t="str">
            <v>South West</v>
          </cell>
          <cell r="I469">
            <v>6</v>
          </cell>
          <cell r="J469">
            <v>22</v>
          </cell>
          <cell r="K469">
            <v>20</v>
          </cell>
          <cell r="L469">
            <v>16</v>
          </cell>
          <cell r="M469">
            <v>15</v>
          </cell>
          <cell r="N469">
            <v>6</v>
          </cell>
          <cell r="O469">
            <v>12</v>
          </cell>
          <cell r="P469">
            <v>9</v>
          </cell>
          <cell r="Q469">
            <v>6</v>
          </cell>
          <cell r="R469">
            <v>17</v>
          </cell>
          <cell r="S469">
            <v>16</v>
          </cell>
          <cell r="T469" t="str">
            <v>MIP1146</v>
          </cell>
          <cell r="V469">
            <v>1</v>
          </cell>
          <cell r="X469">
            <v>0.53</v>
          </cell>
          <cell r="Y469" t="str">
            <v>N</v>
          </cell>
          <cell r="Z469" t="str">
            <v>Overhead Distribution Lines</v>
          </cell>
          <cell r="AA469" t="str">
            <v>BC1 619 NDR EECL Replace Defect Management</v>
          </cell>
        </row>
        <row r="470">
          <cell r="A470">
            <v>466</v>
          </cell>
          <cell r="B470" t="str">
            <v>04 - Conductors &amp; Connectors</v>
          </cell>
          <cell r="C470" t="str">
            <v>Attachments - Other</v>
          </cell>
          <cell r="D470" t="str">
            <v>Ergon Technical Assessment</v>
          </cell>
          <cell r="E470" t="str">
            <v>Assess</v>
          </cell>
          <cell r="F470" t="str">
            <v>04 - Conductors &amp; Connectors - Attachments - Other - Ergon Technical Assessment - Assess</v>
          </cell>
          <cell r="G470" t="str">
            <v>Ergon Technical Assessment - Assess</v>
          </cell>
          <cell r="H470" t="str">
            <v>Wide Bay</v>
          </cell>
          <cell r="I470">
            <v>1</v>
          </cell>
          <cell r="J470">
            <v>3</v>
          </cell>
          <cell r="K470">
            <v>6</v>
          </cell>
          <cell r="L470">
            <v>2</v>
          </cell>
          <cell r="M470">
            <v>0</v>
          </cell>
          <cell r="N470">
            <v>3</v>
          </cell>
          <cell r="O470">
            <v>5</v>
          </cell>
          <cell r="P470">
            <v>2</v>
          </cell>
          <cell r="Q470">
            <v>0</v>
          </cell>
          <cell r="R470">
            <v>1</v>
          </cell>
          <cell r="S470">
            <v>7</v>
          </cell>
          <cell r="T470" t="str">
            <v>MIP1146</v>
          </cell>
          <cell r="V470">
            <v>1</v>
          </cell>
          <cell r="X470">
            <v>0.53</v>
          </cell>
          <cell r="Y470" t="str">
            <v>N</v>
          </cell>
          <cell r="Z470" t="str">
            <v>Overhead Distribution Lines</v>
          </cell>
          <cell r="AA470" t="str">
            <v>BC1 619 NDR EECL Replace Defect Management</v>
          </cell>
        </row>
        <row r="471">
          <cell r="A471">
            <v>467</v>
          </cell>
          <cell r="B471" t="str">
            <v>04 - Conductors &amp; Connectors</v>
          </cell>
          <cell r="C471" t="str">
            <v>Attachments - Other</v>
          </cell>
          <cell r="D471" t="str">
            <v>Minor Task</v>
          </cell>
          <cell r="E471" t="str">
            <v>Repair</v>
          </cell>
          <cell r="F471" t="str">
            <v>04 - Conductors &amp; Connectors - Attachments - Other - Minor Task - Repair</v>
          </cell>
          <cell r="G471" t="str">
            <v>Minor Task - Repair</v>
          </cell>
          <cell r="H471" t="str">
            <v>Central</v>
          </cell>
          <cell r="I471">
            <v>14</v>
          </cell>
          <cell r="J471">
            <v>40</v>
          </cell>
          <cell r="K471">
            <v>77</v>
          </cell>
          <cell r="L471">
            <v>36</v>
          </cell>
          <cell r="M471">
            <v>51</v>
          </cell>
          <cell r="N471">
            <v>21</v>
          </cell>
          <cell r="O471">
            <v>40.5</v>
          </cell>
          <cell r="P471">
            <v>39.5</v>
          </cell>
          <cell r="Q471">
            <v>59.5</v>
          </cell>
          <cell r="R471">
            <v>27.5</v>
          </cell>
          <cell r="S471">
            <v>33</v>
          </cell>
          <cell r="T471" t="str">
            <v>MIP1146</v>
          </cell>
          <cell r="V471">
            <v>1</v>
          </cell>
          <cell r="X471">
            <v>0.53</v>
          </cell>
          <cell r="Y471" t="str">
            <v>N</v>
          </cell>
          <cell r="Z471" t="str">
            <v>Overhead Distribution Lines</v>
          </cell>
          <cell r="AA471" t="str">
            <v>BC1 619 NDR EECL Replace Defect Management</v>
          </cell>
        </row>
        <row r="472">
          <cell r="A472">
            <v>468</v>
          </cell>
          <cell r="B472" t="str">
            <v>04 - Conductors &amp; Connectors</v>
          </cell>
          <cell r="C472" t="str">
            <v>Attachments - Other</v>
          </cell>
          <cell r="D472" t="str">
            <v>Minor Task</v>
          </cell>
          <cell r="E472" t="str">
            <v>Repair</v>
          </cell>
          <cell r="F472" t="str">
            <v>04 - Conductors &amp; Connectors - Attachments - Other - Minor Task - Repair</v>
          </cell>
          <cell r="G472" t="str">
            <v>Minor Task - Repair</v>
          </cell>
          <cell r="H472" t="str">
            <v>Far North</v>
          </cell>
          <cell r="I472">
            <v>9</v>
          </cell>
          <cell r="J472">
            <v>30</v>
          </cell>
          <cell r="K472">
            <v>17</v>
          </cell>
          <cell r="L472">
            <v>11</v>
          </cell>
          <cell r="M472">
            <v>42</v>
          </cell>
          <cell r="N472">
            <v>9</v>
          </cell>
          <cell r="O472">
            <v>29</v>
          </cell>
          <cell r="P472">
            <v>11</v>
          </cell>
          <cell r="Q472">
            <v>45</v>
          </cell>
          <cell r="R472">
            <v>8</v>
          </cell>
          <cell r="S472">
            <v>34</v>
          </cell>
          <cell r="T472" t="str">
            <v>MIP1146</v>
          </cell>
          <cell r="V472">
            <v>1</v>
          </cell>
          <cell r="X472">
            <v>0.53</v>
          </cell>
          <cell r="Y472" t="str">
            <v>N</v>
          </cell>
          <cell r="Z472" t="str">
            <v>Overhead Distribution Lines</v>
          </cell>
          <cell r="AA472" t="str">
            <v>BC1 619 NDR EECL Replace Defect Management</v>
          </cell>
        </row>
        <row r="473">
          <cell r="A473">
            <v>469</v>
          </cell>
          <cell r="B473" t="str">
            <v>04 - Conductors &amp; Connectors</v>
          </cell>
          <cell r="C473" t="str">
            <v>Attachments - Other</v>
          </cell>
          <cell r="D473" t="str">
            <v>Minor Task</v>
          </cell>
          <cell r="E473" t="str">
            <v>Repair</v>
          </cell>
          <cell r="F473" t="str">
            <v>04 - Conductors &amp; Connectors - Attachments - Other - Minor Task - Repair</v>
          </cell>
          <cell r="G473" t="str">
            <v>Minor Task - Repair</v>
          </cell>
          <cell r="H473" t="str">
            <v>Northern</v>
          </cell>
          <cell r="I473">
            <v>24</v>
          </cell>
          <cell r="J473">
            <v>38</v>
          </cell>
          <cell r="K473">
            <v>41</v>
          </cell>
          <cell r="L473">
            <v>32</v>
          </cell>
          <cell r="M473">
            <v>34</v>
          </cell>
          <cell r="N473">
            <v>24</v>
          </cell>
          <cell r="O473">
            <v>17</v>
          </cell>
          <cell r="P473">
            <v>44.5</v>
          </cell>
          <cell r="Q473">
            <v>46</v>
          </cell>
          <cell r="R473">
            <v>30.5</v>
          </cell>
          <cell r="S473">
            <v>18</v>
          </cell>
          <cell r="T473" t="str">
            <v>MIP1146</v>
          </cell>
          <cell r="V473">
            <v>1</v>
          </cell>
          <cell r="X473">
            <v>0.53</v>
          </cell>
          <cell r="Y473" t="str">
            <v>N</v>
          </cell>
          <cell r="Z473" t="str">
            <v>Overhead Distribution Lines</v>
          </cell>
          <cell r="AA473" t="str">
            <v>BC1 619 NDR EECL Replace Defect Management</v>
          </cell>
        </row>
        <row r="474">
          <cell r="A474">
            <v>470</v>
          </cell>
          <cell r="B474" t="str">
            <v>04 - Conductors &amp; Connectors</v>
          </cell>
          <cell r="C474" t="str">
            <v>Attachments - Other</v>
          </cell>
          <cell r="D474" t="str">
            <v>Minor Task</v>
          </cell>
          <cell r="E474" t="str">
            <v>Repair</v>
          </cell>
          <cell r="F474" t="str">
            <v>04 - Conductors &amp; Connectors - Attachments - Other - Minor Task - Repair</v>
          </cell>
          <cell r="G474" t="str">
            <v>Minor Task - Repair</v>
          </cell>
          <cell r="H474" t="str">
            <v>South West</v>
          </cell>
          <cell r="I474">
            <v>35</v>
          </cell>
          <cell r="J474">
            <v>66</v>
          </cell>
          <cell r="K474">
            <v>133</v>
          </cell>
          <cell r="L474">
            <v>103</v>
          </cell>
          <cell r="M474">
            <v>133</v>
          </cell>
          <cell r="N474">
            <v>33</v>
          </cell>
          <cell r="O474">
            <v>68.5</v>
          </cell>
          <cell r="P474">
            <v>83.5</v>
          </cell>
          <cell r="Q474">
            <v>147.5</v>
          </cell>
          <cell r="R474">
            <v>34.5</v>
          </cell>
          <cell r="S474">
            <v>85</v>
          </cell>
          <cell r="T474" t="str">
            <v>MIP1146</v>
          </cell>
          <cell r="V474">
            <v>1</v>
          </cell>
          <cell r="X474">
            <v>0.53</v>
          </cell>
          <cell r="Y474" t="str">
            <v>N</v>
          </cell>
          <cell r="Z474" t="str">
            <v>Overhead Distribution Lines</v>
          </cell>
          <cell r="AA474" t="str">
            <v>BC1 619 NDR EECL Replace Defect Management</v>
          </cell>
        </row>
        <row r="475">
          <cell r="A475">
            <v>471</v>
          </cell>
          <cell r="B475" t="str">
            <v>04 - Conductors &amp; Connectors</v>
          </cell>
          <cell r="C475" t="str">
            <v>Attachments - Other</v>
          </cell>
          <cell r="D475" t="str">
            <v>Minor Task</v>
          </cell>
          <cell r="E475" t="str">
            <v>Repair</v>
          </cell>
          <cell r="F475" t="str">
            <v>04 - Conductors &amp; Connectors - Attachments - Other - Minor Task - Repair</v>
          </cell>
          <cell r="G475" t="str">
            <v>Minor Task - Repair</v>
          </cell>
          <cell r="H475" t="str">
            <v>Wide Bay</v>
          </cell>
          <cell r="I475">
            <v>9</v>
          </cell>
          <cell r="J475">
            <v>8</v>
          </cell>
          <cell r="K475">
            <v>4</v>
          </cell>
          <cell r="L475">
            <v>3</v>
          </cell>
          <cell r="M475">
            <v>13</v>
          </cell>
          <cell r="N475">
            <v>5</v>
          </cell>
          <cell r="O475">
            <v>9.5</v>
          </cell>
          <cell r="P475">
            <v>5.5</v>
          </cell>
          <cell r="Q475">
            <v>14</v>
          </cell>
          <cell r="R475">
            <v>6</v>
          </cell>
          <cell r="S475">
            <v>8</v>
          </cell>
          <cell r="T475" t="str">
            <v>MIP1146</v>
          </cell>
          <cell r="V475">
            <v>1</v>
          </cell>
          <cell r="X475">
            <v>0.53</v>
          </cell>
          <cell r="Y475" t="str">
            <v>N</v>
          </cell>
          <cell r="Z475" t="str">
            <v>Overhead Distribution Lines</v>
          </cell>
          <cell r="AA475" t="str">
            <v>BC1 619 NDR EECL Replace Defect Management</v>
          </cell>
        </row>
        <row r="476">
          <cell r="A476">
            <v>472</v>
          </cell>
          <cell r="B476" t="str">
            <v>04 - Conductors &amp; Connectors</v>
          </cell>
          <cell r="C476" t="str">
            <v>Conductor Clearance to Ground</v>
          </cell>
          <cell r="D476" t="str">
            <v>Conductor Clearance</v>
          </cell>
          <cell r="E476" t="str">
            <v>Rectify</v>
          </cell>
          <cell r="F476" t="str">
            <v>04 - Conductors &amp; Connectors - Conductor Clearance to Ground - Conductor Clearance - Rectify</v>
          </cell>
          <cell r="G476" t="str">
            <v>Conductor Clearance - Rectify</v>
          </cell>
          <cell r="H476" t="str">
            <v>Central</v>
          </cell>
          <cell r="I476">
            <v>3</v>
          </cell>
          <cell r="J476">
            <v>2</v>
          </cell>
          <cell r="K476">
            <v>6</v>
          </cell>
          <cell r="L476">
            <v>3</v>
          </cell>
          <cell r="M476">
            <v>1E-8</v>
          </cell>
          <cell r="N476">
            <v>2E-8</v>
          </cell>
          <cell r="O476">
            <v>6.5000000000000013E-8</v>
          </cell>
          <cell r="P476">
            <v>1.5000000000000002E-8</v>
          </cell>
          <cell r="Q476">
            <v>1E-8</v>
          </cell>
          <cell r="R476">
            <v>2E-8</v>
          </cell>
          <cell r="S476">
            <v>5.0000000000000004E-8</v>
          </cell>
          <cell r="T476" t="str">
            <v>MIP1060</v>
          </cell>
          <cell r="V476">
            <v>1</v>
          </cell>
          <cell r="X476">
            <v>0.53</v>
          </cell>
          <cell r="Y476" t="str">
            <v>N</v>
          </cell>
          <cell r="Z476" t="str">
            <v>Overhead Distribution Lines</v>
          </cell>
          <cell r="AA476" t="str">
            <v>BC1 619 NDR EECL Replace Defect Management</v>
          </cell>
        </row>
        <row r="477">
          <cell r="A477">
            <v>473</v>
          </cell>
          <cell r="B477" t="str">
            <v>04 - Conductors &amp; Connectors</v>
          </cell>
          <cell r="C477" t="str">
            <v>Conductor Clearance to Ground</v>
          </cell>
          <cell r="D477" t="str">
            <v>Conductor Clearance</v>
          </cell>
          <cell r="E477" t="str">
            <v>Rectify</v>
          </cell>
          <cell r="F477" t="str">
            <v>04 - Conductors &amp; Connectors - Conductor Clearance to Ground - Conductor Clearance - Rectify</v>
          </cell>
          <cell r="G477" t="str">
            <v>Conductor Clearance - Rectify</v>
          </cell>
          <cell r="H477" t="str">
            <v>Far North</v>
          </cell>
          <cell r="I477">
            <v>2</v>
          </cell>
          <cell r="J477">
            <v>2</v>
          </cell>
          <cell r="K477">
            <v>20</v>
          </cell>
          <cell r="L477">
            <v>9</v>
          </cell>
          <cell r="M477">
            <v>29.000000010000001</v>
          </cell>
          <cell r="N477">
            <v>1E-8</v>
          </cell>
          <cell r="O477">
            <v>1.2000000000000002E-7</v>
          </cell>
          <cell r="P477">
            <v>9.0000000000000012E-8</v>
          </cell>
          <cell r="Q477">
            <v>3.100000000000001E-7</v>
          </cell>
          <cell r="R477">
            <v>1E-8</v>
          </cell>
          <cell r="S477">
            <v>1.2000000000000002E-7</v>
          </cell>
          <cell r="T477" t="str">
            <v>MIP1060</v>
          </cell>
          <cell r="V477">
            <v>1</v>
          </cell>
          <cell r="X477">
            <v>0.53</v>
          </cell>
          <cell r="Y477" t="str">
            <v>N</v>
          </cell>
          <cell r="Z477" t="str">
            <v>Overhead Distribution Lines</v>
          </cell>
          <cell r="AA477" t="str">
            <v>BC1 619 NDR EECL Replace Defect Management</v>
          </cell>
        </row>
        <row r="478">
          <cell r="A478">
            <v>474</v>
          </cell>
          <cell r="B478" t="str">
            <v>04 - Conductors &amp; Connectors</v>
          </cell>
          <cell r="C478" t="str">
            <v>Conductor Clearance to Ground</v>
          </cell>
          <cell r="D478" t="str">
            <v>Conductor Clearance</v>
          </cell>
          <cell r="E478" t="str">
            <v>Rectify</v>
          </cell>
          <cell r="F478" t="str">
            <v>04 - Conductors &amp; Connectors - Conductor Clearance to Ground - Conductor Clearance - Rectify</v>
          </cell>
          <cell r="G478" t="str">
            <v>Conductor Clearance - Rectify</v>
          </cell>
          <cell r="H478" t="str">
            <v>Northern</v>
          </cell>
          <cell r="I478">
            <v>8</v>
          </cell>
          <cell r="J478">
            <v>42</v>
          </cell>
          <cell r="K478">
            <v>48</v>
          </cell>
          <cell r="L478">
            <v>29</v>
          </cell>
          <cell r="M478">
            <v>79.000000009999994</v>
          </cell>
          <cell r="N478">
            <v>2.1000000000000005E-7</v>
          </cell>
          <cell r="O478">
            <v>3.6000000000000015E-7</v>
          </cell>
          <cell r="P478">
            <v>2.7000000000000001E-7</v>
          </cell>
          <cell r="Q478">
            <v>9.0000000000000017E-7</v>
          </cell>
          <cell r="R478">
            <v>2.0000000000000004E-7</v>
          </cell>
          <cell r="S478">
            <v>4.2000000000000021E-7</v>
          </cell>
          <cell r="T478" t="str">
            <v>MIP1060</v>
          </cell>
          <cell r="V478">
            <v>1</v>
          </cell>
          <cell r="X478">
            <v>0.53</v>
          </cell>
          <cell r="Y478" t="str">
            <v>N</v>
          </cell>
          <cell r="Z478" t="str">
            <v>Overhead Distribution Lines</v>
          </cell>
          <cell r="AA478" t="str">
            <v>BC1 619 NDR EECL Replace Defect Management</v>
          </cell>
        </row>
        <row r="479">
          <cell r="A479">
            <v>475</v>
          </cell>
          <cell r="B479" t="str">
            <v>04 - Conductors &amp; Connectors</v>
          </cell>
          <cell r="C479" t="str">
            <v>Conductor Clearance to Ground</v>
          </cell>
          <cell r="D479" t="str">
            <v>Conductor Clearance</v>
          </cell>
          <cell r="E479" t="str">
            <v>Rectify</v>
          </cell>
          <cell r="F479" t="str">
            <v>04 - Conductors &amp; Connectors - Conductor Clearance to Ground - Conductor Clearance - Rectify</v>
          </cell>
          <cell r="G479" t="str">
            <v>Conductor Clearance - Rectify</v>
          </cell>
          <cell r="H479" t="str">
            <v>South West</v>
          </cell>
          <cell r="I479">
            <v>1</v>
          </cell>
          <cell r="K479">
            <v>1</v>
          </cell>
          <cell r="L479">
            <v>1</v>
          </cell>
          <cell r="M479">
            <v>1</v>
          </cell>
          <cell r="N479">
            <v>1E-8</v>
          </cell>
          <cell r="O479">
            <v>2E-8</v>
          </cell>
          <cell r="P479">
            <v>0</v>
          </cell>
          <cell r="Q479">
            <v>1E-8</v>
          </cell>
          <cell r="R479">
            <v>1E-8</v>
          </cell>
          <cell r="S479">
            <v>2E-8</v>
          </cell>
          <cell r="T479" t="str">
            <v>MIP1060</v>
          </cell>
          <cell r="V479">
            <v>1</v>
          </cell>
          <cell r="X479">
            <v>0.53</v>
          </cell>
          <cell r="Y479" t="str">
            <v>N</v>
          </cell>
          <cell r="Z479" t="str">
            <v>Overhead Distribution Lines</v>
          </cell>
          <cell r="AA479" t="str">
            <v>BC1 619 NDR EECL Replace Defect Management</v>
          </cell>
        </row>
        <row r="480">
          <cell r="A480">
            <v>476</v>
          </cell>
          <cell r="B480" t="str">
            <v>04 - Conductors &amp; Connectors</v>
          </cell>
          <cell r="C480" t="str">
            <v>Conductor Clearance to Ground</v>
          </cell>
          <cell r="D480" t="str">
            <v>Conductor Clearance</v>
          </cell>
          <cell r="E480" t="str">
            <v>Rectify</v>
          </cell>
          <cell r="F480" t="str">
            <v>04 - Conductors &amp; Connectors - Conductor Clearance to Ground - Conductor Clearance - Rectify</v>
          </cell>
          <cell r="G480" t="str">
            <v>Conductor Clearance - Rectify</v>
          </cell>
          <cell r="H480" t="str">
            <v>Wide Bay</v>
          </cell>
          <cell r="K480">
            <v>45</v>
          </cell>
          <cell r="L480">
            <v>41</v>
          </cell>
          <cell r="M480">
            <v>17</v>
          </cell>
          <cell r="N480">
            <v>0</v>
          </cell>
          <cell r="O480">
            <v>5.9999999999999995E-8</v>
          </cell>
          <cell r="P480">
            <v>3.6000000000000005E-7</v>
          </cell>
          <cell r="Q480">
            <v>2.0000000000000002E-7</v>
          </cell>
          <cell r="R480">
            <v>0</v>
          </cell>
          <cell r="S480">
            <v>5.9999999999999995E-8</v>
          </cell>
          <cell r="T480" t="str">
            <v>MIP1060</v>
          </cell>
          <cell r="V480">
            <v>1</v>
          </cell>
          <cell r="X480">
            <v>0.53</v>
          </cell>
          <cell r="Y480" t="str">
            <v>N</v>
          </cell>
          <cell r="Z480" t="str">
            <v>Overhead Distribution Lines</v>
          </cell>
          <cell r="AA480" t="str">
            <v>BC1 619 NDR EECL Replace Defect Management</v>
          </cell>
        </row>
        <row r="481">
          <cell r="A481">
            <v>477</v>
          </cell>
          <cell r="B481" t="str">
            <v>04 - Conductors &amp; Connectors</v>
          </cell>
          <cell r="C481" t="str">
            <v>Conductor Clearance to Ground</v>
          </cell>
          <cell r="D481" t="str">
            <v>Ergon Technical Assessment</v>
          </cell>
          <cell r="E481" t="str">
            <v>Assess</v>
          </cell>
          <cell r="F481" t="str">
            <v>04 - Conductors &amp; Connectors - Conductor Clearance to Ground - Ergon Technical Assessment - Assess</v>
          </cell>
          <cell r="G481" t="str">
            <v>Ergon Technical Assessment - Assess</v>
          </cell>
          <cell r="H481" t="str">
            <v>Central</v>
          </cell>
          <cell r="I481">
            <v>103</v>
          </cell>
          <cell r="J481">
            <v>148</v>
          </cell>
          <cell r="K481">
            <v>191</v>
          </cell>
          <cell r="L481">
            <v>144</v>
          </cell>
          <cell r="M481">
            <v>62.000001010000027</v>
          </cell>
          <cell r="N481">
            <v>1.2199999999999998E-6</v>
          </cell>
          <cell r="O481">
            <v>1.5449999999999994E-6</v>
          </cell>
          <cell r="P481">
            <v>1.1200000000000003E-6</v>
          </cell>
          <cell r="Q481">
            <v>1.1650000000000003E-6</v>
          </cell>
          <cell r="R481">
            <v>1.1649999999999999E-6</v>
          </cell>
          <cell r="S481">
            <v>1.5699999999999994E-6</v>
          </cell>
          <cell r="T481" t="str">
            <v>MIP1146</v>
          </cell>
          <cell r="V481">
            <v>1</v>
          </cell>
          <cell r="X481">
            <v>0.53</v>
          </cell>
          <cell r="Y481" t="str">
            <v>N</v>
          </cell>
          <cell r="Z481" t="str">
            <v>Overhead Distribution Lines</v>
          </cell>
          <cell r="AA481" t="str">
            <v>BC1 619 NDR EECL Replace Defect Management</v>
          </cell>
        </row>
        <row r="482">
          <cell r="A482">
            <v>478</v>
          </cell>
          <cell r="B482" t="str">
            <v>04 - Conductors &amp; Connectors</v>
          </cell>
          <cell r="C482" t="str">
            <v>Conductor Clearance to Ground</v>
          </cell>
          <cell r="D482" t="str">
            <v>Ergon Technical Assessment</v>
          </cell>
          <cell r="E482" t="str">
            <v>Assess</v>
          </cell>
          <cell r="F482" t="str">
            <v>04 - Conductors &amp; Connectors - Conductor Clearance to Ground - Ergon Technical Assessment - Assess</v>
          </cell>
          <cell r="G482" t="str">
            <v>Ergon Technical Assessment - Assess</v>
          </cell>
          <cell r="H482" t="str">
            <v>Far North</v>
          </cell>
          <cell r="I482">
            <v>49</v>
          </cell>
          <cell r="J482">
            <v>67</v>
          </cell>
          <cell r="K482">
            <v>98</v>
          </cell>
          <cell r="L482">
            <v>46</v>
          </cell>
          <cell r="M482">
            <v>143.00000023999999</v>
          </cell>
          <cell r="N482">
            <v>5.100000000000002E-7</v>
          </cell>
          <cell r="O482">
            <v>9.9000000000000047E-7</v>
          </cell>
          <cell r="P482">
            <v>4.3000000000000012E-7</v>
          </cell>
          <cell r="Q482">
            <v>1.6899999999999997E-6</v>
          </cell>
          <cell r="R482">
            <v>4.6000000000000015E-7</v>
          </cell>
          <cell r="S482">
            <v>1.0600000000000002E-6</v>
          </cell>
          <cell r="T482" t="str">
            <v>MIP1146</v>
          </cell>
          <cell r="V482">
            <v>1</v>
          </cell>
          <cell r="X482">
            <v>0.53</v>
          </cell>
          <cell r="Y482" t="str">
            <v>N</v>
          </cell>
          <cell r="Z482" t="str">
            <v>Overhead Distribution Lines</v>
          </cell>
          <cell r="AA482" t="str">
            <v>BC1 619 NDR EECL Replace Defect Management</v>
          </cell>
        </row>
        <row r="483">
          <cell r="A483">
            <v>479</v>
          </cell>
          <cell r="B483" t="str">
            <v>04 - Conductors &amp; Connectors</v>
          </cell>
          <cell r="C483" t="str">
            <v>Conductor Clearance to Ground</v>
          </cell>
          <cell r="D483" t="str">
            <v>Ergon Technical Assessment</v>
          </cell>
          <cell r="E483" t="str">
            <v>Assess</v>
          </cell>
          <cell r="F483" t="str">
            <v>04 - Conductors &amp; Connectors - Conductor Clearance to Ground - Ergon Technical Assessment - Assess</v>
          </cell>
          <cell r="G483" t="str">
            <v>Ergon Technical Assessment - Assess</v>
          </cell>
          <cell r="H483" t="str">
            <v>Northern</v>
          </cell>
          <cell r="I483">
            <v>28</v>
          </cell>
          <cell r="J483">
            <v>32</v>
          </cell>
          <cell r="K483">
            <v>15</v>
          </cell>
          <cell r="L483">
            <v>10</v>
          </cell>
          <cell r="M483">
            <v>10.000000120000001</v>
          </cell>
          <cell r="N483">
            <v>2.6000000000000005E-7</v>
          </cell>
          <cell r="O483">
            <v>3.100000000000001E-7</v>
          </cell>
          <cell r="P483">
            <v>9.9999999999999995E-8</v>
          </cell>
          <cell r="Q483">
            <v>2.1000000000000005E-7</v>
          </cell>
          <cell r="R483">
            <v>2.4000000000000003E-7</v>
          </cell>
          <cell r="S483">
            <v>3.5000000000000014E-7</v>
          </cell>
          <cell r="T483" t="str">
            <v>MIP1146</v>
          </cell>
          <cell r="V483">
            <v>1</v>
          </cell>
          <cell r="X483">
            <v>0.53</v>
          </cell>
          <cell r="Y483" t="str">
            <v>N</v>
          </cell>
          <cell r="Z483" t="str">
            <v>Overhead Distribution Lines</v>
          </cell>
          <cell r="AA483" t="str">
            <v>BC1 619 NDR EECL Replace Defect Management</v>
          </cell>
        </row>
        <row r="484">
          <cell r="A484">
            <v>480</v>
          </cell>
          <cell r="B484" t="str">
            <v>04 - Conductors &amp; Connectors</v>
          </cell>
          <cell r="C484" t="str">
            <v>Conductor Clearance to Ground</v>
          </cell>
          <cell r="D484" t="str">
            <v>Ergon Technical Assessment</v>
          </cell>
          <cell r="E484" t="str">
            <v>Assess</v>
          </cell>
          <cell r="F484" t="str">
            <v>04 - Conductors &amp; Connectors - Conductor Clearance to Ground - Ergon Technical Assessment - Assess</v>
          </cell>
          <cell r="G484" t="str">
            <v>Ergon Technical Assessment - Assess</v>
          </cell>
          <cell r="H484" t="str">
            <v>South West</v>
          </cell>
          <cell r="I484">
            <v>83</v>
          </cell>
          <cell r="J484">
            <v>123</v>
          </cell>
          <cell r="K484">
            <v>343</v>
          </cell>
          <cell r="L484">
            <v>235</v>
          </cell>
          <cell r="M484">
            <v>251.00000043000003</v>
          </cell>
          <cell r="N484">
            <v>1.0200000000000004E-6</v>
          </cell>
          <cell r="O484">
            <v>2.0549999999999994E-6</v>
          </cell>
          <cell r="P484">
            <v>2.0499999999999999E-6</v>
          </cell>
          <cell r="Q484">
            <v>3.1049999999999982E-6</v>
          </cell>
          <cell r="R484">
            <v>7.5500000000000061E-7</v>
          </cell>
          <cell r="S484">
            <v>2.4299999999999975E-6</v>
          </cell>
          <cell r="T484" t="str">
            <v>MIP1146</v>
          </cell>
          <cell r="V484">
            <v>1</v>
          </cell>
          <cell r="X484">
            <v>0.53</v>
          </cell>
          <cell r="Y484" t="str">
            <v>N</v>
          </cell>
          <cell r="Z484" t="str">
            <v>Overhead Distribution Lines</v>
          </cell>
          <cell r="AA484" t="str">
            <v>BC1 619 NDR EECL Replace Defect Management</v>
          </cell>
        </row>
        <row r="485">
          <cell r="A485">
            <v>481</v>
          </cell>
          <cell r="B485" t="str">
            <v>04 - Conductors &amp; Connectors</v>
          </cell>
          <cell r="C485" t="str">
            <v>Conductor Clearance to Ground</v>
          </cell>
          <cell r="D485" t="str">
            <v>Ergon Technical Assessment</v>
          </cell>
          <cell r="E485" t="str">
            <v>Assess</v>
          </cell>
          <cell r="F485" t="str">
            <v>04 - Conductors &amp; Connectors - Conductor Clearance to Ground - Ergon Technical Assessment - Assess</v>
          </cell>
          <cell r="G485" t="str">
            <v>Ergon Technical Assessment - Assess</v>
          </cell>
          <cell r="H485" t="str">
            <v>Wide Bay</v>
          </cell>
          <cell r="I485">
            <v>136</v>
          </cell>
          <cell r="J485">
            <v>494</v>
          </cell>
          <cell r="K485">
            <v>344</v>
          </cell>
          <cell r="L485">
            <v>194</v>
          </cell>
          <cell r="M485">
            <v>57.000001260000026</v>
          </cell>
          <cell r="N485">
            <v>2.7799999999999984E-6</v>
          </cell>
          <cell r="O485">
            <v>3.8049999999999983E-6</v>
          </cell>
          <cell r="P485">
            <v>1.8199999999999993E-6</v>
          </cell>
          <cell r="Q485">
            <v>1.6649999999999991E-6</v>
          </cell>
          <cell r="R485">
            <v>1.7549999999999997E-6</v>
          </cell>
          <cell r="S485">
            <v>5.2399999999999956E-6</v>
          </cell>
          <cell r="T485" t="str">
            <v>MIP1146</v>
          </cell>
          <cell r="V485">
            <v>1</v>
          </cell>
          <cell r="X485">
            <v>0.53</v>
          </cell>
          <cell r="Y485" t="str">
            <v>N</v>
          </cell>
          <cell r="Z485" t="str">
            <v>Overhead Distribution Lines</v>
          </cell>
          <cell r="AA485" t="str">
            <v>BC1 619 NDR EECL Replace Defect Management</v>
          </cell>
        </row>
        <row r="486">
          <cell r="A486">
            <v>482</v>
          </cell>
          <cell r="B486" t="str">
            <v>04 - Conductors &amp; Connectors</v>
          </cell>
          <cell r="C486" t="str">
            <v>Conductor Clearance to Ground</v>
          </cell>
          <cell r="D486" t="str">
            <v>Minor Task</v>
          </cell>
          <cell r="E486" t="str">
            <v>Repair</v>
          </cell>
          <cell r="F486" t="str">
            <v>04 - Conductors &amp; Connectors - Conductor Clearance to Ground - Minor Task - Repair</v>
          </cell>
          <cell r="G486" t="str">
            <v>Minor Task - Repair</v>
          </cell>
          <cell r="H486" t="str">
            <v>Central</v>
          </cell>
          <cell r="I486">
            <v>67</v>
          </cell>
          <cell r="J486">
            <v>123</v>
          </cell>
          <cell r="K486">
            <v>303</v>
          </cell>
          <cell r="L486">
            <v>285</v>
          </cell>
          <cell r="M486">
            <v>156.00000068</v>
          </cell>
          <cell r="N486">
            <v>8.8000000000000036E-7</v>
          </cell>
          <cell r="O486">
            <v>1.5499999999999991E-6</v>
          </cell>
          <cell r="P486">
            <v>2.4599999999999997E-6</v>
          </cell>
          <cell r="Q486">
            <v>1.634999999999999E-6</v>
          </cell>
          <cell r="R486">
            <v>9.7000000000000024E-7</v>
          </cell>
          <cell r="S486">
            <v>1.5199999999999992E-6</v>
          </cell>
          <cell r="T486" t="str">
            <v>MIP1146</v>
          </cell>
          <cell r="V486">
            <v>1</v>
          </cell>
          <cell r="X486">
            <v>0.53</v>
          </cell>
          <cell r="Y486" t="str">
            <v>N</v>
          </cell>
          <cell r="Z486" t="str">
            <v>Overhead Distribution Lines</v>
          </cell>
          <cell r="AA486" t="str">
            <v>BC1 619 NDR EECL Replace Defect Management</v>
          </cell>
        </row>
        <row r="487">
          <cell r="A487">
            <v>483</v>
          </cell>
          <cell r="B487" t="str">
            <v>04 - Conductors &amp; Connectors</v>
          </cell>
          <cell r="C487" t="str">
            <v>Conductor Clearance to Ground</v>
          </cell>
          <cell r="D487" t="str">
            <v>Minor Task</v>
          </cell>
          <cell r="E487" t="str">
            <v>Repair</v>
          </cell>
          <cell r="F487" t="str">
            <v>04 - Conductors &amp; Connectors - Conductor Clearance to Ground - Minor Task - Repair</v>
          </cell>
          <cell r="G487" t="str">
            <v>Minor Task - Repair</v>
          </cell>
          <cell r="H487" t="str">
            <v>Far North</v>
          </cell>
          <cell r="I487">
            <v>15</v>
          </cell>
          <cell r="J487">
            <v>24</v>
          </cell>
          <cell r="K487">
            <v>9</v>
          </cell>
          <cell r="L487">
            <v>7</v>
          </cell>
          <cell r="M487">
            <v>12.00000002</v>
          </cell>
          <cell r="N487">
            <v>1.5000000000000002E-7</v>
          </cell>
          <cell r="O487">
            <v>2.2000000000000006E-7</v>
          </cell>
          <cell r="P487">
            <v>7.0000000000000005E-8</v>
          </cell>
          <cell r="Q487">
            <v>1.4000000000000001E-7</v>
          </cell>
          <cell r="R487">
            <v>1.0999999999999999E-7</v>
          </cell>
          <cell r="S487">
            <v>2.6000000000000005E-7</v>
          </cell>
          <cell r="T487" t="str">
            <v>MIP1146</v>
          </cell>
          <cell r="V487">
            <v>1</v>
          </cell>
          <cell r="X487">
            <v>0.53</v>
          </cell>
          <cell r="Y487" t="str">
            <v>N</v>
          </cell>
          <cell r="Z487" t="str">
            <v>Overhead Distribution Lines</v>
          </cell>
          <cell r="AA487" t="str">
            <v>BC1 619 NDR EECL Replace Defect Management</v>
          </cell>
        </row>
        <row r="488">
          <cell r="A488">
            <v>484</v>
          </cell>
          <cell r="B488" t="str">
            <v>04 - Conductors &amp; Connectors</v>
          </cell>
          <cell r="C488" t="str">
            <v>Conductor Clearance to Ground</v>
          </cell>
          <cell r="D488" t="str">
            <v>Minor Task</v>
          </cell>
          <cell r="E488" t="str">
            <v>Repair</v>
          </cell>
          <cell r="F488" t="str">
            <v>04 - Conductors &amp; Connectors - Conductor Clearance to Ground - Minor Task - Repair</v>
          </cell>
          <cell r="G488" t="str">
            <v>Minor Task - Repair</v>
          </cell>
          <cell r="H488" t="str">
            <v>Northern</v>
          </cell>
          <cell r="I488">
            <v>14</v>
          </cell>
          <cell r="J488">
            <v>16</v>
          </cell>
          <cell r="K488">
            <v>23</v>
          </cell>
          <cell r="L488">
            <v>11</v>
          </cell>
          <cell r="M488">
            <v>16.000000010000001</v>
          </cell>
          <cell r="N488">
            <v>1.3999999999999998E-7</v>
          </cell>
          <cell r="O488">
            <v>2.6999999999999996E-7</v>
          </cell>
          <cell r="P488">
            <v>1.0999999999999999E-7</v>
          </cell>
          <cell r="Q488">
            <v>1.7000000000000001E-7</v>
          </cell>
          <cell r="R488">
            <v>1.0999999999999999E-7</v>
          </cell>
          <cell r="S488">
            <v>2.9999999999999999E-7</v>
          </cell>
          <cell r="T488" t="str">
            <v>MIP1146</v>
          </cell>
          <cell r="V488">
            <v>1</v>
          </cell>
          <cell r="X488">
            <v>0.53</v>
          </cell>
          <cell r="Y488" t="str">
            <v>N</v>
          </cell>
          <cell r="Z488" t="str">
            <v>Overhead Distribution Lines</v>
          </cell>
          <cell r="AA488" t="str">
            <v>BC1 619 NDR EECL Replace Defect Management</v>
          </cell>
        </row>
        <row r="489">
          <cell r="A489">
            <v>485</v>
          </cell>
          <cell r="B489" t="str">
            <v>04 - Conductors &amp; Connectors</v>
          </cell>
          <cell r="C489" t="str">
            <v>Conductor Clearance to Ground</v>
          </cell>
          <cell r="D489" t="str">
            <v>Minor Task</v>
          </cell>
          <cell r="E489" t="str">
            <v>Repair</v>
          </cell>
          <cell r="F489" t="str">
            <v>04 - Conductors &amp; Connectors - Conductor Clearance to Ground - Minor Task - Repair</v>
          </cell>
          <cell r="G489" t="str">
            <v>Minor Task - Repair</v>
          </cell>
          <cell r="H489" t="str">
            <v>South West</v>
          </cell>
          <cell r="I489">
            <v>1</v>
          </cell>
          <cell r="M489">
            <v>136.00000001000001</v>
          </cell>
          <cell r="N489">
            <v>0</v>
          </cell>
          <cell r="O489">
            <v>0</v>
          </cell>
          <cell r="P489">
            <v>1.5000000000000002E-8</v>
          </cell>
          <cell r="Q489">
            <v>1.3600000000000001E-6</v>
          </cell>
          <cell r="R489">
            <v>0</v>
          </cell>
          <cell r="S489">
            <v>0</v>
          </cell>
          <cell r="T489" t="str">
            <v>MIP1146</v>
          </cell>
          <cell r="V489">
            <v>1</v>
          </cell>
          <cell r="X489">
            <v>0.53</v>
          </cell>
          <cell r="Y489" t="str">
            <v>N</v>
          </cell>
          <cell r="Z489" t="str">
            <v>Overhead Distribution Lines</v>
          </cell>
          <cell r="AA489" t="str">
            <v>BC1 619 NDR EECL Replace Defect Management</v>
          </cell>
        </row>
        <row r="490">
          <cell r="A490">
            <v>486</v>
          </cell>
          <cell r="B490" t="str">
            <v>04 - Conductors &amp; Connectors</v>
          </cell>
          <cell r="C490" t="str">
            <v>Conductor Clearance to Ground</v>
          </cell>
          <cell r="D490" t="str">
            <v>Minor Task</v>
          </cell>
          <cell r="E490" t="str">
            <v>Repair</v>
          </cell>
          <cell r="F490" t="str">
            <v>04 - Conductors &amp; Connectors - Conductor Clearance to Ground - Minor Task - Repair</v>
          </cell>
          <cell r="G490" t="str">
            <v>Minor Task - Repair</v>
          </cell>
          <cell r="H490" t="str">
            <v>Wide Bay</v>
          </cell>
          <cell r="K490">
            <v>68</v>
          </cell>
          <cell r="L490">
            <v>61</v>
          </cell>
          <cell r="M490">
            <v>138</v>
          </cell>
          <cell r="N490">
            <v>0</v>
          </cell>
          <cell r="O490">
            <v>7.0000000000000005E-8</v>
          </cell>
          <cell r="P490">
            <v>5.8000000000000006E-7</v>
          </cell>
          <cell r="Q490">
            <v>1.415E-6</v>
          </cell>
          <cell r="R490">
            <v>3.0000000000000004E-8</v>
          </cell>
          <cell r="S490">
            <v>7.0000000000000005E-8</v>
          </cell>
          <cell r="T490" t="str">
            <v>MIP1146</v>
          </cell>
          <cell r="V490">
            <v>1</v>
          </cell>
          <cell r="X490">
            <v>0.53</v>
          </cell>
          <cell r="Y490" t="str">
            <v>N</v>
          </cell>
          <cell r="Z490" t="str">
            <v>Overhead Distribution Lines</v>
          </cell>
          <cell r="AA490" t="str">
            <v>BC1 619 NDR EECL Replace Defect Management</v>
          </cell>
        </row>
        <row r="491">
          <cell r="A491">
            <v>487</v>
          </cell>
          <cell r="B491" t="str">
            <v>04 - Conductors &amp; Connectors</v>
          </cell>
          <cell r="C491" t="str">
            <v>Conductor Clearance to Ground (Future)</v>
          </cell>
          <cell r="D491" t="str">
            <v>Conductor Clearance</v>
          </cell>
          <cell r="E491" t="str">
            <v>Rectify</v>
          </cell>
          <cell r="F491" t="str">
            <v>04 - Conductors &amp; Connectors - Conductor Clearance to Ground (Future) - Conductor Clearance - Rectify</v>
          </cell>
          <cell r="G491" t="str">
            <v>Conductor Clearance - Rectify</v>
          </cell>
          <cell r="H491" t="str">
            <v>Central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185.48570006871549</v>
          </cell>
          <cell r="N491">
            <v>311.12048906475832</v>
          </cell>
          <cell r="O491">
            <v>361.7806672511432</v>
          </cell>
          <cell r="P491">
            <v>372.31283321090905</v>
          </cell>
          <cell r="Q491">
            <v>485.94371253228428</v>
          </cell>
          <cell r="R491">
            <v>353.76528524828399</v>
          </cell>
          <cell r="S491">
            <v>336.45696593449122</v>
          </cell>
          <cell r="T491" t="str">
            <v>MIP1060</v>
          </cell>
          <cell r="V491">
            <v>1</v>
          </cell>
          <cell r="X491">
            <v>0.53</v>
          </cell>
          <cell r="Y491" t="str">
            <v>N</v>
          </cell>
          <cell r="Z491" t="str">
            <v>Overhead Distribution Lines</v>
          </cell>
          <cell r="AA491" t="str">
            <v>BC1 619 NDR EECL Replace Defect Management</v>
          </cell>
        </row>
        <row r="492">
          <cell r="A492">
            <v>488</v>
          </cell>
          <cell r="B492" t="str">
            <v>04 - Conductors &amp; Connectors</v>
          </cell>
          <cell r="C492" t="str">
            <v>Conductor Clearance to Ground (Future)</v>
          </cell>
          <cell r="D492" t="str">
            <v>Conductor Clearance</v>
          </cell>
          <cell r="E492" t="str">
            <v>Rectify</v>
          </cell>
          <cell r="F492" t="str">
            <v>04 - Conductors &amp; Connectors - Conductor Clearance to Ground (Future) - Conductor Clearance - Rectify</v>
          </cell>
          <cell r="G492" t="str">
            <v>Conductor Clearance - Rectify</v>
          </cell>
          <cell r="H492" t="str">
            <v>Far North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71.95191495075386</v>
          </cell>
          <cell r="N492">
            <v>115.08218215134782</v>
          </cell>
          <cell r="O492">
            <v>169.39361340820946</v>
          </cell>
          <cell r="P492">
            <v>139.52181519481235</v>
          </cell>
          <cell r="Q492">
            <v>268.49868887677803</v>
          </cell>
          <cell r="R492">
            <v>127.87562100640551</v>
          </cell>
          <cell r="S492">
            <v>202.2267848257232</v>
          </cell>
          <cell r="T492" t="str">
            <v>MIP1060</v>
          </cell>
          <cell r="V492">
            <v>1</v>
          </cell>
          <cell r="X492">
            <v>0.53</v>
          </cell>
          <cell r="Y492" t="str">
            <v>N</v>
          </cell>
          <cell r="Z492" t="str">
            <v>Overhead Distribution Lines</v>
          </cell>
          <cell r="AA492" t="str">
            <v>BC1 619 NDR EECL Replace Defect Management</v>
          </cell>
        </row>
        <row r="493">
          <cell r="A493">
            <v>489</v>
          </cell>
          <cell r="B493" t="str">
            <v>04 - Conductors &amp; Connectors</v>
          </cell>
          <cell r="C493" t="str">
            <v>Conductor Clearance to Ground (Future)</v>
          </cell>
          <cell r="D493" t="str">
            <v>Conductor Clearance</v>
          </cell>
          <cell r="E493" t="str">
            <v>Rectify</v>
          </cell>
          <cell r="F493" t="str">
            <v>04 - Conductors &amp; Connectors - Conductor Clearance to Ground (Future) - Conductor Clearance - Rectify</v>
          </cell>
          <cell r="G493" t="str">
            <v>Conductor Clearance - Rectify</v>
          </cell>
          <cell r="H493" t="str">
            <v>Northern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57.331572005149681</v>
          </cell>
          <cell r="N493">
            <v>198.94091257335572</v>
          </cell>
          <cell r="O493">
            <v>198.47077221998424</v>
          </cell>
          <cell r="P493">
            <v>155.02878152422025</v>
          </cell>
          <cell r="Q493">
            <v>256.9776951085625</v>
          </cell>
          <cell r="R493">
            <v>226.12728952918042</v>
          </cell>
          <cell r="S493">
            <v>237.66105885047654</v>
          </cell>
          <cell r="T493" t="str">
            <v>MIP1060</v>
          </cell>
          <cell r="V493">
            <v>1</v>
          </cell>
          <cell r="X493">
            <v>0.53</v>
          </cell>
          <cell r="Y493" t="str">
            <v>N</v>
          </cell>
          <cell r="Z493" t="str">
            <v>Overhead Distribution Lines</v>
          </cell>
          <cell r="AA493" t="str">
            <v>BC1 619 NDR EECL Replace Defect Management</v>
          </cell>
        </row>
        <row r="494">
          <cell r="A494">
            <v>490</v>
          </cell>
          <cell r="B494" t="str">
            <v>04 - Conductors &amp; Connectors</v>
          </cell>
          <cell r="C494" t="str">
            <v>Conductor Clearance to Ground (Future)</v>
          </cell>
          <cell r="D494" t="str">
            <v>Conductor Clearance</v>
          </cell>
          <cell r="E494" t="str">
            <v>Rectify</v>
          </cell>
          <cell r="F494" t="str">
            <v>04 - Conductors &amp; Connectors - Conductor Clearance to Ground (Future) - Conductor Clearance - Rectify</v>
          </cell>
          <cell r="G494" t="str">
            <v>Conductor Clearance - Rectify</v>
          </cell>
          <cell r="H494" t="str">
            <v>South West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81.145202947657708</v>
          </cell>
          <cell r="N494">
            <v>345.33853043622452</v>
          </cell>
          <cell r="O494">
            <v>310.71933669802303</v>
          </cell>
          <cell r="P494">
            <v>279.01041395161485</v>
          </cell>
          <cell r="Q494">
            <v>457.49255582146611</v>
          </cell>
          <cell r="R494">
            <v>318.55075073651932</v>
          </cell>
          <cell r="S494">
            <v>381.20461815510726</v>
          </cell>
          <cell r="T494" t="str">
            <v>MIP1060</v>
          </cell>
          <cell r="V494">
            <v>1</v>
          </cell>
          <cell r="X494">
            <v>0.53</v>
          </cell>
          <cell r="Y494" t="str">
            <v>N</v>
          </cell>
          <cell r="Z494" t="str">
            <v>Overhead Distribution Lines</v>
          </cell>
          <cell r="AA494" t="str">
            <v>BC1 619 NDR EECL Replace Defect Management</v>
          </cell>
        </row>
        <row r="495">
          <cell r="A495">
            <v>491</v>
          </cell>
          <cell r="B495" t="str">
            <v>04 - Conductors &amp; Connectors</v>
          </cell>
          <cell r="C495" t="str">
            <v>Conductor Clearance to Ground (Future)</v>
          </cell>
          <cell r="D495" t="str">
            <v>Conductor Clearance</v>
          </cell>
          <cell r="E495" t="str">
            <v>Rectify</v>
          </cell>
          <cell r="F495" t="str">
            <v>04 - Conductors &amp; Connectors - Conductor Clearance to Ground (Future) - Conductor Clearance - Rectify</v>
          </cell>
          <cell r="G495" t="str">
            <v>Conductor Clearance - Rectify</v>
          </cell>
          <cell r="H495" t="str">
            <v>Wide Bay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95.821758326817189</v>
          </cell>
          <cell r="N495">
            <v>221.19081581878055</v>
          </cell>
          <cell r="O495">
            <v>207.67428065935277</v>
          </cell>
          <cell r="P495">
            <v>160.94386260060497</v>
          </cell>
          <cell r="Q495">
            <v>288.77093650530333</v>
          </cell>
          <cell r="R495">
            <v>180.03053890323747</v>
          </cell>
          <cell r="S495">
            <v>286.56587604356713</v>
          </cell>
          <cell r="T495" t="str">
            <v>MIP1060</v>
          </cell>
          <cell r="V495">
            <v>1</v>
          </cell>
          <cell r="X495">
            <v>0.53</v>
          </cell>
          <cell r="Y495" t="str">
            <v>N</v>
          </cell>
          <cell r="Z495" t="str">
            <v>Overhead Distribution Lines</v>
          </cell>
          <cell r="AA495" t="str">
            <v>BC1 619 NDR EECL Replace Defect Management</v>
          </cell>
        </row>
        <row r="496">
          <cell r="A496">
            <v>492</v>
          </cell>
          <cell r="B496" t="str">
            <v>04 - Conductors &amp; Connectors</v>
          </cell>
          <cell r="C496" t="str">
            <v>Conductor Clearance to Structure</v>
          </cell>
          <cell r="D496" t="str">
            <v>Conductor Clearance</v>
          </cell>
          <cell r="E496" t="str">
            <v>Rectify</v>
          </cell>
          <cell r="F496" t="str">
            <v>04 - Conductors &amp; Connectors - Conductor Clearance to Structure - Conductor Clearance - Rectify</v>
          </cell>
          <cell r="G496" t="str">
            <v>Conductor Clearance - Rectify</v>
          </cell>
          <cell r="H496" t="str">
            <v>Far North</v>
          </cell>
          <cell r="J496">
            <v>1</v>
          </cell>
          <cell r="K496">
            <v>6</v>
          </cell>
          <cell r="L496">
            <v>4</v>
          </cell>
          <cell r="M496">
            <v>5</v>
          </cell>
          <cell r="N496">
            <v>0</v>
          </cell>
          <cell r="O496">
            <v>2</v>
          </cell>
          <cell r="P496">
            <v>4</v>
          </cell>
          <cell r="Q496">
            <v>5</v>
          </cell>
          <cell r="R496">
            <v>0</v>
          </cell>
          <cell r="S496">
            <v>2</v>
          </cell>
          <cell r="T496" t="str">
            <v>MIP1060</v>
          </cell>
          <cell r="V496">
            <v>1</v>
          </cell>
          <cell r="X496">
            <v>0.53</v>
          </cell>
          <cell r="Y496" t="str">
            <v>N</v>
          </cell>
          <cell r="Z496" t="str">
            <v>Overhead Distribution Lines</v>
          </cell>
          <cell r="AA496" t="str">
            <v>BC1 619 NDR EECL Replace Defect Management</v>
          </cell>
        </row>
        <row r="497">
          <cell r="A497">
            <v>493</v>
          </cell>
          <cell r="B497" t="str">
            <v>04 - Conductors &amp; Connectors</v>
          </cell>
          <cell r="C497" t="str">
            <v>Conductor Clearance to Structure</v>
          </cell>
          <cell r="D497" t="str">
            <v>Conductor Clearance</v>
          </cell>
          <cell r="E497" t="str">
            <v>Rectify</v>
          </cell>
          <cell r="F497" t="str">
            <v>04 - Conductors &amp; Connectors - Conductor Clearance to Structure - Conductor Clearance - Rectify</v>
          </cell>
          <cell r="G497" t="str">
            <v>Conductor Clearance - Rectify</v>
          </cell>
          <cell r="H497" t="str">
            <v>Northern</v>
          </cell>
          <cell r="I497">
            <v>2</v>
          </cell>
          <cell r="J497">
            <v>7</v>
          </cell>
          <cell r="K497">
            <v>3</v>
          </cell>
          <cell r="L497">
            <v>2</v>
          </cell>
          <cell r="M497">
            <v>3</v>
          </cell>
          <cell r="N497">
            <v>6</v>
          </cell>
          <cell r="O497">
            <v>2</v>
          </cell>
          <cell r="P497">
            <v>2</v>
          </cell>
          <cell r="Q497">
            <v>4.5</v>
          </cell>
          <cell r="R497">
            <v>3</v>
          </cell>
          <cell r="S497">
            <v>5</v>
          </cell>
          <cell r="T497" t="str">
            <v>MIP1060</v>
          </cell>
          <cell r="V497">
            <v>1</v>
          </cell>
          <cell r="X497">
            <v>0.53</v>
          </cell>
          <cell r="Y497" t="str">
            <v>N</v>
          </cell>
          <cell r="Z497" t="str">
            <v>Overhead Distribution Lines</v>
          </cell>
          <cell r="AA497" t="str">
            <v>BC1 619 NDR EECL Replace Defect Management</v>
          </cell>
        </row>
        <row r="498">
          <cell r="A498">
            <v>494</v>
          </cell>
          <cell r="B498" t="str">
            <v>04 - Conductors &amp; Connectors</v>
          </cell>
          <cell r="C498" t="str">
            <v>Conductor Clearance to Structure</v>
          </cell>
          <cell r="D498" t="str">
            <v>Conductor Clearance</v>
          </cell>
          <cell r="E498" t="str">
            <v>Rectify</v>
          </cell>
          <cell r="F498" t="str">
            <v>04 - Conductors &amp; Connectors - Conductor Clearance to Structure - Conductor Clearance - Rectify</v>
          </cell>
          <cell r="G498" t="str">
            <v>Conductor Clearance - Rectify</v>
          </cell>
          <cell r="H498" t="str">
            <v>South West</v>
          </cell>
          <cell r="K498">
            <v>1</v>
          </cell>
          <cell r="L498">
            <v>1</v>
          </cell>
          <cell r="N498">
            <v>0</v>
          </cell>
          <cell r="O498">
            <v>0</v>
          </cell>
          <cell r="P498">
            <v>1</v>
          </cell>
          <cell r="Q498">
            <v>0</v>
          </cell>
          <cell r="R498">
            <v>0</v>
          </cell>
          <cell r="S498">
            <v>0</v>
          </cell>
          <cell r="T498" t="str">
            <v>MIP1060</v>
          </cell>
          <cell r="V498">
            <v>1</v>
          </cell>
          <cell r="X498">
            <v>0.53</v>
          </cell>
          <cell r="Y498" t="str">
            <v>N</v>
          </cell>
          <cell r="Z498" t="str">
            <v>Overhead Distribution Lines</v>
          </cell>
          <cell r="AA498" t="str">
            <v>BC1 619 NDR EECL Replace Defect Management</v>
          </cell>
        </row>
        <row r="499">
          <cell r="A499">
            <v>495</v>
          </cell>
          <cell r="B499" t="str">
            <v>04 - Conductors &amp; Connectors</v>
          </cell>
          <cell r="C499" t="str">
            <v>Conductor Clearance to Structure</v>
          </cell>
          <cell r="D499" t="str">
            <v>Conductor Clearance</v>
          </cell>
          <cell r="E499" t="str">
            <v>Rectify</v>
          </cell>
          <cell r="F499" t="str">
            <v>04 - Conductors &amp; Connectors - Conductor Clearance to Structure - Conductor Clearance - Rectify</v>
          </cell>
          <cell r="G499" t="str">
            <v>Conductor Clearance - Rectify</v>
          </cell>
          <cell r="H499" t="str">
            <v>Wide Bay</v>
          </cell>
          <cell r="J499">
            <v>1</v>
          </cell>
          <cell r="M499">
            <v>0</v>
          </cell>
          <cell r="N499">
            <v>1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1</v>
          </cell>
          <cell r="T499" t="str">
            <v>MIP1060</v>
          </cell>
          <cell r="V499">
            <v>1</v>
          </cell>
          <cell r="X499">
            <v>0.53</v>
          </cell>
          <cell r="Y499" t="str">
            <v>N</v>
          </cell>
          <cell r="Z499" t="str">
            <v>Overhead Distribution Lines</v>
          </cell>
          <cell r="AA499" t="str">
            <v>BC1 619 NDR EECL Replace Defect Management</v>
          </cell>
        </row>
        <row r="500">
          <cell r="A500">
            <v>496</v>
          </cell>
          <cell r="B500" t="str">
            <v>04 - Conductors &amp; Connectors</v>
          </cell>
          <cell r="C500" t="str">
            <v>Conductor Clearance to Structure</v>
          </cell>
          <cell r="D500" t="str">
            <v>Ergon Technical Assessment</v>
          </cell>
          <cell r="E500" t="str">
            <v>Assess</v>
          </cell>
          <cell r="F500" t="str">
            <v>04 - Conductors &amp; Connectors - Conductor Clearance to Structure - Ergon Technical Assessment - Assess</v>
          </cell>
          <cell r="G500" t="str">
            <v>Ergon Technical Assessment - Assess</v>
          </cell>
          <cell r="H500" t="str">
            <v>Central</v>
          </cell>
          <cell r="I500">
            <v>6</v>
          </cell>
          <cell r="J500">
            <v>8</v>
          </cell>
          <cell r="K500">
            <v>9</v>
          </cell>
          <cell r="L500">
            <v>9</v>
          </cell>
          <cell r="M500">
            <v>3</v>
          </cell>
          <cell r="N500">
            <v>7</v>
          </cell>
          <cell r="O500">
            <v>0</v>
          </cell>
          <cell r="P500">
            <v>9</v>
          </cell>
          <cell r="Q500">
            <v>3</v>
          </cell>
          <cell r="R500">
            <v>7</v>
          </cell>
          <cell r="S500">
            <v>2</v>
          </cell>
          <cell r="T500" t="str">
            <v>MIP1146</v>
          </cell>
          <cell r="V500">
            <v>1</v>
          </cell>
          <cell r="X500">
            <v>0.53</v>
          </cell>
          <cell r="Y500" t="str">
            <v>N</v>
          </cell>
          <cell r="Z500" t="str">
            <v>Overhead Distribution Lines</v>
          </cell>
          <cell r="AA500" t="str">
            <v>BC1 619 NDR EECL Replace Defect Management</v>
          </cell>
        </row>
        <row r="501">
          <cell r="A501">
            <v>497</v>
          </cell>
          <cell r="B501" t="str">
            <v>04 - Conductors &amp; Connectors</v>
          </cell>
          <cell r="C501" t="str">
            <v>Conductor Clearance to Structure</v>
          </cell>
          <cell r="D501" t="str">
            <v>Ergon Technical Assessment</v>
          </cell>
          <cell r="E501" t="str">
            <v>Assess</v>
          </cell>
          <cell r="F501" t="str">
            <v>04 - Conductors &amp; Connectors - Conductor Clearance to Structure - Ergon Technical Assessment - Assess</v>
          </cell>
          <cell r="G501" t="str">
            <v>Ergon Technical Assessment - Assess</v>
          </cell>
          <cell r="H501" t="str">
            <v>Far North</v>
          </cell>
          <cell r="I501">
            <v>1</v>
          </cell>
          <cell r="J501">
            <v>8</v>
          </cell>
          <cell r="K501">
            <v>6</v>
          </cell>
          <cell r="L501">
            <v>3</v>
          </cell>
          <cell r="M501">
            <v>0</v>
          </cell>
          <cell r="N501">
            <v>5</v>
          </cell>
          <cell r="O501">
            <v>5</v>
          </cell>
          <cell r="P501">
            <v>3</v>
          </cell>
          <cell r="Q501">
            <v>0</v>
          </cell>
          <cell r="R501">
            <v>5</v>
          </cell>
          <cell r="S501">
            <v>5</v>
          </cell>
          <cell r="T501" t="str">
            <v>MIP1146</v>
          </cell>
          <cell r="V501">
            <v>1</v>
          </cell>
          <cell r="X501">
            <v>0.53</v>
          </cell>
          <cell r="Y501" t="str">
            <v>N</v>
          </cell>
          <cell r="Z501" t="str">
            <v>Overhead Distribution Lines</v>
          </cell>
          <cell r="AA501" t="str">
            <v>BC1 619 NDR EECL Replace Defect Management</v>
          </cell>
        </row>
        <row r="502">
          <cell r="A502">
            <v>498</v>
          </cell>
          <cell r="B502" t="str">
            <v>04 - Conductors &amp; Connectors</v>
          </cell>
          <cell r="C502" t="str">
            <v>Conductor Clearance to Structure</v>
          </cell>
          <cell r="D502" t="str">
            <v>Ergon Technical Assessment</v>
          </cell>
          <cell r="E502" t="str">
            <v>Assess</v>
          </cell>
          <cell r="F502" t="str">
            <v>04 - Conductors &amp; Connectors - Conductor Clearance to Structure - Ergon Technical Assessment - Assess</v>
          </cell>
          <cell r="G502" t="str">
            <v>Ergon Technical Assessment - Assess</v>
          </cell>
          <cell r="H502" t="str">
            <v>Northern</v>
          </cell>
          <cell r="J502">
            <v>2</v>
          </cell>
          <cell r="M502">
            <v>0</v>
          </cell>
          <cell r="N502">
            <v>2</v>
          </cell>
          <cell r="O502">
            <v>0</v>
          </cell>
          <cell r="P502">
            <v>0</v>
          </cell>
          <cell r="Q502">
            <v>0</v>
          </cell>
          <cell r="R502">
            <v>2</v>
          </cell>
          <cell r="S502">
            <v>0</v>
          </cell>
          <cell r="T502" t="str">
            <v>MIP1146</v>
          </cell>
          <cell r="V502">
            <v>1</v>
          </cell>
          <cell r="X502">
            <v>0.53</v>
          </cell>
          <cell r="Y502" t="str">
            <v>N</v>
          </cell>
          <cell r="Z502" t="str">
            <v>Overhead Distribution Lines</v>
          </cell>
          <cell r="AA502" t="str">
            <v>BC1 619 NDR EECL Replace Defect Management</v>
          </cell>
        </row>
        <row r="503">
          <cell r="A503">
            <v>499</v>
          </cell>
          <cell r="B503" t="str">
            <v>04 - Conductors &amp; Connectors</v>
          </cell>
          <cell r="C503" t="str">
            <v>Conductor Clearance to Structure</v>
          </cell>
          <cell r="D503" t="str">
            <v>Ergon Technical Assessment</v>
          </cell>
          <cell r="E503" t="str">
            <v>Assess</v>
          </cell>
          <cell r="F503" t="str">
            <v>04 - Conductors &amp; Connectors - Conductor Clearance to Structure - Ergon Technical Assessment - Assess</v>
          </cell>
          <cell r="G503" t="str">
            <v>Ergon Technical Assessment - Assess</v>
          </cell>
          <cell r="H503" t="str">
            <v>South West</v>
          </cell>
          <cell r="I503">
            <v>3</v>
          </cell>
          <cell r="J503">
            <v>4</v>
          </cell>
          <cell r="K503">
            <v>3</v>
          </cell>
          <cell r="L503">
            <v>2</v>
          </cell>
          <cell r="M503">
            <v>2</v>
          </cell>
          <cell r="N503">
            <v>4</v>
          </cell>
          <cell r="O503">
            <v>2</v>
          </cell>
          <cell r="P503">
            <v>2</v>
          </cell>
          <cell r="Q503">
            <v>3</v>
          </cell>
          <cell r="R503">
            <v>3</v>
          </cell>
          <cell r="S503">
            <v>3</v>
          </cell>
          <cell r="T503" t="str">
            <v>MIP1146</v>
          </cell>
          <cell r="V503">
            <v>1</v>
          </cell>
          <cell r="X503">
            <v>0.53</v>
          </cell>
          <cell r="Y503" t="str">
            <v>N</v>
          </cell>
          <cell r="Z503" t="str">
            <v>Overhead Distribution Lines</v>
          </cell>
          <cell r="AA503" t="str">
            <v>BC1 619 NDR EECL Replace Defect Management</v>
          </cell>
        </row>
        <row r="504">
          <cell r="A504">
            <v>500</v>
          </cell>
          <cell r="B504" t="str">
            <v>04 - Conductors &amp; Connectors</v>
          </cell>
          <cell r="C504" t="str">
            <v>Conductor Clearance to Structure</v>
          </cell>
          <cell r="D504" t="str">
            <v>Ergon Technical Assessment</v>
          </cell>
          <cell r="E504" t="str">
            <v>Assess</v>
          </cell>
          <cell r="F504" t="str">
            <v>04 - Conductors &amp; Connectors - Conductor Clearance to Structure - Ergon Technical Assessment - Assess</v>
          </cell>
          <cell r="G504" t="str">
            <v>Ergon Technical Assessment - Assess</v>
          </cell>
          <cell r="H504" t="str">
            <v>Wide Bay</v>
          </cell>
          <cell r="I504">
            <v>31</v>
          </cell>
          <cell r="J504">
            <v>9</v>
          </cell>
          <cell r="K504">
            <v>10</v>
          </cell>
          <cell r="L504">
            <v>9</v>
          </cell>
          <cell r="M504">
            <v>3</v>
          </cell>
          <cell r="N504">
            <v>29</v>
          </cell>
          <cell r="O504">
            <v>6</v>
          </cell>
          <cell r="P504">
            <v>8.5</v>
          </cell>
          <cell r="Q504">
            <v>8</v>
          </cell>
          <cell r="R504">
            <v>8</v>
          </cell>
          <cell r="S504">
            <v>27</v>
          </cell>
          <cell r="T504" t="str">
            <v>MIP1146</v>
          </cell>
          <cell r="V504">
            <v>1</v>
          </cell>
          <cell r="X504">
            <v>0.53</v>
          </cell>
          <cell r="Y504" t="str">
            <v>N</v>
          </cell>
          <cell r="Z504" t="str">
            <v>Overhead Distribution Lines</v>
          </cell>
          <cell r="AA504" t="str">
            <v>BC1 619 NDR EECL Replace Defect Management</v>
          </cell>
        </row>
        <row r="505">
          <cell r="A505">
            <v>501</v>
          </cell>
          <cell r="B505" t="str">
            <v>04 - Conductors &amp; Connectors</v>
          </cell>
          <cell r="C505" t="str">
            <v>Conductor Clearance to Structure</v>
          </cell>
          <cell r="D505" t="str">
            <v>Minor Task</v>
          </cell>
          <cell r="E505" t="str">
            <v>Repair</v>
          </cell>
          <cell r="F505" t="str">
            <v>04 - Conductors &amp; Connectors - Conductor Clearance to Structure - Minor Task - Repair</v>
          </cell>
          <cell r="G505" t="str">
            <v>Minor Task - Repair</v>
          </cell>
          <cell r="H505" t="str">
            <v>Central</v>
          </cell>
          <cell r="I505">
            <v>37</v>
          </cell>
          <cell r="J505">
            <v>36</v>
          </cell>
          <cell r="K505">
            <v>47</v>
          </cell>
          <cell r="L505">
            <v>33</v>
          </cell>
          <cell r="M505">
            <v>48</v>
          </cell>
          <cell r="N505">
            <v>30</v>
          </cell>
          <cell r="O505">
            <v>35</v>
          </cell>
          <cell r="P505">
            <v>36</v>
          </cell>
          <cell r="Q505">
            <v>38</v>
          </cell>
          <cell r="R505">
            <v>30</v>
          </cell>
          <cell r="S505">
            <v>37</v>
          </cell>
          <cell r="T505" t="str">
            <v>MIP1146</v>
          </cell>
          <cell r="V505">
            <v>1</v>
          </cell>
          <cell r="X505">
            <v>0.53</v>
          </cell>
          <cell r="Y505" t="str">
            <v>N</v>
          </cell>
          <cell r="Z505" t="str">
            <v>Overhead Distribution Lines</v>
          </cell>
          <cell r="AA505" t="str">
            <v>BC1 619 NDR EECL Replace Defect Management</v>
          </cell>
        </row>
        <row r="506">
          <cell r="A506">
            <v>502</v>
          </cell>
          <cell r="B506" t="str">
            <v>04 - Conductors &amp; Connectors</v>
          </cell>
          <cell r="C506" t="str">
            <v>Conductor Clearance to Structure</v>
          </cell>
          <cell r="D506" t="str">
            <v>Minor Task</v>
          </cell>
          <cell r="E506" t="str">
            <v>Repair</v>
          </cell>
          <cell r="F506" t="str">
            <v>04 - Conductors &amp; Connectors - Conductor Clearance to Structure - Minor Task - Repair</v>
          </cell>
          <cell r="G506" t="str">
            <v>Minor Task - Repair</v>
          </cell>
          <cell r="H506" t="str">
            <v>Far North</v>
          </cell>
          <cell r="I506">
            <v>21</v>
          </cell>
          <cell r="J506">
            <v>33</v>
          </cell>
          <cell r="K506">
            <v>35</v>
          </cell>
          <cell r="L506">
            <v>22</v>
          </cell>
          <cell r="M506">
            <v>39</v>
          </cell>
          <cell r="N506">
            <v>23</v>
          </cell>
          <cell r="O506">
            <v>45</v>
          </cell>
          <cell r="P506">
            <v>23</v>
          </cell>
          <cell r="Q506">
            <v>36</v>
          </cell>
          <cell r="R506">
            <v>21</v>
          </cell>
          <cell r="S506">
            <v>49</v>
          </cell>
          <cell r="T506" t="str">
            <v>MIP1146</v>
          </cell>
          <cell r="V506">
            <v>1</v>
          </cell>
          <cell r="X506">
            <v>0.53</v>
          </cell>
          <cell r="Y506" t="str">
            <v>N</v>
          </cell>
          <cell r="Z506" t="str">
            <v>Overhead Distribution Lines</v>
          </cell>
          <cell r="AA506" t="str">
            <v>BC1 619 NDR EECL Replace Defect Management</v>
          </cell>
        </row>
        <row r="507">
          <cell r="A507">
            <v>503</v>
          </cell>
          <cell r="B507" t="str">
            <v>04 - Conductors &amp; Connectors</v>
          </cell>
          <cell r="C507" t="str">
            <v>Conductor Clearance to Structure</v>
          </cell>
          <cell r="D507" t="str">
            <v>Minor Task</v>
          </cell>
          <cell r="E507" t="str">
            <v>Repair</v>
          </cell>
          <cell r="F507" t="str">
            <v>04 - Conductors &amp; Connectors - Conductor Clearance to Structure - Minor Task - Repair</v>
          </cell>
          <cell r="G507" t="str">
            <v>Minor Task - Repair</v>
          </cell>
          <cell r="H507" t="str">
            <v>Northern</v>
          </cell>
          <cell r="I507">
            <v>13</v>
          </cell>
          <cell r="J507">
            <v>30</v>
          </cell>
          <cell r="K507">
            <v>19</v>
          </cell>
          <cell r="L507">
            <v>3</v>
          </cell>
          <cell r="M507">
            <v>10</v>
          </cell>
          <cell r="N507">
            <v>27</v>
          </cell>
          <cell r="O507">
            <v>24</v>
          </cell>
          <cell r="P507">
            <v>4</v>
          </cell>
          <cell r="Q507">
            <v>10</v>
          </cell>
          <cell r="R507">
            <v>20</v>
          </cell>
          <cell r="S507">
            <v>31</v>
          </cell>
          <cell r="T507" t="str">
            <v>MIP1146</v>
          </cell>
          <cell r="V507">
            <v>1</v>
          </cell>
          <cell r="X507">
            <v>0.53</v>
          </cell>
          <cell r="Y507" t="str">
            <v>N</v>
          </cell>
          <cell r="Z507" t="str">
            <v>Overhead Distribution Lines</v>
          </cell>
          <cell r="AA507" t="str">
            <v>BC1 619 NDR EECL Replace Defect Management</v>
          </cell>
        </row>
        <row r="508">
          <cell r="A508">
            <v>504</v>
          </cell>
          <cell r="B508" t="str">
            <v>04 - Conductors &amp; Connectors</v>
          </cell>
          <cell r="C508" t="str">
            <v>Conductor Clearance to Structure</v>
          </cell>
          <cell r="D508" t="str">
            <v>Minor Task</v>
          </cell>
          <cell r="E508" t="str">
            <v>Repair</v>
          </cell>
          <cell r="F508" t="str">
            <v>04 - Conductors &amp; Connectors - Conductor Clearance to Structure - Minor Task - Repair</v>
          </cell>
          <cell r="G508" t="str">
            <v>Minor Task - Repair</v>
          </cell>
          <cell r="H508" t="str">
            <v>South West</v>
          </cell>
          <cell r="I508">
            <v>49</v>
          </cell>
          <cell r="J508">
            <v>48</v>
          </cell>
          <cell r="K508">
            <v>43</v>
          </cell>
          <cell r="L508">
            <v>38</v>
          </cell>
          <cell r="M508">
            <v>76</v>
          </cell>
          <cell r="N508">
            <v>60</v>
          </cell>
          <cell r="O508">
            <v>32</v>
          </cell>
          <cell r="P508">
            <v>34.5</v>
          </cell>
          <cell r="Q508">
            <v>80</v>
          </cell>
          <cell r="R508">
            <v>58</v>
          </cell>
          <cell r="S508">
            <v>42</v>
          </cell>
          <cell r="T508" t="str">
            <v>MIP1146</v>
          </cell>
          <cell r="V508">
            <v>1</v>
          </cell>
          <cell r="X508">
            <v>0.53</v>
          </cell>
          <cell r="Y508" t="str">
            <v>N</v>
          </cell>
          <cell r="Z508" t="str">
            <v>Overhead Distribution Lines</v>
          </cell>
          <cell r="AA508" t="str">
            <v>BC1 619 NDR EECL Replace Defect Management</v>
          </cell>
        </row>
        <row r="509">
          <cell r="A509">
            <v>505</v>
          </cell>
          <cell r="B509" t="str">
            <v>04 - Conductors &amp; Connectors</v>
          </cell>
          <cell r="C509" t="str">
            <v>Conductor Clearance to Structure</v>
          </cell>
          <cell r="D509" t="str">
            <v>Minor Task</v>
          </cell>
          <cell r="E509" t="str">
            <v>Repair</v>
          </cell>
          <cell r="F509" t="str">
            <v>04 - Conductors &amp; Connectors - Conductor Clearance to Structure - Minor Task - Repair</v>
          </cell>
          <cell r="G509" t="str">
            <v>Minor Task - Repair</v>
          </cell>
          <cell r="H509" t="str">
            <v>Wide Bay</v>
          </cell>
          <cell r="I509">
            <v>25</v>
          </cell>
          <cell r="J509">
            <v>24</v>
          </cell>
          <cell r="K509">
            <v>36</v>
          </cell>
          <cell r="L509">
            <v>22</v>
          </cell>
          <cell r="M509">
            <v>32</v>
          </cell>
          <cell r="N509">
            <v>23</v>
          </cell>
          <cell r="O509">
            <v>34</v>
          </cell>
          <cell r="P509">
            <v>23</v>
          </cell>
          <cell r="Q509">
            <v>31</v>
          </cell>
          <cell r="R509">
            <v>13</v>
          </cell>
          <cell r="S509">
            <v>46</v>
          </cell>
          <cell r="T509" t="str">
            <v>MIP1146</v>
          </cell>
          <cell r="V509">
            <v>1</v>
          </cell>
          <cell r="X509">
            <v>0.53</v>
          </cell>
          <cell r="Y509" t="str">
            <v>N</v>
          </cell>
          <cell r="Z509" t="str">
            <v>Overhead Distribution Lines</v>
          </cell>
          <cell r="AA509" t="str">
            <v>BC1 619 NDR EECL Replace Defect Management</v>
          </cell>
        </row>
        <row r="510">
          <cell r="A510">
            <v>506</v>
          </cell>
          <cell r="B510" t="str">
            <v>04 - Conductors &amp; Connectors</v>
          </cell>
          <cell r="C510" t="str">
            <v xml:space="preserve">Conductors - Bare </v>
          </cell>
          <cell r="D510" t="str">
            <v>Ergon Technical Assessment</v>
          </cell>
          <cell r="E510" t="str">
            <v>Assess</v>
          </cell>
          <cell r="F510" t="str">
            <v>04 - Conductors &amp; Connectors - Conductors - Bare  - Ergon Technical Assessment - Assess</v>
          </cell>
          <cell r="G510" t="str">
            <v>Ergon Technical Assessment - Assess</v>
          </cell>
          <cell r="H510" t="str">
            <v>Central</v>
          </cell>
          <cell r="I510">
            <v>107</v>
          </cell>
          <cell r="J510">
            <v>111</v>
          </cell>
          <cell r="K510">
            <v>142</v>
          </cell>
          <cell r="L510">
            <v>64</v>
          </cell>
          <cell r="M510">
            <v>44</v>
          </cell>
          <cell r="N510">
            <v>109</v>
          </cell>
          <cell r="O510">
            <v>52.5</v>
          </cell>
          <cell r="P510">
            <v>47.5</v>
          </cell>
          <cell r="Q510">
            <v>49</v>
          </cell>
          <cell r="R510">
            <v>118</v>
          </cell>
          <cell r="S510">
            <v>51</v>
          </cell>
          <cell r="T510" t="str">
            <v>MIP1146</v>
          </cell>
          <cell r="V510">
            <v>1</v>
          </cell>
          <cell r="X510">
            <v>0.53</v>
          </cell>
          <cell r="Y510" t="str">
            <v>N</v>
          </cell>
          <cell r="Z510" t="str">
            <v>Overhead Distribution Lines</v>
          </cell>
          <cell r="AA510" t="str">
            <v>BC1 619 NDR EECL Replace Defect Management</v>
          </cell>
        </row>
        <row r="511">
          <cell r="A511">
            <v>507</v>
          </cell>
          <cell r="B511" t="str">
            <v>04 - Conductors &amp; Connectors</v>
          </cell>
          <cell r="C511" t="str">
            <v xml:space="preserve">Conductors - Bare </v>
          </cell>
          <cell r="D511" t="str">
            <v>Ergon Technical Assessment</v>
          </cell>
          <cell r="E511" t="str">
            <v>Assess</v>
          </cell>
          <cell r="F511" t="str">
            <v>04 - Conductors &amp; Connectors - Conductors - Bare  - Ergon Technical Assessment - Assess</v>
          </cell>
          <cell r="G511" t="str">
            <v>Ergon Technical Assessment - Assess</v>
          </cell>
          <cell r="H511" t="str">
            <v>Far North</v>
          </cell>
          <cell r="J511">
            <v>26</v>
          </cell>
          <cell r="K511">
            <v>3</v>
          </cell>
          <cell r="L511">
            <v>2</v>
          </cell>
          <cell r="M511">
            <v>1</v>
          </cell>
          <cell r="N511">
            <v>18</v>
          </cell>
          <cell r="O511">
            <v>8</v>
          </cell>
          <cell r="P511">
            <v>2</v>
          </cell>
          <cell r="Q511">
            <v>1</v>
          </cell>
          <cell r="R511">
            <v>19</v>
          </cell>
          <cell r="S511">
            <v>8</v>
          </cell>
          <cell r="T511" t="str">
            <v>MIP1146</v>
          </cell>
          <cell r="V511">
            <v>1</v>
          </cell>
          <cell r="X511">
            <v>0.53</v>
          </cell>
          <cell r="Y511" t="str">
            <v>N</v>
          </cell>
          <cell r="Z511" t="str">
            <v>Overhead Distribution Lines</v>
          </cell>
          <cell r="AA511" t="str">
            <v>BC1 619 NDR EECL Replace Defect Management</v>
          </cell>
        </row>
        <row r="512">
          <cell r="A512">
            <v>508</v>
          </cell>
          <cell r="B512" t="str">
            <v>04 - Conductors &amp; Connectors</v>
          </cell>
          <cell r="C512" t="str">
            <v xml:space="preserve">Conductors - Bare </v>
          </cell>
          <cell r="D512" t="str">
            <v>Ergon Technical Assessment</v>
          </cell>
          <cell r="E512" t="str">
            <v>Assess</v>
          </cell>
          <cell r="F512" t="str">
            <v>04 - Conductors &amp; Connectors - Conductors - Bare  - Ergon Technical Assessment - Assess</v>
          </cell>
          <cell r="G512" t="str">
            <v>Ergon Technical Assessment - Assess</v>
          </cell>
          <cell r="H512" t="str">
            <v>Northern</v>
          </cell>
          <cell r="J512">
            <v>2</v>
          </cell>
          <cell r="M512">
            <v>0</v>
          </cell>
          <cell r="N512">
            <v>2</v>
          </cell>
          <cell r="O512">
            <v>0</v>
          </cell>
          <cell r="P512">
            <v>0</v>
          </cell>
          <cell r="Q512">
            <v>0</v>
          </cell>
          <cell r="R512">
            <v>2</v>
          </cell>
          <cell r="S512">
            <v>0</v>
          </cell>
          <cell r="T512" t="str">
            <v>MIP1146</v>
          </cell>
          <cell r="V512">
            <v>1</v>
          </cell>
          <cell r="X512">
            <v>0.53</v>
          </cell>
          <cell r="Y512" t="str">
            <v>N</v>
          </cell>
          <cell r="Z512" t="str">
            <v>Overhead Distribution Lines</v>
          </cell>
          <cell r="AA512" t="str">
            <v>BC1 619 NDR EECL Replace Defect Management</v>
          </cell>
        </row>
        <row r="513">
          <cell r="A513">
            <v>509</v>
          </cell>
          <cell r="B513" t="str">
            <v>04 - Conductors &amp; Connectors</v>
          </cell>
          <cell r="C513" t="str">
            <v xml:space="preserve">Conductors - Bare </v>
          </cell>
          <cell r="D513" t="str">
            <v>Ergon Technical Assessment</v>
          </cell>
          <cell r="E513" t="str">
            <v>Assess</v>
          </cell>
          <cell r="F513" t="str">
            <v>04 - Conductors &amp; Connectors - Conductors - Bare  - Ergon Technical Assessment - Assess</v>
          </cell>
          <cell r="G513" t="str">
            <v>Ergon Technical Assessment - Assess</v>
          </cell>
          <cell r="H513" t="str">
            <v>South West</v>
          </cell>
          <cell r="I513">
            <v>12</v>
          </cell>
          <cell r="J513">
            <v>6</v>
          </cell>
          <cell r="K513">
            <v>10</v>
          </cell>
          <cell r="L513">
            <v>7</v>
          </cell>
          <cell r="M513">
            <v>5</v>
          </cell>
          <cell r="N513">
            <v>6</v>
          </cell>
          <cell r="O513">
            <v>6</v>
          </cell>
          <cell r="P513">
            <v>7</v>
          </cell>
          <cell r="Q513">
            <v>12.5</v>
          </cell>
          <cell r="R513">
            <v>6</v>
          </cell>
          <cell r="S513">
            <v>7</v>
          </cell>
          <cell r="T513" t="str">
            <v>MIP1146</v>
          </cell>
          <cell r="V513">
            <v>1</v>
          </cell>
          <cell r="X513">
            <v>0.53</v>
          </cell>
          <cell r="Y513" t="str">
            <v>N</v>
          </cell>
          <cell r="Z513" t="str">
            <v>Overhead Distribution Lines</v>
          </cell>
          <cell r="AA513" t="str">
            <v>BC1 619 NDR EECL Replace Defect Management</v>
          </cell>
        </row>
        <row r="514">
          <cell r="A514">
            <v>510</v>
          </cell>
          <cell r="B514" t="str">
            <v>04 - Conductors &amp; Connectors</v>
          </cell>
          <cell r="C514" t="str">
            <v xml:space="preserve">Conductors - Bare </v>
          </cell>
          <cell r="D514" t="str">
            <v>Ergon Technical Assessment</v>
          </cell>
          <cell r="E514" t="str">
            <v>Assess</v>
          </cell>
          <cell r="F514" t="str">
            <v>04 - Conductors &amp; Connectors - Conductors - Bare  - Ergon Technical Assessment - Assess</v>
          </cell>
          <cell r="G514" t="str">
            <v>Ergon Technical Assessment - Assess</v>
          </cell>
          <cell r="H514" t="str">
            <v>Wide Bay</v>
          </cell>
          <cell r="I514">
            <v>47</v>
          </cell>
          <cell r="J514">
            <v>88</v>
          </cell>
          <cell r="K514">
            <v>36</v>
          </cell>
          <cell r="L514">
            <v>28</v>
          </cell>
          <cell r="M514">
            <v>17</v>
          </cell>
          <cell r="N514">
            <v>58</v>
          </cell>
          <cell r="O514">
            <v>80</v>
          </cell>
          <cell r="P514">
            <v>21</v>
          </cell>
          <cell r="Q514">
            <v>18.5</v>
          </cell>
          <cell r="R514">
            <v>25</v>
          </cell>
          <cell r="S514">
            <v>118</v>
          </cell>
          <cell r="T514" t="str">
            <v>MIP1146</v>
          </cell>
          <cell r="V514">
            <v>1</v>
          </cell>
          <cell r="X514">
            <v>0.53</v>
          </cell>
          <cell r="Y514" t="str">
            <v>N</v>
          </cell>
          <cell r="Z514" t="str">
            <v>Overhead Distribution Lines</v>
          </cell>
          <cell r="AA514" t="str">
            <v>BC1 619 NDR EECL Replace Defect Management</v>
          </cell>
        </row>
        <row r="515">
          <cell r="A515">
            <v>511</v>
          </cell>
          <cell r="B515" t="str">
            <v>04 - Conductors &amp; Connectors</v>
          </cell>
          <cell r="C515" t="str">
            <v xml:space="preserve">Conductors - Bare </v>
          </cell>
          <cell r="D515" t="str">
            <v>Minor Task</v>
          </cell>
          <cell r="E515" t="str">
            <v>Repair</v>
          </cell>
          <cell r="F515" t="str">
            <v>04 - Conductors &amp; Connectors - Conductors - Bare  - Minor Task - Repair</v>
          </cell>
          <cell r="G515" t="str">
            <v>Minor Task - Repair</v>
          </cell>
          <cell r="H515" t="str">
            <v>Central</v>
          </cell>
          <cell r="I515">
            <v>239</v>
          </cell>
          <cell r="J515">
            <v>543</v>
          </cell>
          <cell r="K515">
            <v>723</v>
          </cell>
          <cell r="L515">
            <v>554</v>
          </cell>
          <cell r="M515">
            <v>808</v>
          </cell>
          <cell r="N515">
            <v>341</v>
          </cell>
          <cell r="O515">
            <v>509</v>
          </cell>
          <cell r="P515">
            <v>463</v>
          </cell>
          <cell r="Q515">
            <v>766</v>
          </cell>
          <cell r="R515">
            <v>358.5</v>
          </cell>
          <cell r="S515">
            <v>489</v>
          </cell>
          <cell r="T515" t="str">
            <v>MIP1146</v>
          </cell>
          <cell r="V515">
            <v>1</v>
          </cell>
          <cell r="X515">
            <v>0.53</v>
          </cell>
          <cell r="Y515" t="str">
            <v>N</v>
          </cell>
          <cell r="Z515" t="str">
            <v>Overhead Distribution Lines</v>
          </cell>
          <cell r="AA515" t="str">
            <v>BC1 619 NDR EECL Replace Defect Management</v>
          </cell>
        </row>
        <row r="516">
          <cell r="A516">
            <v>512</v>
          </cell>
          <cell r="B516" t="str">
            <v>04 - Conductors &amp; Connectors</v>
          </cell>
          <cell r="C516" t="str">
            <v xml:space="preserve">Conductors - Bare </v>
          </cell>
          <cell r="D516" t="str">
            <v>Minor Task</v>
          </cell>
          <cell r="E516" t="str">
            <v>Repair</v>
          </cell>
          <cell r="F516" t="str">
            <v>04 - Conductors &amp; Connectors - Conductors - Bare  - Minor Task - Repair</v>
          </cell>
          <cell r="G516" t="str">
            <v>Minor Task - Repair</v>
          </cell>
          <cell r="H516" t="str">
            <v>Far North</v>
          </cell>
          <cell r="I516">
            <v>189</v>
          </cell>
          <cell r="J516">
            <v>176</v>
          </cell>
          <cell r="K516">
            <v>435</v>
          </cell>
          <cell r="L516">
            <v>109</v>
          </cell>
          <cell r="M516">
            <v>319</v>
          </cell>
          <cell r="N516">
            <v>155</v>
          </cell>
          <cell r="O516">
            <v>457</v>
          </cell>
          <cell r="P516">
            <v>79.5</v>
          </cell>
          <cell r="Q516">
            <v>311</v>
          </cell>
          <cell r="R516">
            <v>173</v>
          </cell>
          <cell r="S516">
            <v>480</v>
          </cell>
          <cell r="T516" t="str">
            <v>MIP1146</v>
          </cell>
          <cell r="V516">
            <v>1</v>
          </cell>
          <cell r="X516">
            <v>0.53</v>
          </cell>
          <cell r="Y516" t="str">
            <v>N</v>
          </cell>
          <cell r="Z516" t="str">
            <v>Overhead Distribution Lines</v>
          </cell>
          <cell r="AA516" t="str">
            <v>BC1 619 NDR EECL Replace Defect Management</v>
          </cell>
        </row>
        <row r="517">
          <cell r="A517">
            <v>513</v>
          </cell>
          <cell r="B517" t="str">
            <v>04 - Conductors &amp; Connectors</v>
          </cell>
          <cell r="C517" t="str">
            <v xml:space="preserve">Conductors - Bare </v>
          </cell>
          <cell r="D517" t="str">
            <v>Minor Task</v>
          </cell>
          <cell r="E517" t="str">
            <v>Repair</v>
          </cell>
          <cell r="F517" t="str">
            <v>04 - Conductors &amp; Connectors - Conductors - Bare  - Minor Task - Repair</v>
          </cell>
          <cell r="G517" t="str">
            <v>Minor Task - Repair</v>
          </cell>
          <cell r="H517" t="str">
            <v>Northern</v>
          </cell>
          <cell r="I517">
            <v>98</v>
          </cell>
          <cell r="J517">
            <v>253</v>
          </cell>
          <cell r="K517">
            <v>268</v>
          </cell>
          <cell r="L517">
            <v>149</v>
          </cell>
          <cell r="M517">
            <v>382</v>
          </cell>
          <cell r="N517">
            <v>162</v>
          </cell>
          <cell r="O517">
            <v>254</v>
          </cell>
          <cell r="P517">
            <v>160.5</v>
          </cell>
          <cell r="Q517">
            <v>409.5</v>
          </cell>
          <cell r="R517">
            <v>122.5</v>
          </cell>
          <cell r="S517">
            <v>318</v>
          </cell>
          <cell r="T517" t="str">
            <v>MIP1146</v>
          </cell>
          <cell r="V517">
            <v>1</v>
          </cell>
          <cell r="X517">
            <v>0.53</v>
          </cell>
          <cell r="Y517" t="str">
            <v>N</v>
          </cell>
          <cell r="Z517" t="str">
            <v>Overhead Distribution Lines</v>
          </cell>
          <cell r="AA517" t="str">
            <v>BC1 619 NDR EECL Replace Defect Management</v>
          </cell>
        </row>
        <row r="518">
          <cell r="A518">
            <v>514</v>
          </cell>
          <cell r="B518" t="str">
            <v>04 - Conductors &amp; Connectors</v>
          </cell>
          <cell r="C518" t="str">
            <v xml:space="preserve">Conductors - Bare </v>
          </cell>
          <cell r="D518" t="str">
            <v>Minor Task</v>
          </cell>
          <cell r="E518" t="str">
            <v>Repair</v>
          </cell>
          <cell r="F518" t="str">
            <v>04 - Conductors &amp; Connectors - Conductors - Bare  - Minor Task - Repair</v>
          </cell>
          <cell r="G518" t="str">
            <v>Minor Task - Repair</v>
          </cell>
          <cell r="H518" t="str">
            <v>South West</v>
          </cell>
          <cell r="I518">
            <v>280</v>
          </cell>
          <cell r="J518">
            <v>255</v>
          </cell>
          <cell r="K518">
            <v>335</v>
          </cell>
          <cell r="L518">
            <v>221</v>
          </cell>
          <cell r="M518">
            <v>433</v>
          </cell>
          <cell r="N518">
            <v>243</v>
          </cell>
          <cell r="O518">
            <v>270.5</v>
          </cell>
          <cell r="P518">
            <v>203</v>
          </cell>
          <cell r="Q518">
            <v>478</v>
          </cell>
          <cell r="R518">
            <v>234.5</v>
          </cell>
          <cell r="S518">
            <v>321</v>
          </cell>
          <cell r="T518" t="str">
            <v>MIP1146</v>
          </cell>
          <cell r="V518">
            <v>1</v>
          </cell>
          <cell r="X518">
            <v>0.53</v>
          </cell>
          <cell r="Y518" t="str">
            <v>N</v>
          </cell>
          <cell r="Z518" t="str">
            <v>Overhead Distribution Lines</v>
          </cell>
          <cell r="AA518" t="str">
            <v>BC1 619 NDR EECL Replace Defect Management</v>
          </cell>
        </row>
        <row r="519">
          <cell r="A519">
            <v>515</v>
          </cell>
          <cell r="B519" t="str">
            <v>04 - Conductors &amp; Connectors</v>
          </cell>
          <cell r="C519" t="str">
            <v xml:space="preserve">Conductors - Bare </v>
          </cell>
          <cell r="D519" t="str">
            <v>Minor Task</v>
          </cell>
          <cell r="E519" t="str">
            <v>Repair</v>
          </cell>
          <cell r="F519" t="str">
            <v>04 - Conductors &amp; Connectors - Conductors - Bare  - Minor Task - Repair</v>
          </cell>
          <cell r="G519" t="str">
            <v>Minor Task - Repair</v>
          </cell>
          <cell r="H519" t="str">
            <v>Wide Bay</v>
          </cell>
          <cell r="I519">
            <v>257</v>
          </cell>
          <cell r="J519">
            <v>180</v>
          </cell>
          <cell r="K519">
            <v>222</v>
          </cell>
          <cell r="L519">
            <v>181</v>
          </cell>
          <cell r="M519">
            <v>222</v>
          </cell>
          <cell r="N519">
            <v>231</v>
          </cell>
          <cell r="O519">
            <v>165.5</v>
          </cell>
          <cell r="P519">
            <v>153</v>
          </cell>
          <cell r="Q519">
            <v>240.5</v>
          </cell>
          <cell r="R519">
            <v>197</v>
          </cell>
          <cell r="S519">
            <v>221</v>
          </cell>
          <cell r="T519" t="str">
            <v>MIP1146</v>
          </cell>
          <cell r="V519">
            <v>1</v>
          </cell>
          <cell r="X519">
            <v>0.53</v>
          </cell>
          <cell r="Y519" t="str">
            <v>N</v>
          </cell>
          <cell r="Z519" t="str">
            <v>Overhead Distribution Lines</v>
          </cell>
          <cell r="AA519" t="str">
            <v>BC1 619 NDR EECL Replace Defect Management</v>
          </cell>
        </row>
        <row r="520">
          <cell r="A520">
            <v>516</v>
          </cell>
          <cell r="B520" t="str">
            <v>04 - Conductors &amp; Connectors</v>
          </cell>
          <cell r="C520" t="str">
            <v>Conductors - Covered</v>
          </cell>
          <cell r="D520" t="str">
            <v>Ergon Technical Assessment</v>
          </cell>
          <cell r="E520" t="str">
            <v>Assess</v>
          </cell>
          <cell r="F520" t="str">
            <v>04 - Conductors &amp; Connectors - Conductors - Covered - Ergon Technical Assessment - Assess</v>
          </cell>
          <cell r="G520" t="str">
            <v>Ergon Technical Assessment - Assess</v>
          </cell>
          <cell r="H520" t="str">
            <v>Central</v>
          </cell>
          <cell r="I520">
            <v>43</v>
          </cell>
          <cell r="J520">
            <v>71</v>
          </cell>
          <cell r="K520">
            <v>43</v>
          </cell>
          <cell r="L520">
            <v>28</v>
          </cell>
          <cell r="M520">
            <v>12</v>
          </cell>
          <cell r="N520">
            <v>66</v>
          </cell>
          <cell r="O520">
            <v>13</v>
          </cell>
          <cell r="P520">
            <v>33</v>
          </cell>
          <cell r="Q520">
            <v>5</v>
          </cell>
          <cell r="R520">
            <v>67.5</v>
          </cell>
          <cell r="S520">
            <v>13</v>
          </cell>
          <cell r="T520" t="str">
            <v>MIP1146</v>
          </cell>
          <cell r="V520">
            <v>1</v>
          </cell>
          <cell r="X520">
            <v>0.53</v>
          </cell>
          <cell r="Y520" t="str">
            <v>N</v>
          </cell>
          <cell r="Z520" t="str">
            <v>Overhead Distribution Lines</v>
          </cell>
          <cell r="AA520" t="str">
            <v>BC1 619 NDR EECL Replace Defect Management</v>
          </cell>
        </row>
        <row r="521">
          <cell r="A521">
            <v>517</v>
          </cell>
          <cell r="B521" t="str">
            <v>04 - Conductors &amp; Connectors</v>
          </cell>
          <cell r="C521" t="str">
            <v>Conductors - Covered</v>
          </cell>
          <cell r="D521" t="str">
            <v>Ergon Technical Assessment</v>
          </cell>
          <cell r="E521" t="str">
            <v>Assess</v>
          </cell>
          <cell r="F521" t="str">
            <v>04 - Conductors &amp; Connectors - Conductors - Covered - Ergon Technical Assessment - Assess</v>
          </cell>
          <cell r="G521" t="str">
            <v>Ergon Technical Assessment - Assess</v>
          </cell>
          <cell r="H521" t="str">
            <v>Far North</v>
          </cell>
          <cell r="J521">
            <v>11</v>
          </cell>
          <cell r="K521">
            <v>3</v>
          </cell>
          <cell r="L521">
            <v>3</v>
          </cell>
          <cell r="M521">
            <v>0</v>
          </cell>
          <cell r="N521">
            <v>7</v>
          </cell>
          <cell r="O521">
            <v>3</v>
          </cell>
          <cell r="P521">
            <v>3</v>
          </cell>
          <cell r="Q521">
            <v>1</v>
          </cell>
          <cell r="R521">
            <v>7</v>
          </cell>
          <cell r="S521">
            <v>3</v>
          </cell>
          <cell r="T521" t="str">
            <v>MIP1146</v>
          </cell>
          <cell r="V521">
            <v>1</v>
          </cell>
          <cell r="X521">
            <v>0.53</v>
          </cell>
          <cell r="Y521" t="str">
            <v>N</v>
          </cell>
          <cell r="Z521" t="str">
            <v>Overhead Distribution Lines</v>
          </cell>
          <cell r="AA521" t="str">
            <v>BC1 619 NDR EECL Replace Defect Management</v>
          </cell>
        </row>
        <row r="522">
          <cell r="A522">
            <v>518</v>
          </cell>
          <cell r="B522" t="str">
            <v>04 - Conductors &amp; Connectors</v>
          </cell>
          <cell r="C522" t="str">
            <v>Conductors - Covered</v>
          </cell>
          <cell r="D522" t="str">
            <v>Ergon Technical Assessment</v>
          </cell>
          <cell r="E522" t="str">
            <v>Assess</v>
          </cell>
          <cell r="F522" t="str">
            <v>04 - Conductors &amp; Connectors - Conductors - Covered - Ergon Technical Assessment - Assess</v>
          </cell>
          <cell r="G522" t="str">
            <v>Ergon Technical Assessment - Assess</v>
          </cell>
          <cell r="H522" t="str">
            <v>Northern</v>
          </cell>
          <cell r="J522">
            <v>1</v>
          </cell>
          <cell r="M522">
            <v>0</v>
          </cell>
          <cell r="N522">
            <v>1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  <cell r="T522" t="str">
            <v>MIP1146</v>
          </cell>
          <cell r="V522">
            <v>1</v>
          </cell>
          <cell r="X522">
            <v>0.53</v>
          </cell>
          <cell r="Y522" t="str">
            <v>N</v>
          </cell>
          <cell r="Z522" t="str">
            <v>Overhead Distribution Lines</v>
          </cell>
          <cell r="AA522" t="str">
            <v>BC1 619 NDR EECL Replace Defect Management</v>
          </cell>
        </row>
        <row r="523">
          <cell r="A523">
            <v>519</v>
          </cell>
          <cell r="B523" t="str">
            <v>04 - Conductors &amp; Connectors</v>
          </cell>
          <cell r="C523" t="str">
            <v>Conductors - Covered</v>
          </cell>
          <cell r="D523" t="str">
            <v>Ergon Technical Assessment</v>
          </cell>
          <cell r="E523" t="str">
            <v>Assess</v>
          </cell>
          <cell r="F523" t="str">
            <v>04 - Conductors &amp; Connectors - Conductors - Covered - Ergon Technical Assessment - Assess</v>
          </cell>
          <cell r="G523" t="str">
            <v>Ergon Technical Assessment - Assess</v>
          </cell>
          <cell r="H523" t="str">
            <v>South West</v>
          </cell>
          <cell r="I523">
            <v>5</v>
          </cell>
          <cell r="J523">
            <v>4</v>
          </cell>
          <cell r="K523">
            <v>5</v>
          </cell>
          <cell r="L523">
            <v>4</v>
          </cell>
          <cell r="M523">
            <v>1</v>
          </cell>
          <cell r="N523">
            <v>5</v>
          </cell>
          <cell r="O523">
            <v>4</v>
          </cell>
          <cell r="P523">
            <v>4</v>
          </cell>
          <cell r="Q523">
            <v>0</v>
          </cell>
          <cell r="R523">
            <v>4</v>
          </cell>
          <cell r="S523">
            <v>6</v>
          </cell>
          <cell r="T523" t="str">
            <v>MIP1146</v>
          </cell>
          <cell r="V523">
            <v>1</v>
          </cell>
          <cell r="X523">
            <v>0.53</v>
          </cell>
          <cell r="Y523" t="str">
            <v>N</v>
          </cell>
          <cell r="Z523" t="str">
            <v>Overhead Distribution Lines</v>
          </cell>
          <cell r="AA523" t="str">
            <v>BC1 619 NDR EECL Replace Defect Management</v>
          </cell>
        </row>
        <row r="524">
          <cell r="A524">
            <v>520</v>
          </cell>
          <cell r="B524" t="str">
            <v>04 - Conductors &amp; Connectors</v>
          </cell>
          <cell r="C524" t="str">
            <v>Conductors - Covered</v>
          </cell>
          <cell r="D524" t="str">
            <v>Ergon Technical Assessment</v>
          </cell>
          <cell r="E524" t="str">
            <v>Assess</v>
          </cell>
          <cell r="F524" t="str">
            <v>04 - Conductors &amp; Connectors - Conductors - Covered - Ergon Technical Assessment - Assess</v>
          </cell>
          <cell r="G524" t="str">
            <v>Ergon Technical Assessment - Assess</v>
          </cell>
          <cell r="H524" t="str">
            <v>Wide Bay</v>
          </cell>
          <cell r="I524">
            <v>10</v>
          </cell>
          <cell r="J524">
            <v>12</v>
          </cell>
          <cell r="K524">
            <v>36</v>
          </cell>
          <cell r="L524">
            <v>24</v>
          </cell>
          <cell r="M524">
            <v>3</v>
          </cell>
          <cell r="N524">
            <v>18</v>
          </cell>
          <cell r="O524">
            <v>14</v>
          </cell>
          <cell r="P524">
            <v>18</v>
          </cell>
          <cell r="Q524">
            <v>8</v>
          </cell>
          <cell r="R524">
            <v>7</v>
          </cell>
          <cell r="S524">
            <v>26</v>
          </cell>
          <cell r="T524" t="str">
            <v>MIP1146</v>
          </cell>
          <cell r="V524">
            <v>1</v>
          </cell>
          <cell r="X524">
            <v>0.53</v>
          </cell>
          <cell r="Y524" t="str">
            <v>N</v>
          </cell>
          <cell r="Z524" t="str">
            <v>Overhead Distribution Lines</v>
          </cell>
          <cell r="AA524" t="str">
            <v>BC1 619 NDR EECL Replace Defect Management</v>
          </cell>
        </row>
        <row r="525">
          <cell r="A525">
            <v>521</v>
          </cell>
          <cell r="B525" t="str">
            <v>04 - Conductors &amp; Connectors</v>
          </cell>
          <cell r="C525" t="str">
            <v>Conductors - Covered</v>
          </cell>
          <cell r="D525" t="str">
            <v>Minor Task</v>
          </cell>
          <cell r="E525" t="str">
            <v>Repair</v>
          </cell>
          <cell r="F525" t="str">
            <v>04 - Conductors &amp; Connectors - Conductors - Covered - Minor Task - Repair</v>
          </cell>
          <cell r="G525" t="str">
            <v>Minor Task - Repair</v>
          </cell>
          <cell r="H525" t="str">
            <v>Central</v>
          </cell>
          <cell r="I525">
            <v>185</v>
          </cell>
          <cell r="J525">
            <v>648</v>
          </cell>
          <cell r="K525">
            <v>613</v>
          </cell>
          <cell r="L525">
            <v>450</v>
          </cell>
          <cell r="M525">
            <v>386</v>
          </cell>
          <cell r="N525">
            <v>349</v>
          </cell>
          <cell r="O525">
            <v>553</v>
          </cell>
          <cell r="P525">
            <v>402.5</v>
          </cell>
          <cell r="Q525">
            <v>309</v>
          </cell>
          <cell r="R525">
            <v>357</v>
          </cell>
          <cell r="S525">
            <v>550</v>
          </cell>
          <cell r="T525" t="str">
            <v>MIP1146</v>
          </cell>
          <cell r="V525">
            <v>1</v>
          </cell>
          <cell r="X525">
            <v>0.53</v>
          </cell>
          <cell r="Y525" t="str">
            <v>N</v>
          </cell>
          <cell r="Z525" t="str">
            <v>Overhead Distribution Lines</v>
          </cell>
          <cell r="AA525" t="str">
            <v>BC1 619 NDR EECL Replace Defect Management</v>
          </cell>
        </row>
        <row r="526">
          <cell r="A526">
            <v>522</v>
          </cell>
          <cell r="B526" t="str">
            <v>04 - Conductors &amp; Connectors</v>
          </cell>
          <cell r="C526" t="str">
            <v>Conductors - Covered</v>
          </cell>
          <cell r="D526" t="str">
            <v>Minor Task</v>
          </cell>
          <cell r="E526" t="str">
            <v>Repair</v>
          </cell>
          <cell r="F526" t="str">
            <v>04 - Conductors &amp; Connectors - Conductors - Covered - Minor Task - Repair</v>
          </cell>
          <cell r="G526" t="str">
            <v>Minor Task - Repair</v>
          </cell>
          <cell r="H526" t="str">
            <v>Far North</v>
          </cell>
          <cell r="I526">
            <v>19</v>
          </cell>
          <cell r="J526">
            <v>59</v>
          </cell>
          <cell r="K526">
            <v>42</v>
          </cell>
          <cell r="L526">
            <v>19</v>
          </cell>
          <cell r="M526">
            <v>60</v>
          </cell>
          <cell r="N526">
            <v>49</v>
          </cell>
          <cell r="O526">
            <v>44</v>
          </cell>
          <cell r="P526">
            <v>16</v>
          </cell>
          <cell r="Q526">
            <v>64</v>
          </cell>
          <cell r="R526">
            <v>42</v>
          </cell>
          <cell r="S526">
            <v>51</v>
          </cell>
          <cell r="T526" t="str">
            <v>MIP1146</v>
          </cell>
          <cell r="V526">
            <v>1</v>
          </cell>
          <cell r="X526">
            <v>0.53</v>
          </cell>
          <cell r="Y526" t="str">
            <v>N</v>
          </cell>
          <cell r="Z526" t="str">
            <v>Overhead Distribution Lines</v>
          </cell>
          <cell r="AA526" t="str">
            <v>BC1 619 NDR EECL Replace Defect Management</v>
          </cell>
        </row>
        <row r="527">
          <cell r="A527">
            <v>523</v>
          </cell>
          <cell r="B527" t="str">
            <v>04 - Conductors &amp; Connectors</v>
          </cell>
          <cell r="C527" t="str">
            <v>Conductors - Covered</v>
          </cell>
          <cell r="D527" t="str">
            <v>Minor Task</v>
          </cell>
          <cell r="E527" t="str">
            <v>Repair</v>
          </cell>
          <cell r="F527" t="str">
            <v>04 - Conductors &amp; Connectors - Conductors - Covered - Minor Task - Repair</v>
          </cell>
          <cell r="G527" t="str">
            <v>Minor Task - Repair</v>
          </cell>
          <cell r="H527" t="str">
            <v>Northern</v>
          </cell>
          <cell r="I527">
            <v>15</v>
          </cell>
          <cell r="J527">
            <v>43</v>
          </cell>
          <cell r="K527">
            <v>33</v>
          </cell>
          <cell r="L527">
            <v>9</v>
          </cell>
          <cell r="M527">
            <v>52</v>
          </cell>
          <cell r="N527">
            <v>14</v>
          </cell>
          <cell r="O527">
            <v>54.5</v>
          </cell>
          <cell r="P527">
            <v>11.5</v>
          </cell>
          <cell r="Q527">
            <v>60.5</v>
          </cell>
          <cell r="R527">
            <v>9</v>
          </cell>
          <cell r="S527">
            <v>58</v>
          </cell>
          <cell r="T527" t="str">
            <v>MIP1146</v>
          </cell>
          <cell r="V527">
            <v>1</v>
          </cell>
          <cell r="X527">
            <v>0.53</v>
          </cell>
          <cell r="Y527" t="str">
            <v>N</v>
          </cell>
          <cell r="Z527" t="str">
            <v>Overhead Distribution Lines</v>
          </cell>
          <cell r="AA527" t="str">
            <v>BC1 619 NDR EECL Replace Defect Management</v>
          </cell>
        </row>
        <row r="528">
          <cell r="A528">
            <v>524</v>
          </cell>
          <cell r="B528" t="str">
            <v>04 - Conductors &amp; Connectors</v>
          </cell>
          <cell r="C528" t="str">
            <v>Conductors - Covered</v>
          </cell>
          <cell r="D528" t="str">
            <v>Minor Task</v>
          </cell>
          <cell r="E528" t="str">
            <v>Repair</v>
          </cell>
          <cell r="F528" t="str">
            <v>04 - Conductors &amp; Connectors - Conductors - Covered - Minor Task - Repair</v>
          </cell>
          <cell r="G528" t="str">
            <v>Minor Task - Repair</v>
          </cell>
          <cell r="H528" t="str">
            <v>South West</v>
          </cell>
          <cell r="I528">
            <v>138</v>
          </cell>
          <cell r="J528">
            <v>77</v>
          </cell>
          <cell r="K528">
            <v>102</v>
          </cell>
          <cell r="L528">
            <v>86</v>
          </cell>
          <cell r="M528">
            <v>184</v>
          </cell>
          <cell r="N528">
            <v>159</v>
          </cell>
          <cell r="O528">
            <v>50.5</v>
          </cell>
          <cell r="P528">
            <v>66</v>
          </cell>
          <cell r="Q528">
            <v>204.5</v>
          </cell>
          <cell r="R528">
            <v>84</v>
          </cell>
          <cell r="S528">
            <v>127</v>
          </cell>
          <cell r="T528" t="str">
            <v>MIP1146</v>
          </cell>
          <cell r="V528">
            <v>1</v>
          </cell>
          <cell r="X528">
            <v>0.53</v>
          </cell>
          <cell r="Y528" t="str">
            <v>N</v>
          </cell>
          <cell r="Z528" t="str">
            <v>Overhead Distribution Lines</v>
          </cell>
          <cell r="AA528" t="str">
            <v>BC1 619 NDR EECL Replace Defect Management</v>
          </cell>
        </row>
        <row r="529">
          <cell r="A529">
            <v>525</v>
          </cell>
          <cell r="B529" t="str">
            <v>04 - Conductors &amp; Connectors</v>
          </cell>
          <cell r="C529" t="str">
            <v>Conductors - Covered</v>
          </cell>
          <cell r="D529" t="str">
            <v>Minor Task</v>
          </cell>
          <cell r="E529" t="str">
            <v>Repair</v>
          </cell>
          <cell r="F529" t="str">
            <v>04 - Conductors &amp; Connectors - Conductors - Covered - Minor Task - Repair</v>
          </cell>
          <cell r="G529" t="str">
            <v>Minor Task - Repair</v>
          </cell>
          <cell r="H529" t="str">
            <v>Wide Bay</v>
          </cell>
          <cell r="I529">
            <v>67</v>
          </cell>
          <cell r="J529">
            <v>80</v>
          </cell>
          <cell r="K529">
            <v>68</v>
          </cell>
          <cell r="L529">
            <v>53</v>
          </cell>
          <cell r="M529">
            <v>79</v>
          </cell>
          <cell r="N529">
            <v>62</v>
          </cell>
          <cell r="O529">
            <v>75</v>
          </cell>
          <cell r="P529">
            <v>49</v>
          </cell>
          <cell r="Q529">
            <v>79</v>
          </cell>
          <cell r="R529">
            <v>39.5</v>
          </cell>
          <cell r="S529">
            <v>102</v>
          </cell>
          <cell r="T529" t="str">
            <v>MIP1146</v>
          </cell>
          <cell r="V529">
            <v>1</v>
          </cell>
          <cell r="X529">
            <v>0.53</v>
          </cell>
          <cell r="Y529" t="str">
            <v>N</v>
          </cell>
          <cell r="Z529" t="str">
            <v>Overhead Distribution Lines</v>
          </cell>
          <cell r="AA529" t="str">
            <v>BC1 619 NDR EECL Replace Defect Management</v>
          </cell>
        </row>
        <row r="530">
          <cell r="A530">
            <v>526</v>
          </cell>
          <cell r="B530" t="str">
            <v>04 - Conductors &amp; Connectors</v>
          </cell>
          <cell r="C530" t="str">
            <v>Connectors - D-loop Clamps</v>
          </cell>
          <cell r="D530" t="str">
            <v>Ergon Technical Assessment</v>
          </cell>
          <cell r="E530" t="str">
            <v>Assess</v>
          </cell>
          <cell r="F530" t="str">
            <v>04 - Conductors &amp; Connectors - Connectors - D-loop Clamps - Ergon Technical Assessment - Assess</v>
          </cell>
          <cell r="G530" t="str">
            <v>Ergon Technical Assessment - Assess</v>
          </cell>
          <cell r="H530" t="str">
            <v>Central</v>
          </cell>
          <cell r="K530">
            <v>4</v>
          </cell>
          <cell r="M530">
            <v>0</v>
          </cell>
          <cell r="N530">
            <v>4</v>
          </cell>
          <cell r="O530">
            <v>0</v>
          </cell>
          <cell r="P530">
            <v>0</v>
          </cell>
          <cell r="Q530">
            <v>0</v>
          </cell>
          <cell r="R530">
            <v>4</v>
          </cell>
          <cell r="S530">
            <v>0</v>
          </cell>
          <cell r="T530" t="str">
            <v>MIP1146</v>
          </cell>
          <cell r="V530">
            <v>1</v>
          </cell>
          <cell r="X530">
            <v>0.53</v>
          </cell>
          <cell r="Y530" t="str">
            <v>N</v>
          </cell>
          <cell r="Z530" t="str">
            <v>Overhead Distribution Lines</v>
          </cell>
          <cell r="AA530" t="str">
            <v>BC1 619 NDR EECL Replace Defect Management</v>
          </cell>
        </row>
        <row r="531">
          <cell r="A531">
            <v>527</v>
          </cell>
          <cell r="B531" t="str">
            <v>04 - Conductors &amp; Connectors</v>
          </cell>
          <cell r="C531" t="str">
            <v>Connectors - D-loop Clamps</v>
          </cell>
          <cell r="D531" t="str">
            <v>Ergon Technical Assessment</v>
          </cell>
          <cell r="E531" t="str">
            <v>Assess</v>
          </cell>
          <cell r="F531" t="str">
            <v>04 - Conductors &amp; Connectors - Connectors - D-loop Clamps - Ergon Technical Assessment - Assess</v>
          </cell>
          <cell r="G531" t="str">
            <v>Ergon Technical Assessment - Assess</v>
          </cell>
          <cell r="H531" t="str">
            <v>Wide Bay</v>
          </cell>
          <cell r="I531">
            <v>1</v>
          </cell>
          <cell r="J531">
            <v>6</v>
          </cell>
          <cell r="K531">
            <v>9</v>
          </cell>
          <cell r="M531">
            <v>3</v>
          </cell>
          <cell r="N531">
            <v>2</v>
          </cell>
          <cell r="O531">
            <v>8</v>
          </cell>
          <cell r="P531">
            <v>0</v>
          </cell>
          <cell r="Q531">
            <v>2</v>
          </cell>
          <cell r="R531">
            <v>2</v>
          </cell>
          <cell r="S531">
            <v>9</v>
          </cell>
          <cell r="T531" t="str">
            <v>MIP1146</v>
          </cell>
          <cell r="V531">
            <v>1</v>
          </cell>
          <cell r="X531">
            <v>0.53</v>
          </cell>
          <cell r="Y531" t="str">
            <v>N</v>
          </cell>
          <cell r="Z531" t="str">
            <v>Overhead Distribution Lines</v>
          </cell>
          <cell r="AA531" t="str">
            <v>BC1 619 NDR EECL Replace Defect Management</v>
          </cell>
        </row>
        <row r="532">
          <cell r="A532">
            <v>528</v>
          </cell>
          <cell r="B532" t="str">
            <v>04 - Conductors &amp; Connectors</v>
          </cell>
          <cell r="C532" t="str">
            <v>Connectors - D-loop Clamps</v>
          </cell>
          <cell r="D532" t="str">
            <v>Minor Task</v>
          </cell>
          <cell r="E532" t="str">
            <v>Repair</v>
          </cell>
          <cell r="F532" t="str">
            <v>04 - Conductors &amp; Connectors - Connectors - D-loop Clamps - Minor Task - Repair</v>
          </cell>
          <cell r="G532" t="str">
            <v>Minor Task - Repair</v>
          </cell>
          <cell r="H532" t="str">
            <v>Central</v>
          </cell>
          <cell r="I532">
            <v>5</v>
          </cell>
          <cell r="J532">
            <v>27</v>
          </cell>
          <cell r="M532">
            <v>3</v>
          </cell>
          <cell r="N532">
            <v>1</v>
          </cell>
          <cell r="O532">
            <v>0</v>
          </cell>
          <cell r="P532">
            <v>0</v>
          </cell>
          <cell r="Q532">
            <v>4</v>
          </cell>
          <cell r="R532">
            <v>1</v>
          </cell>
          <cell r="S532">
            <v>54</v>
          </cell>
          <cell r="T532" t="str">
            <v>MIP1146</v>
          </cell>
          <cell r="V532">
            <v>1</v>
          </cell>
          <cell r="X532">
            <v>0.53</v>
          </cell>
          <cell r="Y532" t="str">
            <v>N</v>
          </cell>
          <cell r="Z532" t="str">
            <v>Overhead Distribution Lines</v>
          </cell>
          <cell r="AA532" t="str">
            <v>BC1 619 NDR EECL Replace Defect Management</v>
          </cell>
        </row>
        <row r="533">
          <cell r="A533">
            <v>529</v>
          </cell>
          <cell r="B533" t="str">
            <v>04 - Conductors &amp; Connectors</v>
          </cell>
          <cell r="C533" t="str">
            <v>Connectors - D-loop Clamps</v>
          </cell>
          <cell r="D533" t="str">
            <v>Minor Task</v>
          </cell>
          <cell r="E533" t="str">
            <v>Repair</v>
          </cell>
          <cell r="F533" t="str">
            <v>04 - Conductors &amp; Connectors - Connectors - D-loop Clamps - Minor Task - Repair</v>
          </cell>
          <cell r="G533" t="str">
            <v>Minor Task - Repair</v>
          </cell>
          <cell r="H533" t="str">
            <v>Far North</v>
          </cell>
          <cell r="I533">
            <v>10</v>
          </cell>
          <cell r="J533">
            <v>2</v>
          </cell>
          <cell r="M533">
            <v>22</v>
          </cell>
          <cell r="N533">
            <v>3</v>
          </cell>
          <cell r="O533">
            <v>0</v>
          </cell>
          <cell r="P533">
            <v>1</v>
          </cell>
          <cell r="Q533">
            <v>27</v>
          </cell>
          <cell r="R533">
            <v>3</v>
          </cell>
          <cell r="S533">
            <v>0</v>
          </cell>
          <cell r="T533" t="str">
            <v>MIP1146</v>
          </cell>
          <cell r="V533">
            <v>1</v>
          </cell>
          <cell r="X533">
            <v>0.53</v>
          </cell>
          <cell r="Y533" t="str">
            <v>N</v>
          </cell>
          <cell r="Z533" t="str">
            <v>Overhead Distribution Lines</v>
          </cell>
          <cell r="AA533" t="str">
            <v>BC1 619 NDR EECL Replace Defect Management</v>
          </cell>
        </row>
        <row r="534">
          <cell r="A534">
            <v>530</v>
          </cell>
          <cell r="B534" t="str">
            <v>04 - Conductors &amp; Connectors</v>
          </cell>
          <cell r="C534" t="str">
            <v>Connectors - D-loop Clamps</v>
          </cell>
          <cell r="D534" t="str">
            <v>Minor Task</v>
          </cell>
          <cell r="E534" t="str">
            <v>Repair</v>
          </cell>
          <cell r="F534" t="str">
            <v>04 - Conductors &amp; Connectors - Connectors - D-loop Clamps - Minor Task - Repair</v>
          </cell>
          <cell r="G534" t="str">
            <v>Minor Task - Repair</v>
          </cell>
          <cell r="H534" t="str">
            <v>Northern</v>
          </cell>
          <cell r="I534">
            <v>4</v>
          </cell>
          <cell r="J534">
            <v>1</v>
          </cell>
          <cell r="K534">
            <v>1</v>
          </cell>
          <cell r="M534">
            <v>26</v>
          </cell>
          <cell r="N534">
            <v>5</v>
          </cell>
          <cell r="O534">
            <v>1</v>
          </cell>
          <cell r="P534">
            <v>0</v>
          </cell>
          <cell r="Q534">
            <v>28.5</v>
          </cell>
          <cell r="R534">
            <v>4</v>
          </cell>
          <cell r="S534">
            <v>2</v>
          </cell>
          <cell r="T534" t="str">
            <v>MIP1146</v>
          </cell>
          <cell r="V534">
            <v>1</v>
          </cell>
          <cell r="X534">
            <v>0.53</v>
          </cell>
          <cell r="Y534" t="str">
            <v>N</v>
          </cell>
          <cell r="Z534" t="str">
            <v>Overhead Distribution Lines</v>
          </cell>
          <cell r="AA534" t="str">
            <v>BC1 619 NDR EECL Replace Defect Management</v>
          </cell>
        </row>
        <row r="535">
          <cell r="A535">
            <v>531</v>
          </cell>
          <cell r="B535" t="str">
            <v>04 - Conductors &amp; Connectors</v>
          </cell>
          <cell r="C535" t="str">
            <v>Connectors - D-loop Clamps</v>
          </cell>
          <cell r="D535" t="str">
            <v>Minor Task</v>
          </cell>
          <cell r="E535" t="str">
            <v>Repair</v>
          </cell>
          <cell r="F535" t="str">
            <v>04 - Conductors &amp; Connectors - Connectors - D-loop Clamps - Minor Task - Repair</v>
          </cell>
          <cell r="G535" t="str">
            <v>Minor Task - Repair</v>
          </cell>
          <cell r="H535" t="str">
            <v>South West</v>
          </cell>
          <cell r="I535">
            <v>1</v>
          </cell>
          <cell r="M535">
            <v>7</v>
          </cell>
          <cell r="N535">
            <v>1</v>
          </cell>
          <cell r="O535">
            <v>0</v>
          </cell>
          <cell r="P535">
            <v>0</v>
          </cell>
          <cell r="Q535">
            <v>7</v>
          </cell>
          <cell r="R535">
            <v>1</v>
          </cell>
          <cell r="S535">
            <v>0</v>
          </cell>
          <cell r="T535" t="str">
            <v>MIP1146</v>
          </cell>
          <cell r="V535">
            <v>1</v>
          </cell>
          <cell r="X535">
            <v>0.53</v>
          </cell>
          <cell r="Y535" t="str">
            <v>N</v>
          </cell>
          <cell r="Z535" t="str">
            <v>Overhead Distribution Lines</v>
          </cell>
          <cell r="AA535" t="str">
            <v>BC1 619 NDR EECL Replace Defect Management</v>
          </cell>
        </row>
        <row r="536">
          <cell r="A536">
            <v>532</v>
          </cell>
          <cell r="B536" t="str">
            <v>04 - Conductors &amp; Connectors</v>
          </cell>
          <cell r="C536" t="str">
            <v>Connectors - D-loop Clamps</v>
          </cell>
          <cell r="D536" t="str">
            <v>Minor Task</v>
          </cell>
          <cell r="E536" t="str">
            <v>Repair</v>
          </cell>
          <cell r="F536" t="str">
            <v>04 - Conductors &amp; Connectors - Connectors - D-loop Clamps - Minor Task - Repair</v>
          </cell>
          <cell r="G536" t="str">
            <v>Minor Task - Repair</v>
          </cell>
          <cell r="H536" t="str">
            <v>Wide Bay</v>
          </cell>
          <cell r="I536">
            <v>2</v>
          </cell>
          <cell r="J536">
            <v>2</v>
          </cell>
          <cell r="K536">
            <v>26</v>
          </cell>
          <cell r="M536">
            <v>8</v>
          </cell>
          <cell r="N536">
            <v>1</v>
          </cell>
          <cell r="O536">
            <v>28</v>
          </cell>
          <cell r="P536">
            <v>1</v>
          </cell>
          <cell r="Q536">
            <v>8</v>
          </cell>
          <cell r="R536">
            <v>0</v>
          </cell>
          <cell r="S536">
            <v>29</v>
          </cell>
          <cell r="T536" t="str">
            <v>MIP1146</v>
          </cell>
          <cell r="V536">
            <v>1</v>
          </cell>
          <cell r="X536">
            <v>0.53</v>
          </cell>
          <cell r="Y536" t="str">
            <v>N</v>
          </cell>
          <cell r="Z536" t="str">
            <v>Overhead Distribution Lines</v>
          </cell>
          <cell r="AA536" t="str">
            <v>BC1 619 NDR EECL Replace Defect Management</v>
          </cell>
        </row>
        <row r="537">
          <cell r="A537">
            <v>533</v>
          </cell>
          <cell r="B537" t="str">
            <v>04 - Conductors &amp; Connectors</v>
          </cell>
          <cell r="C537" t="str">
            <v>Connectors - Helical Preformed Splice</v>
          </cell>
          <cell r="D537" t="str">
            <v>Ergon Technical Assessment</v>
          </cell>
          <cell r="E537" t="str">
            <v>Assess</v>
          </cell>
          <cell r="F537" t="str">
            <v>04 - Conductors &amp; Connectors - Connectors - Helical Preformed Splice - Ergon Technical Assessment - Assess</v>
          </cell>
          <cell r="G537" t="str">
            <v>Ergon Technical Assessment - Assess</v>
          </cell>
          <cell r="H537" t="str">
            <v>Central</v>
          </cell>
          <cell r="I537">
            <v>3</v>
          </cell>
          <cell r="J537">
            <v>3</v>
          </cell>
          <cell r="K537">
            <v>1</v>
          </cell>
          <cell r="L537">
            <v>1</v>
          </cell>
          <cell r="M537">
            <v>0</v>
          </cell>
          <cell r="N537">
            <v>2</v>
          </cell>
          <cell r="O537">
            <v>3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  <cell r="T537" t="str">
            <v>MIP1146</v>
          </cell>
          <cell r="V537">
            <v>1</v>
          </cell>
          <cell r="X537">
            <v>0.53</v>
          </cell>
          <cell r="Y537" t="str">
            <v>N</v>
          </cell>
          <cell r="Z537" t="str">
            <v>Overhead Distribution Lines</v>
          </cell>
          <cell r="AA537" t="str">
            <v>BC1 619 NDR EECL Replace Defect Management</v>
          </cell>
        </row>
        <row r="538">
          <cell r="A538">
            <v>534</v>
          </cell>
          <cell r="B538" t="str">
            <v>04 - Conductors &amp; Connectors</v>
          </cell>
          <cell r="C538" t="str">
            <v>Connectors - Helical Preformed Splice</v>
          </cell>
          <cell r="D538" t="str">
            <v>Ergon Technical Assessment</v>
          </cell>
          <cell r="E538" t="str">
            <v>Assess</v>
          </cell>
          <cell r="F538" t="str">
            <v>04 - Conductors &amp; Connectors - Connectors - Helical Preformed Splice - Ergon Technical Assessment - Assess</v>
          </cell>
          <cell r="G538" t="str">
            <v>Ergon Technical Assessment - Assess</v>
          </cell>
          <cell r="H538" t="str">
            <v>South West</v>
          </cell>
          <cell r="J538">
            <v>2</v>
          </cell>
          <cell r="K538">
            <v>4</v>
          </cell>
          <cell r="L538">
            <v>3</v>
          </cell>
          <cell r="M538">
            <v>1</v>
          </cell>
          <cell r="N538">
            <v>0</v>
          </cell>
          <cell r="O538">
            <v>4</v>
          </cell>
          <cell r="P538">
            <v>3</v>
          </cell>
          <cell r="Q538">
            <v>0</v>
          </cell>
          <cell r="R538">
            <v>0</v>
          </cell>
          <cell r="S538">
            <v>4</v>
          </cell>
          <cell r="T538" t="str">
            <v>MIP1146</v>
          </cell>
          <cell r="V538">
            <v>1</v>
          </cell>
          <cell r="X538">
            <v>0.53</v>
          </cell>
          <cell r="Y538" t="str">
            <v>N</v>
          </cell>
          <cell r="Z538" t="str">
            <v>Overhead Distribution Lines</v>
          </cell>
          <cell r="AA538" t="str">
            <v>BC1 619 NDR EECL Replace Defect Management</v>
          </cell>
        </row>
        <row r="539">
          <cell r="A539">
            <v>535</v>
          </cell>
          <cell r="B539" t="str">
            <v>04 - Conductors &amp; Connectors</v>
          </cell>
          <cell r="C539" t="str">
            <v>Connectors - Helical Preformed Splice</v>
          </cell>
          <cell r="D539" t="str">
            <v>Ergon Technical Assessment</v>
          </cell>
          <cell r="E539" t="str">
            <v>Assess</v>
          </cell>
          <cell r="F539" t="str">
            <v>04 - Conductors &amp; Connectors - Connectors - Helical Preformed Splice - Ergon Technical Assessment - Assess</v>
          </cell>
          <cell r="G539" t="str">
            <v>Ergon Technical Assessment - Assess</v>
          </cell>
          <cell r="H539" t="str">
            <v>Wide Bay</v>
          </cell>
          <cell r="I539">
            <v>2</v>
          </cell>
          <cell r="J539">
            <v>4</v>
          </cell>
          <cell r="K539">
            <v>1</v>
          </cell>
          <cell r="L539">
            <v>1</v>
          </cell>
          <cell r="M539">
            <v>4</v>
          </cell>
          <cell r="N539">
            <v>0</v>
          </cell>
          <cell r="O539">
            <v>2</v>
          </cell>
          <cell r="P539">
            <v>1</v>
          </cell>
          <cell r="Q539">
            <v>2</v>
          </cell>
          <cell r="R539">
            <v>2</v>
          </cell>
          <cell r="S539">
            <v>2</v>
          </cell>
          <cell r="T539" t="str">
            <v>MIP1146</v>
          </cell>
          <cell r="V539">
            <v>1</v>
          </cell>
          <cell r="X539">
            <v>0.53</v>
          </cell>
          <cell r="Y539" t="str">
            <v>N</v>
          </cell>
          <cell r="Z539" t="str">
            <v>Overhead Distribution Lines</v>
          </cell>
          <cell r="AA539" t="str">
            <v>BC1 619 NDR EECL Replace Defect Management</v>
          </cell>
        </row>
        <row r="540">
          <cell r="A540">
            <v>536</v>
          </cell>
          <cell r="B540" t="str">
            <v>04 - Conductors &amp; Connectors</v>
          </cell>
          <cell r="C540" t="str">
            <v>Connectors - Helical Preformed Splice</v>
          </cell>
          <cell r="D540" t="str">
            <v>Minor Task</v>
          </cell>
          <cell r="E540" t="str">
            <v>Repair</v>
          </cell>
          <cell r="F540" t="str">
            <v>04 - Conductors &amp; Connectors - Connectors - Helical Preformed Splice - Minor Task - Repair</v>
          </cell>
          <cell r="G540" t="str">
            <v>Minor Task - Repair</v>
          </cell>
          <cell r="H540" t="str">
            <v>Central</v>
          </cell>
          <cell r="I540">
            <v>3</v>
          </cell>
          <cell r="J540">
            <v>4</v>
          </cell>
          <cell r="K540">
            <v>12</v>
          </cell>
          <cell r="L540">
            <v>8</v>
          </cell>
          <cell r="M540">
            <v>18</v>
          </cell>
          <cell r="N540">
            <v>4</v>
          </cell>
          <cell r="O540">
            <v>6.5</v>
          </cell>
          <cell r="P540">
            <v>7.5</v>
          </cell>
          <cell r="Q540">
            <v>19</v>
          </cell>
          <cell r="R540">
            <v>4.5</v>
          </cell>
          <cell r="S540">
            <v>5</v>
          </cell>
          <cell r="T540" t="str">
            <v>MIP1146</v>
          </cell>
          <cell r="V540">
            <v>1</v>
          </cell>
          <cell r="X540">
            <v>0.53</v>
          </cell>
          <cell r="Y540" t="str">
            <v>N</v>
          </cell>
          <cell r="Z540" t="str">
            <v>Overhead Distribution Lines</v>
          </cell>
          <cell r="AA540" t="str">
            <v>BC1 619 NDR EECL Replace Defect Management</v>
          </cell>
        </row>
        <row r="541">
          <cell r="A541">
            <v>537</v>
          </cell>
          <cell r="B541" t="str">
            <v>04 - Conductors &amp; Connectors</v>
          </cell>
          <cell r="C541" t="str">
            <v>Connectors - Helical Preformed Splice</v>
          </cell>
          <cell r="D541" t="str">
            <v>Minor Task</v>
          </cell>
          <cell r="E541" t="str">
            <v>Repair</v>
          </cell>
          <cell r="F541" t="str">
            <v>04 - Conductors &amp; Connectors - Connectors - Helical Preformed Splice - Minor Task - Repair</v>
          </cell>
          <cell r="G541" t="str">
            <v>Minor Task - Repair</v>
          </cell>
          <cell r="H541" t="str">
            <v>Far North</v>
          </cell>
          <cell r="I541">
            <v>4</v>
          </cell>
          <cell r="J541">
            <v>4</v>
          </cell>
          <cell r="K541">
            <v>8</v>
          </cell>
          <cell r="L541">
            <v>7</v>
          </cell>
          <cell r="M541">
            <v>5</v>
          </cell>
          <cell r="N541">
            <v>6</v>
          </cell>
          <cell r="O541">
            <v>3</v>
          </cell>
          <cell r="P541">
            <v>6</v>
          </cell>
          <cell r="Q541">
            <v>5</v>
          </cell>
          <cell r="R541">
            <v>6</v>
          </cell>
          <cell r="S541">
            <v>3</v>
          </cell>
          <cell r="T541" t="str">
            <v>MIP1146</v>
          </cell>
          <cell r="V541">
            <v>1</v>
          </cell>
          <cell r="X541">
            <v>0.53</v>
          </cell>
          <cell r="Y541" t="str">
            <v>N</v>
          </cell>
          <cell r="Z541" t="str">
            <v>Overhead Distribution Lines</v>
          </cell>
          <cell r="AA541" t="str">
            <v>BC1 619 NDR EECL Replace Defect Management</v>
          </cell>
        </row>
        <row r="542">
          <cell r="A542">
            <v>538</v>
          </cell>
          <cell r="B542" t="str">
            <v>04 - Conductors &amp; Connectors</v>
          </cell>
          <cell r="C542" t="str">
            <v>Connectors - Helical Preformed Splice</v>
          </cell>
          <cell r="D542" t="str">
            <v>Minor Task</v>
          </cell>
          <cell r="E542" t="str">
            <v>Repair</v>
          </cell>
          <cell r="F542" t="str">
            <v>04 - Conductors &amp; Connectors - Connectors - Helical Preformed Splice - Minor Task - Repair</v>
          </cell>
          <cell r="G542" t="str">
            <v>Minor Task - Repair</v>
          </cell>
          <cell r="H542" t="str">
            <v>Northern</v>
          </cell>
          <cell r="I542">
            <v>26</v>
          </cell>
          <cell r="J542">
            <v>22</v>
          </cell>
          <cell r="K542">
            <v>27</v>
          </cell>
          <cell r="L542">
            <v>19</v>
          </cell>
          <cell r="M542">
            <v>14</v>
          </cell>
          <cell r="N542">
            <v>44</v>
          </cell>
          <cell r="O542">
            <v>9</v>
          </cell>
          <cell r="P542">
            <v>20.5</v>
          </cell>
          <cell r="Q542">
            <v>17</v>
          </cell>
          <cell r="R542">
            <v>28</v>
          </cell>
          <cell r="S542">
            <v>25</v>
          </cell>
          <cell r="T542" t="str">
            <v>MIP1146</v>
          </cell>
          <cell r="V542">
            <v>1</v>
          </cell>
          <cell r="X542">
            <v>0.53</v>
          </cell>
          <cell r="Y542" t="str">
            <v>N</v>
          </cell>
          <cell r="Z542" t="str">
            <v>Overhead Distribution Lines</v>
          </cell>
          <cell r="AA542" t="str">
            <v>BC1 619 NDR EECL Replace Defect Management</v>
          </cell>
        </row>
        <row r="543">
          <cell r="A543">
            <v>539</v>
          </cell>
          <cell r="B543" t="str">
            <v>04 - Conductors &amp; Connectors</v>
          </cell>
          <cell r="C543" t="str">
            <v>Connectors - Helical Preformed Splice</v>
          </cell>
          <cell r="D543" t="str">
            <v>Minor Task</v>
          </cell>
          <cell r="E543" t="str">
            <v>Repair</v>
          </cell>
          <cell r="F543" t="str">
            <v>04 - Conductors &amp; Connectors - Connectors - Helical Preformed Splice - Minor Task - Repair</v>
          </cell>
          <cell r="G543" t="str">
            <v>Minor Task - Repair</v>
          </cell>
          <cell r="H543" t="str">
            <v>South West</v>
          </cell>
          <cell r="I543">
            <v>8</v>
          </cell>
          <cell r="J543">
            <v>8</v>
          </cell>
          <cell r="K543">
            <v>7</v>
          </cell>
          <cell r="L543">
            <v>5</v>
          </cell>
          <cell r="M543">
            <v>17</v>
          </cell>
          <cell r="N543">
            <v>8</v>
          </cell>
          <cell r="O543">
            <v>9</v>
          </cell>
          <cell r="P543">
            <v>3</v>
          </cell>
          <cell r="Q543">
            <v>22</v>
          </cell>
          <cell r="R543">
            <v>6.5</v>
          </cell>
          <cell r="S543">
            <v>12</v>
          </cell>
          <cell r="T543" t="str">
            <v>MIP1146</v>
          </cell>
          <cell r="V543">
            <v>1</v>
          </cell>
          <cell r="X543">
            <v>0.53</v>
          </cell>
          <cell r="Y543" t="str">
            <v>N</v>
          </cell>
          <cell r="Z543" t="str">
            <v>Overhead Distribution Lines</v>
          </cell>
          <cell r="AA543" t="str">
            <v>BC1 619 NDR EECL Replace Defect Management</v>
          </cell>
        </row>
        <row r="544">
          <cell r="A544">
            <v>540</v>
          </cell>
          <cell r="B544" t="str">
            <v>04 - Conductors &amp; Connectors</v>
          </cell>
          <cell r="C544" t="str">
            <v>Connectors - Helical Preformed Splice</v>
          </cell>
          <cell r="D544" t="str">
            <v>Minor Task</v>
          </cell>
          <cell r="E544" t="str">
            <v>Repair</v>
          </cell>
          <cell r="F544" t="str">
            <v>04 - Conductors &amp; Connectors - Connectors - Helical Preformed Splice - Minor Task - Repair</v>
          </cell>
          <cell r="G544" t="str">
            <v>Minor Task - Repair</v>
          </cell>
          <cell r="H544" t="str">
            <v>Wide Bay</v>
          </cell>
          <cell r="K544">
            <v>6</v>
          </cell>
          <cell r="L544">
            <v>6</v>
          </cell>
          <cell r="M544">
            <v>8</v>
          </cell>
          <cell r="N544">
            <v>0</v>
          </cell>
          <cell r="O544">
            <v>0</v>
          </cell>
          <cell r="P544">
            <v>6</v>
          </cell>
          <cell r="Q544">
            <v>8</v>
          </cell>
          <cell r="R544">
            <v>1.5</v>
          </cell>
          <cell r="S544">
            <v>0</v>
          </cell>
          <cell r="T544" t="str">
            <v>MIP1146</v>
          </cell>
          <cell r="V544">
            <v>1</v>
          </cell>
          <cell r="X544">
            <v>0.53</v>
          </cell>
          <cell r="Y544" t="str">
            <v>N</v>
          </cell>
          <cell r="Z544" t="str">
            <v>Overhead Distribution Lines</v>
          </cell>
          <cell r="AA544" t="str">
            <v>BC1 619 NDR EECL Replace Defect Management</v>
          </cell>
        </row>
        <row r="545">
          <cell r="A545">
            <v>541</v>
          </cell>
          <cell r="B545" t="str">
            <v>04 - Conductors &amp; Connectors</v>
          </cell>
          <cell r="C545" t="str">
            <v>Connectors - Other / Unknown</v>
          </cell>
          <cell r="D545" t="str">
            <v>Ergon Technical Assessment</v>
          </cell>
          <cell r="E545" t="str">
            <v>Assess</v>
          </cell>
          <cell r="F545" t="str">
            <v>04 - Conductors &amp; Connectors - Connectors - Other / Unknown - Ergon Technical Assessment - Assess</v>
          </cell>
          <cell r="G545" t="str">
            <v>Ergon Technical Assessment - Assess</v>
          </cell>
          <cell r="H545" t="str">
            <v>Central</v>
          </cell>
          <cell r="I545">
            <v>3</v>
          </cell>
          <cell r="J545">
            <v>5</v>
          </cell>
          <cell r="K545">
            <v>1</v>
          </cell>
          <cell r="L545">
            <v>1</v>
          </cell>
          <cell r="M545">
            <v>3</v>
          </cell>
          <cell r="N545">
            <v>4</v>
          </cell>
          <cell r="O545">
            <v>1</v>
          </cell>
          <cell r="P545">
            <v>1</v>
          </cell>
          <cell r="Q545">
            <v>3</v>
          </cell>
          <cell r="R545">
            <v>4</v>
          </cell>
          <cell r="S545">
            <v>1</v>
          </cell>
          <cell r="T545" t="str">
            <v>MIP1146</v>
          </cell>
          <cell r="V545">
            <v>1</v>
          </cell>
          <cell r="X545">
            <v>0.53</v>
          </cell>
          <cell r="Y545" t="str">
            <v>N</v>
          </cell>
          <cell r="Z545" t="str">
            <v>Overhead Distribution Lines</v>
          </cell>
          <cell r="AA545" t="str">
            <v>BC1 619 NDR EECL Replace Defect Management</v>
          </cell>
        </row>
        <row r="546">
          <cell r="A546">
            <v>542</v>
          </cell>
          <cell r="B546" t="str">
            <v>04 - Conductors &amp; Connectors</v>
          </cell>
          <cell r="C546" t="str">
            <v>Connectors - Other / Unknown</v>
          </cell>
          <cell r="D546" t="str">
            <v>Ergon Technical Assessment</v>
          </cell>
          <cell r="E546" t="str">
            <v>Assess</v>
          </cell>
          <cell r="F546" t="str">
            <v>04 - Conductors &amp; Connectors - Connectors - Other / Unknown - Ergon Technical Assessment - Assess</v>
          </cell>
          <cell r="G546" t="str">
            <v>Ergon Technical Assessment - Assess</v>
          </cell>
          <cell r="H546" t="str">
            <v>Far North</v>
          </cell>
          <cell r="J546">
            <v>2</v>
          </cell>
          <cell r="N546">
            <v>0</v>
          </cell>
          <cell r="O546">
            <v>2</v>
          </cell>
          <cell r="P546">
            <v>0</v>
          </cell>
          <cell r="Q546">
            <v>0</v>
          </cell>
          <cell r="R546">
            <v>0</v>
          </cell>
          <cell r="S546">
            <v>2</v>
          </cell>
          <cell r="T546" t="str">
            <v>MIP1146</v>
          </cell>
          <cell r="V546">
            <v>1</v>
          </cell>
          <cell r="X546">
            <v>0.53</v>
          </cell>
          <cell r="Y546" t="str">
            <v>N</v>
          </cell>
          <cell r="Z546" t="str">
            <v>Overhead Distribution Lines</v>
          </cell>
          <cell r="AA546" t="str">
            <v>BC1 619 NDR EECL Replace Defect Management</v>
          </cell>
        </row>
        <row r="547">
          <cell r="A547">
            <v>543</v>
          </cell>
          <cell r="B547" t="str">
            <v>04 - Conductors &amp; Connectors</v>
          </cell>
          <cell r="C547" t="str">
            <v>Connectors - Other / Unknown</v>
          </cell>
          <cell r="D547" t="str">
            <v>Ergon Technical Assessment</v>
          </cell>
          <cell r="E547" t="str">
            <v>Assess</v>
          </cell>
          <cell r="F547" t="str">
            <v>04 - Conductors &amp; Connectors - Connectors - Other / Unknown - Ergon Technical Assessment - Assess</v>
          </cell>
          <cell r="G547" t="str">
            <v>Ergon Technical Assessment - Assess</v>
          </cell>
          <cell r="H547" t="str">
            <v>South West</v>
          </cell>
          <cell r="J547">
            <v>1</v>
          </cell>
          <cell r="K547">
            <v>1</v>
          </cell>
          <cell r="L547">
            <v>1</v>
          </cell>
          <cell r="N547">
            <v>1</v>
          </cell>
          <cell r="O547">
            <v>0</v>
          </cell>
          <cell r="P547">
            <v>1</v>
          </cell>
          <cell r="Q547">
            <v>0</v>
          </cell>
          <cell r="R547">
            <v>1</v>
          </cell>
          <cell r="S547">
            <v>0</v>
          </cell>
          <cell r="T547" t="str">
            <v>MIP1146</v>
          </cell>
          <cell r="V547">
            <v>1</v>
          </cell>
          <cell r="X547">
            <v>0.53</v>
          </cell>
          <cell r="Y547" t="str">
            <v>N</v>
          </cell>
          <cell r="Z547" t="str">
            <v>Overhead Distribution Lines</v>
          </cell>
          <cell r="AA547" t="str">
            <v>BC1 619 NDR EECL Replace Defect Management</v>
          </cell>
        </row>
        <row r="548">
          <cell r="A548">
            <v>544</v>
          </cell>
          <cell r="B548" t="str">
            <v>04 - Conductors &amp; Connectors</v>
          </cell>
          <cell r="C548" t="str">
            <v>Connectors - Other / Unknown</v>
          </cell>
          <cell r="D548" t="str">
            <v>Ergon Technical Assessment</v>
          </cell>
          <cell r="E548" t="str">
            <v>Assess</v>
          </cell>
          <cell r="F548" t="str">
            <v>04 - Conductors &amp; Connectors - Connectors - Other / Unknown - Ergon Technical Assessment - Assess</v>
          </cell>
          <cell r="G548" t="str">
            <v>Ergon Technical Assessment - Assess</v>
          </cell>
          <cell r="H548" t="str">
            <v>Wide Bay</v>
          </cell>
          <cell r="J548">
            <v>1</v>
          </cell>
          <cell r="K548">
            <v>1</v>
          </cell>
          <cell r="M548">
            <v>0</v>
          </cell>
          <cell r="N548">
            <v>0</v>
          </cell>
          <cell r="O548">
            <v>2</v>
          </cell>
          <cell r="P548">
            <v>0</v>
          </cell>
          <cell r="Q548">
            <v>0</v>
          </cell>
          <cell r="R548">
            <v>0</v>
          </cell>
          <cell r="S548">
            <v>2</v>
          </cell>
          <cell r="T548" t="str">
            <v>MIP1146</v>
          </cell>
          <cell r="V548">
            <v>1</v>
          </cell>
          <cell r="X548">
            <v>0.53</v>
          </cell>
          <cell r="Y548" t="str">
            <v>N</v>
          </cell>
          <cell r="Z548" t="str">
            <v>Overhead Distribution Lines</v>
          </cell>
          <cell r="AA548" t="str">
            <v>BC1 619 NDR EECL Replace Defect Management</v>
          </cell>
        </row>
        <row r="549">
          <cell r="A549">
            <v>545</v>
          </cell>
          <cell r="B549" t="str">
            <v>04 - Conductors &amp; Connectors</v>
          </cell>
          <cell r="C549" t="str">
            <v>Connectors - Other / Unknown</v>
          </cell>
          <cell r="D549" t="str">
            <v>Minor Task</v>
          </cell>
          <cell r="E549" t="str">
            <v>Repair</v>
          </cell>
          <cell r="F549" t="str">
            <v>04 - Conductors &amp; Connectors - Connectors - Other / Unknown - Minor Task - Repair</v>
          </cell>
          <cell r="G549" t="str">
            <v>Minor Task - Repair</v>
          </cell>
          <cell r="H549" t="str">
            <v>Central</v>
          </cell>
          <cell r="I549">
            <v>25</v>
          </cell>
          <cell r="J549">
            <v>17</v>
          </cell>
          <cell r="K549">
            <v>26</v>
          </cell>
          <cell r="L549">
            <v>22</v>
          </cell>
          <cell r="M549">
            <v>34</v>
          </cell>
          <cell r="N549">
            <v>12</v>
          </cell>
          <cell r="O549">
            <v>7</v>
          </cell>
          <cell r="P549">
            <v>18</v>
          </cell>
          <cell r="Q549">
            <v>35</v>
          </cell>
          <cell r="R549">
            <v>12</v>
          </cell>
          <cell r="S549">
            <v>7</v>
          </cell>
          <cell r="T549" t="str">
            <v>MIP1146</v>
          </cell>
          <cell r="V549">
            <v>1</v>
          </cell>
          <cell r="X549">
            <v>0.53</v>
          </cell>
          <cell r="Y549" t="str">
            <v>N</v>
          </cell>
          <cell r="Z549" t="str">
            <v>Overhead Distribution Lines</v>
          </cell>
          <cell r="AA549" t="str">
            <v>BC1 619 NDR EECL Replace Defect Management</v>
          </cell>
        </row>
        <row r="550">
          <cell r="A550">
            <v>546</v>
          </cell>
          <cell r="B550" t="str">
            <v>04 - Conductors &amp; Connectors</v>
          </cell>
          <cell r="C550" t="str">
            <v>Connectors - Other / Unknown</v>
          </cell>
          <cell r="D550" t="str">
            <v>Minor Task</v>
          </cell>
          <cell r="E550" t="str">
            <v>Repair</v>
          </cell>
          <cell r="F550" t="str">
            <v>04 - Conductors &amp; Connectors - Connectors - Other / Unknown - Minor Task - Repair</v>
          </cell>
          <cell r="G550" t="str">
            <v>Minor Task - Repair</v>
          </cell>
          <cell r="H550" t="str">
            <v>Far North</v>
          </cell>
          <cell r="I550">
            <v>7</v>
          </cell>
          <cell r="J550">
            <v>43</v>
          </cell>
          <cell r="K550">
            <v>13</v>
          </cell>
          <cell r="L550">
            <v>9</v>
          </cell>
          <cell r="M550">
            <v>16</v>
          </cell>
          <cell r="N550">
            <v>29</v>
          </cell>
          <cell r="O550">
            <v>9</v>
          </cell>
          <cell r="P550">
            <v>1</v>
          </cell>
          <cell r="Q550">
            <v>17</v>
          </cell>
          <cell r="R550">
            <v>25</v>
          </cell>
          <cell r="S550">
            <v>39</v>
          </cell>
          <cell r="T550" t="str">
            <v>MIP1146</v>
          </cell>
          <cell r="V550">
            <v>1</v>
          </cell>
          <cell r="X550">
            <v>0.53</v>
          </cell>
          <cell r="Y550" t="str">
            <v>N</v>
          </cell>
          <cell r="Z550" t="str">
            <v>Overhead Distribution Lines</v>
          </cell>
          <cell r="AA550" t="str">
            <v>BC1 619 NDR EECL Replace Defect Management</v>
          </cell>
        </row>
        <row r="551">
          <cell r="A551">
            <v>547</v>
          </cell>
          <cell r="B551" t="str">
            <v>04 - Conductors &amp; Connectors</v>
          </cell>
          <cell r="C551" t="str">
            <v>Connectors - Other / Unknown</v>
          </cell>
          <cell r="D551" t="str">
            <v>Minor Task</v>
          </cell>
          <cell r="E551" t="str">
            <v>Repair</v>
          </cell>
          <cell r="F551" t="str">
            <v>04 - Conductors &amp; Connectors - Connectors - Other / Unknown - Minor Task - Repair</v>
          </cell>
          <cell r="G551" t="str">
            <v>Minor Task - Repair</v>
          </cell>
          <cell r="H551" t="str">
            <v>Northern</v>
          </cell>
          <cell r="I551">
            <v>1</v>
          </cell>
          <cell r="J551">
            <v>4</v>
          </cell>
          <cell r="K551">
            <v>1</v>
          </cell>
          <cell r="L551">
            <v>1</v>
          </cell>
          <cell r="M551">
            <v>13</v>
          </cell>
          <cell r="N551">
            <v>4</v>
          </cell>
          <cell r="O551">
            <v>1</v>
          </cell>
          <cell r="P551">
            <v>1</v>
          </cell>
          <cell r="Q551">
            <v>13</v>
          </cell>
          <cell r="R551">
            <v>4</v>
          </cell>
          <cell r="S551">
            <v>1</v>
          </cell>
          <cell r="T551" t="str">
            <v>MIP1146</v>
          </cell>
          <cell r="V551">
            <v>1</v>
          </cell>
          <cell r="X551">
            <v>0.53</v>
          </cell>
          <cell r="Y551" t="str">
            <v>N</v>
          </cell>
          <cell r="Z551" t="str">
            <v>Overhead Distribution Lines</v>
          </cell>
          <cell r="AA551" t="str">
            <v>BC1 619 NDR EECL Replace Defect Management</v>
          </cell>
        </row>
        <row r="552">
          <cell r="A552">
            <v>548</v>
          </cell>
          <cell r="B552" t="str">
            <v>04 - Conductors &amp; Connectors</v>
          </cell>
          <cell r="C552" t="str">
            <v>Connectors - Other / Unknown</v>
          </cell>
          <cell r="D552" t="str">
            <v>Minor Task</v>
          </cell>
          <cell r="E552" t="str">
            <v>Repair</v>
          </cell>
          <cell r="F552" t="str">
            <v>04 - Conductors &amp; Connectors - Connectors - Other / Unknown - Minor Task - Repair</v>
          </cell>
          <cell r="G552" t="str">
            <v>Minor Task - Repair</v>
          </cell>
          <cell r="H552" t="str">
            <v>South West</v>
          </cell>
          <cell r="I552">
            <v>2</v>
          </cell>
          <cell r="J552">
            <v>1</v>
          </cell>
          <cell r="K552">
            <v>5</v>
          </cell>
          <cell r="L552">
            <v>5</v>
          </cell>
          <cell r="M552">
            <v>1</v>
          </cell>
          <cell r="N552">
            <v>1</v>
          </cell>
          <cell r="O552">
            <v>1</v>
          </cell>
          <cell r="P552">
            <v>5</v>
          </cell>
          <cell r="Q552">
            <v>2</v>
          </cell>
          <cell r="R552">
            <v>1</v>
          </cell>
          <cell r="S552">
            <v>1</v>
          </cell>
          <cell r="T552" t="str">
            <v>MIP1146</v>
          </cell>
          <cell r="V552">
            <v>1</v>
          </cell>
          <cell r="X552">
            <v>0.53</v>
          </cell>
          <cell r="Y552" t="str">
            <v>N</v>
          </cell>
          <cell r="Z552" t="str">
            <v>Overhead Distribution Lines</v>
          </cell>
          <cell r="AA552" t="str">
            <v>BC1 619 NDR EECL Replace Defect Management</v>
          </cell>
        </row>
        <row r="553">
          <cell r="A553">
            <v>549</v>
          </cell>
          <cell r="B553" t="str">
            <v>04 - Conductors &amp; Connectors</v>
          </cell>
          <cell r="C553" t="str">
            <v>Connectors - Other / Unknown</v>
          </cell>
          <cell r="D553" t="str">
            <v>Minor Task</v>
          </cell>
          <cell r="E553" t="str">
            <v>Repair</v>
          </cell>
          <cell r="F553" t="str">
            <v>04 - Conductors &amp; Connectors - Connectors - Other / Unknown - Minor Task - Repair</v>
          </cell>
          <cell r="G553" t="str">
            <v>Minor Task - Repair</v>
          </cell>
          <cell r="H553" t="str">
            <v>Wide Bay</v>
          </cell>
          <cell r="I553">
            <v>1</v>
          </cell>
          <cell r="K553">
            <v>2</v>
          </cell>
          <cell r="L553">
            <v>3</v>
          </cell>
          <cell r="M553">
            <v>3</v>
          </cell>
          <cell r="N553">
            <v>0</v>
          </cell>
          <cell r="O553">
            <v>0</v>
          </cell>
          <cell r="P553">
            <v>4.5</v>
          </cell>
          <cell r="Q553">
            <v>3</v>
          </cell>
          <cell r="R553">
            <v>0</v>
          </cell>
          <cell r="S553">
            <v>0</v>
          </cell>
          <cell r="T553" t="str">
            <v>MIP1146</v>
          </cell>
          <cell r="V553">
            <v>1</v>
          </cell>
          <cell r="X553">
            <v>0.53</v>
          </cell>
          <cell r="Y553" t="str">
            <v>N</v>
          </cell>
          <cell r="Z553" t="str">
            <v>Overhead Distribution Lines</v>
          </cell>
          <cell r="AA553" t="str">
            <v>BC1 619 NDR EECL Replace Defect Management</v>
          </cell>
        </row>
        <row r="554">
          <cell r="A554">
            <v>550</v>
          </cell>
          <cell r="B554" t="str">
            <v>04 - Conductors &amp; Connectors</v>
          </cell>
          <cell r="C554" t="str">
            <v>Connectors - PG Clamps</v>
          </cell>
          <cell r="D554" t="str">
            <v>Ergon Technical Assessment</v>
          </cell>
          <cell r="E554" t="str">
            <v>Assess</v>
          </cell>
          <cell r="F554" t="str">
            <v>04 - Conductors &amp; Connectors - Connectors - PG Clamps - Ergon Technical Assessment - Assess</v>
          </cell>
          <cell r="G554" t="str">
            <v>Ergon Technical Assessment - Assess</v>
          </cell>
          <cell r="H554" t="str">
            <v>Far North</v>
          </cell>
          <cell r="J554">
            <v>5</v>
          </cell>
          <cell r="M554">
            <v>0</v>
          </cell>
          <cell r="N554">
            <v>0</v>
          </cell>
          <cell r="O554">
            <v>5</v>
          </cell>
          <cell r="P554">
            <v>0</v>
          </cell>
          <cell r="Q554">
            <v>0</v>
          </cell>
          <cell r="R554">
            <v>0</v>
          </cell>
          <cell r="S554">
            <v>5</v>
          </cell>
          <cell r="T554" t="str">
            <v>MIP1146</v>
          </cell>
          <cell r="V554">
            <v>1</v>
          </cell>
          <cell r="X554">
            <v>0.53</v>
          </cell>
          <cell r="Y554" t="str">
            <v>N</v>
          </cell>
          <cell r="Z554" t="str">
            <v>Overhead Distribution Lines</v>
          </cell>
          <cell r="AA554" t="str">
            <v>BC1 619 NDR EECL Replace Defect Management</v>
          </cell>
        </row>
        <row r="555">
          <cell r="A555">
            <v>551</v>
          </cell>
          <cell r="B555" t="str">
            <v>04 - Conductors &amp; Connectors</v>
          </cell>
          <cell r="C555" t="str">
            <v>Connectors - PG Clamps</v>
          </cell>
          <cell r="D555" t="str">
            <v>Minor Task</v>
          </cell>
          <cell r="E555" t="str">
            <v>Repair</v>
          </cell>
          <cell r="F555" t="str">
            <v>04 - Conductors &amp; Connectors - Connectors - PG Clamps - Minor Task - Repair</v>
          </cell>
          <cell r="G555" t="str">
            <v>Minor Task - Repair</v>
          </cell>
          <cell r="H555" t="str">
            <v>Central</v>
          </cell>
          <cell r="I555">
            <v>1</v>
          </cell>
          <cell r="J555">
            <v>1</v>
          </cell>
          <cell r="K555">
            <v>12</v>
          </cell>
          <cell r="L555">
            <v>5</v>
          </cell>
          <cell r="M555">
            <v>3</v>
          </cell>
          <cell r="N555">
            <v>1</v>
          </cell>
          <cell r="O555">
            <v>13</v>
          </cell>
          <cell r="P555">
            <v>1</v>
          </cell>
          <cell r="Q555">
            <v>2</v>
          </cell>
          <cell r="R555">
            <v>1</v>
          </cell>
          <cell r="S555">
            <v>13</v>
          </cell>
          <cell r="T555" t="str">
            <v>MIP1146</v>
          </cell>
          <cell r="V555">
            <v>1</v>
          </cell>
          <cell r="X555">
            <v>0.53</v>
          </cell>
          <cell r="Y555" t="str">
            <v>N</v>
          </cell>
          <cell r="Z555" t="str">
            <v>Overhead Distribution Lines</v>
          </cell>
          <cell r="AA555" t="str">
            <v>BC1 619 NDR EECL Replace Defect Management</v>
          </cell>
        </row>
        <row r="556">
          <cell r="A556">
            <v>552</v>
          </cell>
          <cell r="B556" t="str">
            <v>04 - Conductors &amp; Connectors</v>
          </cell>
          <cell r="C556" t="str">
            <v>Connectors - PG Clamps</v>
          </cell>
          <cell r="D556" t="str">
            <v>Minor Task</v>
          </cell>
          <cell r="E556" t="str">
            <v>Repair</v>
          </cell>
          <cell r="F556" t="str">
            <v>04 - Conductors &amp; Connectors - Connectors - PG Clamps - Minor Task - Repair</v>
          </cell>
          <cell r="G556" t="str">
            <v>Minor Task - Repair</v>
          </cell>
          <cell r="H556" t="str">
            <v>Far North</v>
          </cell>
          <cell r="J556">
            <v>42</v>
          </cell>
          <cell r="K556">
            <v>22</v>
          </cell>
          <cell r="L556">
            <v>1</v>
          </cell>
          <cell r="M556">
            <v>38</v>
          </cell>
          <cell r="N556">
            <v>10</v>
          </cell>
          <cell r="O556">
            <v>49</v>
          </cell>
          <cell r="P556">
            <v>0</v>
          </cell>
          <cell r="Q556">
            <v>38</v>
          </cell>
          <cell r="R556">
            <v>10</v>
          </cell>
          <cell r="S556">
            <v>49</v>
          </cell>
          <cell r="T556" t="str">
            <v>MIP1146</v>
          </cell>
          <cell r="V556">
            <v>1</v>
          </cell>
          <cell r="X556">
            <v>0.53</v>
          </cell>
          <cell r="Y556" t="str">
            <v>N</v>
          </cell>
          <cell r="Z556" t="str">
            <v>Overhead Distribution Lines</v>
          </cell>
          <cell r="AA556" t="str">
            <v>BC1 619 NDR EECL Replace Defect Management</v>
          </cell>
        </row>
        <row r="557">
          <cell r="A557">
            <v>553</v>
          </cell>
          <cell r="B557" t="str">
            <v>04 - Conductors &amp; Connectors</v>
          </cell>
          <cell r="C557" t="str">
            <v>Connectors - PG Clamps</v>
          </cell>
          <cell r="D557" t="str">
            <v>Minor Task</v>
          </cell>
          <cell r="E557" t="str">
            <v>Repair</v>
          </cell>
          <cell r="F557" t="str">
            <v>04 - Conductors &amp; Connectors - Connectors - PG Clamps - Minor Task - Repair</v>
          </cell>
          <cell r="G557" t="str">
            <v>Minor Task - Repair</v>
          </cell>
          <cell r="H557" t="str">
            <v>Northern</v>
          </cell>
          <cell r="K557">
            <v>1</v>
          </cell>
          <cell r="M557">
            <v>1</v>
          </cell>
          <cell r="N557">
            <v>0</v>
          </cell>
          <cell r="O557">
            <v>1</v>
          </cell>
          <cell r="P557">
            <v>0</v>
          </cell>
          <cell r="Q557">
            <v>1</v>
          </cell>
          <cell r="R557">
            <v>0</v>
          </cell>
          <cell r="S557">
            <v>1</v>
          </cell>
          <cell r="T557" t="str">
            <v>MIP1146</v>
          </cell>
          <cell r="V557">
            <v>1</v>
          </cell>
          <cell r="X557">
            <v>0.53</v>
          </cell>
          <cell r="Y557" t="str">
            <v>N</v>
          </cell>
          <cell r="Z557" t="str">
            <v>Overhead Distribution Lines</v>
          </cell>
          <cell r="AA557" t="str">
            <v>BC1 619 NDR EECL Replace Defect Management</v>
          </cell>
        </row>
        <row r="558">
          <cell r="A558">
            <v>554</v>
          </cell>
          <cell r="B558" t="str">
            <v>04 - Conductors &amp; Connectors</v>
          </cell>
          <cell r="C558" t="str">
            <v>Connectors - Wedge (AMP) Clamps</v>
          </cell>
          <cell r="D558" t="str">
            <v>Ergon Technical Assessment</v>
          </cell>
          <cell r="E558" t="str">
            <v>Assess</v>
          </cell>
          <cell r="F558" t="str">
            <v>04 - Conductors &amp; Connectors - Connectors - Wedge (AMP) Clamps - Ergon Technical Assessment - Assess</v>
          </cell>
          <cell r="G558" t="str">
            <v>Ergon Technical Assessment - Assess</v>
          </cell>
          <cell r="H558" t="str">
            <v>Central</v>
          </cell>
          <cell r="I558">
            <v>11</v>
          </cell>
          <cell r="K558">
            <v>1</v>
          </cell>
          <cell r="N558">
            <v>0</v>
          </cell>
          <cell r="O558">
            <v>0</v>
          </cell>
          <cell r="P558">
            <v>0</v>
          </cell>
          <cell r="Q558">
            <v>11</v>
          </cell>
          <cell r="R558">
            <v>0</v>
          </cell>
          <cell r="S558">
            <v>0</v>
          </cell>
          <cell r="T558" t="str">
            <v>MIP1146</v>
          </cell>
          <cell r="V558">
            <v>1</v>
          </cell>
          <cell r="X558">
            <v>0.53</v>
          </cell>
          <cell r="Y558" t="str">
            <v>N</v>
          </cell>
          <cell r="Z558" t="str">
            <v>Overhead Distribution Lines</v>
          </cell>
          <cell r="AA558" t="str">
            <v>BC1 619 NDR EECL Replace Defect Management</v>
          </cell>
        </row>
        <row r="559">
          <cell r="A559">
            <v>555</v>
          </cell>
          <cell r="B559" t="str">
            <v>04 - Conductors &amp; Connectors</v>
          </cell>
          <cell r="C559" t="str">
            <v>Connectors - Wedge (AMP) Clamps</v>
          </cell>
          <cell r="D559" t="str">
            <v>Minor Task</v>
          </cell>
          <cell r="E559" t="str">
            <v>Repair</v>
          </cell>
          <cell r="F559" t="str">
            <v>04 - Conductors &amp; Connectors - Connectors - Wedge (AMP) Clamps - Minor Task - Repair</v>
          </cell>
          <cell r="G559" t="str">
            <v>Minor Task - Repair</v>
          </cell>
          <cell r="H559" t="str">
            <v>Central</v>
          </cell>
          <cell r="I559">
            <v>41</v>
          </cell>
          <cell r="J559">
            <v>1</v>
          </cell>
          <cell r="L559">
            <v>1</v>
          </cell>
          <cell r="M559">
            <v>10</v>
          </cell>
          <cell r="N559">
            <v>3</v>
          </cell>
          <cell r="O559">
            <v>0</v>
          </cell>
          <cell r="P559">
            <v>0</v>
          </cell>
          <cell r="Q559">
            <v>49.5</v>
          </cell>
          <cell r="R559">
            <v>3</v>
          </cell>
          <cell r="S559">
            <v>0</v>
          </cell>
          <cell r="T559" t="str">
            <v>MIP1146</v>
          </cell>
          <cell r="V559">
            <v>1</v>
          </cell>
          <cell r="X559">
            <v>0.53</v>
          </cell>
          <cell r="Y559" t="str">
            <v>N</v>
          </cell>
          <cell r="Z559" t="str">
            <v>Overhead Distribution Lines</v>
          </cell>
          <cell r="AA559" t="str">
            <v>BC1 619 NDR EECL Replace Defect Management</v>
          </cell>
        </row>
        <row r="560">
          <cell r="A560">
            <v>556</v>
          </cell>
          <cell r="B560" t="str">
            <v>04 - Conductors &amp; Connectors</v>
          </cell>
          <cell r="C560" t="str">
            <v>Connectors - Wedge (AMP) Clamps</v>
          </cell>
          <cell r="D560" t="str">
            <v>Minor Task</v>
          </cell>
          <cell r="E560" t="str">
            <v>Repair</v>
          </cell>
          <cell r="F560" t="str">
            <v>04 - Conductors &amp; Connectors - Connectors - Wedge (AMP) Clamps - Minor Task - Repair</v>
          </cell>
          <cell r="G560" t="str">
            <v>Minor Task - Repair</v>
          </cell>
          <cell r="H560" t="str">
            <v>Far North</v>
          </cell>
          <cell r="I560">
            <v>1</v>
          </cell>
          <cell r="J560">
            <v>9</v>
          </cell>
          <cell r="K560">
            <v>21</v>
          </cell>
          <cell r="L560">
            <v>5</v>
          </cell>
          <cell r="M560">
            <v>1</v>
          </cell>
          <cell r="N560">
            <v>2</v>
          </cell>
          <cell r="O560">
            <v>9</v>
          </cell>
          <cell r="P560">
            <v>5</v>
          </cell>
          <cell r="Q560">
            <v>5.5</v>
          </cell>
          <cell r="R560">
            <v>1</v>
          </cell>
          <cell r="S560">
            <v>10</v>
          </cell>
          <cell r="T560" t="str">
            <v>MIP1146</v>
          </cell>
          <cell r="V560">
            <v>1</v>
          </cell>
          <cell r="X560">
            <v>0.53</v>
          </cell>
          <cell r="Y560" t="str">
            <v>N</v>
          </cell>
          <cell r="Z560" t="str">
            <v>Overhead Distribution Lines</v>
          </cell>
          <cell r="AA560" t="str">
            <v>BC1 619 NDR EECL Replace Defect Management</v>
          </cell>
        </row>
        <row r="561">
          <cell r="A561">
            <v>557</v>
          </cell>
          <cell r="B561" t="str">
            <v>04 - Conductors &amp; Connectors</v>
          </cell>
          <cell r="C561" t="str">
            <v>Connectors - Wedge (AMP) Clamps</v>
          </cell>
          <cell r="D561" t="str">
            <v>Minor Task</v>
          </cell>
          <cell r="E561" t="str">
            <v>Repair</v>
          </cell>
          <cell r="F561" t="str">
            <v>04 - Conductors &amp; Connectors - Connectors - Wedge (AMP) Clamps - Minor Task - Repair</v>
          </cell>
          <cell r="G561" t="str">
            <v>Minor Task - Repair</v>
          </cell>
          <cell r="H561" t="str">
            <v>Northern</v>
          </cell>
          <cell r="I561">
            <v>1</v>
          </cell>
          <cell r="J561">
            <v>6</v>
          </cell>
          <cell r="M561">
            <v>2</v>
          </cell>
          <cell r="N561">
            <v>0</v>
          </cell>
          <cell r="O561">
            <v>6</v>
          </cell>
          <cell r="P561">
            <v>0</v>
          </cell>
          <cell r="Q561">
            <v>2</v>
          </cell>
          <cell r="R561">
            <v>0</v>
          </cell>
          <cell r="S561">
            <v>6</v>
          </cell>
          <cell r="T561" t="str">
            <v>MIP1146</v>
          </cell>
          <cell r="V561">
            <v>1</v>
          </cell>
          <cell r="X561">
            <v>0.53</v>
          </cell>
          <cell r="Y561" t="str">
            <v>N</v>
          </cell>
          <cell r="Z561" t="str">
            <v>Overhead Distribution Lines</v>
          </cell>
          <cell r="AA561" t="str">
            <v>BC1 619 NDR EECL Replace Defect Management</v>
          </cell>
        </row>
        <row r="562">
          <cell r="A562">
            <v>558</v>
          </cell>
          <cell r="B562" t="str">
            <v>04 - Conductors &amp; Connectors</v>
          </cell>
          <cell r="C562" t="str">
            <v>Connectors - Wedge (AMP) Clamps</v>
          </cell>
          <cell r="D562" t="str">
            <v>Minor Task</v>
          </cell>
          <cell r="E562" t="str">
            <v>Repair</v>
          </cell>
          <cell r="F562" t="str">
            <v>04 - Conductors &amp; Connectors - Connectors - Wedge (AMP) Clamps - Minor Task - Repair</v>
          </cell>
          <cell r="G562" t="str">
            <v>Minor Task - Repair</v>
          </cell>
          <cell r="H562" t="str">
            <v>South West</v>
          </cell>
          <cell r="M562">
            <v>1</v>
          </cell>
          <cell r="N562">
            <v>0</v>
          </cell>
          <cell r="O562">
            <v>0</v>
          </cell>
          <cell r="P562">
            <v>1</v>
          </cell>
          <cell r="Q562">
            <v>0</v>
          </cell>
          <cell r="R562">
            <v>0</v>
          </cell>
          <cell r="S562">
            <v>0</v>
          </cell>
          <cell r="T562" t="str">
            <v>MIP1146</v>
          </cell>
          <cell r="V562">
            <v>1</v>
          </cell>
          <cell r="X562">
            <v>0.53</v>
          </cell>
          <cell r="Y562" t="str">
            <v>N</v>
          </cell>
          <cell r="Z562" t="str">
            <v>Overhead Distribution Lines</v>
          </cell>
          <cell r="AA562" t="str">
            <v>BC1 619 NDR EECL Replace Defect Management</v>
          </cell>
        </row>
        <row r="563">
          <cell r="A563">
            <v>559</v>
          </cell>
          <cell r="B563" t="str">
            <v>04 - Conductors &amp; Connectors</v>
          </cell>
          <cell r="C563" t="str">
            <v>Helical Dead-ends - Broken</v>
          </cell>
          <cell r="D563" t="str">
            <v>Ergon Technical Assessment</v>
          </cell>
          <cell r="E563" t="str">
            <v>Assess</v>
          </cell>
          <cell r="F563" t="str">
            <v>04 - Conductors &amp; Connectors - Helical Dead-ends - Broken - Ergon Technical Assessment - Assess</v>
          </cell>
          <cell r="G563" t="str">
            <v>Ergon Technical Assessment - Assess</v>
          </cell>
          <cell r="H563" t="str">
            <v>Central</v>
          </cell>
          <cell r="J563">
            <v>4</v>
          </cell>
          <cell r="M563">
            <v>0</v>
          </cell>
          <cell r="N563">
            <v>2</v>
          </cell>
          <cell r="O563">
            <v>2</v>
          </cell>
          <cell r="P563">
            <v>0</v>
          </cell>
          <cell r="Q563">
            <v>0</v>
          </cell>
          <cell r="R563">
            <v>2</v>
          </cell>
          <cell r="S563">
            <v>2</v>
          </cell>
          <cell r="T563" t="str">
            <v>MIP1146</v>
          </cell>
          <cell r="V563">
            <v>1</v>
          </cell>
          <cell r="X563">
            <v>0.53</v>
          </cell>
          <cell r="Y563" t="str">
            <v>N</v>
          </cell>
          <cell r="Z563" t="str">
            <v>Overhead Distribution Lines</v>
          </cell>
          <cell r="AA563" t="str">
            <v>BC1 619 NDR EECL Replace Defect Management</v>
          </cell>
        </row>
        <row r="564">
          <cell r="A564">
            <v>560</v>
          </cell>
          <cell r="B564" t="str">
            <v>04 - Conductors &amp; Connectors</v>
          </cell>
          <cell r="C564" t="str">
            <v>Helical Dead-ends - Broken</v>
          </cell>
          <cell r="D564" t="str">
            <v>Ergon Technical Assessment</v>
          </cell>
          <cell r="E564" t="str">
            <v>Assess</v>
          </cell>
          <cell r="F564" t="str">
            <v>04 - Conductors &amp; Connectors - Helical Dead-ends - Broken - Ergon Technical Assessment - Assess</v>
          </cell>
          <cell r="G564" t="str">
            <v>Ergon Technical Assessment - Assess</v>
          </cell>
          <cell r="H564" t="str">
            <v>Far North</v>
          </cell>
          <cell r="J564">
            <v>1</v>
          </cell>
          <cell r="N564">
            <v>0</v>
          </cell>
          <cell r="O564">
            <v>1</v>
          </cell>
          <cell r="P564">
            <v>0</v>
          </cell>
          <cell r="Q564">
            <v>0</v>
          </cell>
          <cell r="R564">
            <v>0</v>
          </cell>
          <cell r="S564">
            <v>1</v>
          </cell>
          <cell r="T564" t="str">
            <v>MIP1146</v>
          </cell>
          <cell r="V564">
            <v>1</v>
          </cell>
          <cell r="X564">
            <v>0.53</v>
          </cell>
          <cell r="Y564" t="str">
            <v>N</v>
          </cell>
          <cell r="Z564" t="str">
            <v>Overhead Distribution Lines</v>
          </cell>
          <cell r="AA564" t="str">
            <v>BC1 619 NDR EECL Replace Defect Management</v>
          </cell>
        </row>
        <row r="565">
          <cell r="A565">
            <v>561</v>
          </cell>
          <cell r="B565" t="str">
            <v>04 - Conductors &amp; Connectors</v>
          </cell>
          <cell r="C565" t="str">
            <v>Helical Dead-ends - Broken</v>
          </cell>
          <cell r="D565" t="str">
            <v>Ergon Technical Assessment</v>
          </cell>
          <cell r="E565" t="str">
            <v>Assess</v>
          </cell>
          <cell r="F565" t="str">
            <v>04 - Conductors &amp; Connectors - Helical Dead-ends - Broken - Ergon Technical Assessment - Assess</v>
          </cell>
          <cell r="G565" t="str">
            <v>Ergon Technical Assessment - Assess</v>
          </cell>
          <cell r="H565" t="str">
            <v>South West</v>
          </cell>
          <cell r="J565">
            <v>1</v>
          </cell>
          <cell r="K565">
            <v>3</v>
          </cell>
          <cell r="L565">
            <v>1</v>
          </cell>
          <cell r="M565">
            <v>0</v>
          </cell>
          <cell r="N565">
            <v>2</v>
          </cell>
          <cell r="O565">
            <v>1</v>
          </cell>
          <cell r="P565">
            <v>1</v>
          </cell>
          <cell r="Q565">
            <v>0</v>
          </cell>
          <cell r="R565">
            <v>0</v>
          </cell>
          <cell r="S565">
            <v>3</v>
          </cell>
          <cell r="T565" t="str">
            <v>MIP1146</v>
          </cell>
          <cell r="V565">
            <v>1</v>
          </cell>
          <cell r="X565">
            <v>0.53</v>
          </cell>
          <cell r="Y565" t="str">
            <v>N</v>
          </cell>
          <cell r="Z565" t="str">
            <v>Overhead Distribution Lines</v>
          </cell>
          <cell r="AA565" t="str">
            <v>BC1 619 NDR EECL Replace Defect Management</v>
          </cell>
        </row>
        <row r="566">
          <cell r="A566">
            <v>562</v>
          </cell>
          <cell r="B566" t="str">
            <v>04 - Conductors &amp; Connectors</v>
          </cell>
          <cell r="C566" t="str">
            <v>Helical Dead-ends - Broken</v>
          </cell>
          <cell r="D566" t="str">
            <v>Ergon Technical Assessment</v>
          </cell>
          <cell r="E566" t="str">
            <v>Assess</v>
          </cell>
          <cell r="F566" t="str">
            <v>04 - Conductors &amp; Connectors - Helical Dead-ends - Broken - Ergon Technical Assessment - Assess</v>
          </cell>
          <cell r="G566" t="str">
            <v>Ergon Technical Assessment - Assess</v>
          </cell>
          <cell r="H566" t="str">
            <v>Wide Bay</v>
          </cell>
          <cell r="J566">
            <v>2</v>
          </cell>
          <cell r="K566">
            <v>2</v>
          </cell>
          <cell r="L566">
            <v>1</v>
          </cell>
          <cell r="M566">
            <v>0</v>
          </cell>
          <cell r="N566">
            <v>0</v>
          </cell>
          <cell r="O566">
            <v>3</v>
          </cell>
          <cell r="P566">
            <v>1</v>
          </cell>
          <cell r="Q566">
            <v>0</v>
          </cell>
          <cell r="R566">
            <v>0</v>
          </cell>
          <cell r="S566">
            <v>3</v>
          </cell>
          <cell r="T566" t="str">
            <v>MIP1146</v>
          </cell>
          <cell r="V566">
            <v>1</v>
          </cell>
          <cell r="X566">
            <v>0.53</v>
          </cell>
          <cell r="Y566" t="str">
            <v>N</v>
          </cell>
          <cell r="Z566" t="str">
            <v>Overhead Distribution Lines</v>
          </cell>
          <cell r="AA566" t="str">
            <v>BC1 619 NDR EECL Replace Defect Management</v>
          </cell>
        </row>
        <row r="567">
          <cell r="A567">
            <v>563</v>
          </cell>
          <cell r="B567" t="str">
            <v>04 - Conductors &amp; Connectors</v>
          </cell>
          <cell r="C567" t="str">
            <v>Helical Dead-ends - Broken</v>
          </cell>
          <cell r="D567" t="str">
            <v>Minor Task</v>
          </cell>
          <cell r="E567" t="str">
            <v>Repair</v>
          </cell>
          <cell r="F567" t="str">
            <v>04 - Conductors &amp; Connectors - Helical Dead-ends - Broken - Minor Task - Repair</v>
          </cell>
          <cell r="G567" t="str">
            <v>Minor Task - Repair</v>
          </cell>
          <cell r="H567" t="str">
            <v>Central</v>
          </cell>
          <cell r="I567">
            <v>13</v>
          </cell>
          <cell r="J567">
            <v>22</v>
          </cell>
          <cell r="K567">
            <v>14</v>
          </cell>
          <cell r="L567">
            <v>9</v>
          </cell>
          <cell r="M567">
            <v>8</v>
          </cell>
          <cell r="N567">
            <v>10</v>
          </cell>
          <cell r="O567">
            <v>13</v>
          </cell>
          <cell r="P567">
            <v>12.5</v>
          </cell>
          <cell r="Q567">
            <v>8</v>
          </cell>
          <cell r="R567">
            <v>10</v>
          </cell>
          <cell r="S567">
            <v>13</v>
          </cell>
          <cell r="T567" t="str">
            <v>MIP1146</v>
          </cell>
          <cell r="V567">
            <v>1</v>
          </cell>
          <cell r="X567">
            <v>0.53</v>
          </cell>
          <cell r="Y567" t="str">
            <v>N</v>
          </cell>
          <cell r="Z567" t="str">
            <v>Overhead Distribution Lines</v>
          </cell>
          <cell r="AA567" t="str">
            <v>BC1 619 NDR EECL Replace Defect Management</v>
          </cell>
        </row>
        <row r="568">
          <cell r="A568">
            <v>564</v>
          </cell>
          <cell r="B568" t="str">
            <v>04 - Conductors &amp; Connectors</v>
          </cell>
          <cell r="C568" t="str">
            <v>Helical Dead-ends - Broken</v>
          </cell>
          <cell r="D568" t="str">
            <v>Minor Task</v>
          </cell>
          <cell r="E568" t="str">
            <v>Repair</v>
          </cell>
          <cell r="F568" t="str">
            <v>04 - Conductors &amp; Connectors - Helical Dead-ends - Broken - Minor Task - Repair</v>
          </cell>
          <cell r="G568" t="str">
            <v>Minor Task - Repair</v>
          </cell>
          <cell r="H568" t="str">
            <v>Far North</v>
          </cell>
          <cell r="I568">
            <v>5</v>
          </cell>
          <cell r="J568">
            <v>6</v>
          </cell>
          <cell r="K568">
            <v>16</v>
          </cell>
          <cell r="L568">
            <v>11</v>
          </cell>
          <cell r="M568">
            <v>18</v>
          </cell>
          <cell r="N568">
            <v>9</v>
          </cell>
          <cell r="O568">
            <v>6</v>
          </cell>
          <cell r="P568">
            <v>11</v>
          </cell>
          <cell r="Q568">
            <v>18</v>
          </cell>
          <cell r="R568">
            <v>6</v>
          </cell>
          <cell r="S568">
            <v>9</v>
          </cell>
          <cell r="T568" t="str">
            <v>MIP1146</v>
          </cell>
          <cell r="V568">
            <v>1</v>
          </cell>
          <cell r="X568">
            <v>0.53</v>
          </cell>
          <cell r="Y568" t="str">
            <v>N</v>
          </cell>
          <cell r="Z568" t="str">
            <v>Overhead Distribution Lines</v>
          </cell>
          <cell r="AA568" t="str">
            <v>BC1 619 NDR EECL Replace Defect Management</v>
          </cell>
        </row>
        <row r="569">
          <cell r="A569">
            <v>565</v>
          </cell>
          <cell r="B569" t="str">
            <v>04 - Conductors &amp; Connectors</v>
          </cell>
          <cell r="C569" t="str">
            <v>Helical Dead-ends - Broken</v>
          </cell>
          <cell r="D569" t="str">
            <v>Minor Task</v>
          </cell>
          <cell r="E569" t="str">
            <v>Repair</v>
          </cell>
          <cell r="F569" t="str">
            <v>04 - Conductors &amp; Connectors - Helical Dead-ends - Broken - Minor Task - Repair</v>
          </cell>
          <cell r="G569" t="str">
            <v>Minor Task - Repair</v>
          </cell>
          <cell r="H569" t="str">
            <v>Northern</v>
          </cell>
          <cell r="I569">
            <v>113</v>
          </cell>
          <cell r="J569">
            <v>125</v>
          </cell>
          <cell r="K569">
            <v>130</v>
          </cell>
          <cell r="L569">
            <v>69</v>
          </cell>
          <cell r="M569">
            <v>120</v>
          </cell>
          <cell r="N569">
            <v>133</v>
          </cell>
          <cell r="O569">
            <v>109.5</v>
          </cell>
          <cell r="P569">
            <v>70</v>
          </cell>
          <cell r="Q569">
            <v>134</v>
          </cell>
          <cell r="R569">
            <v>92</v>
          </cell>
          <cell r="S569">
            <v>149</v>
          </cell>
          <cell r="T569" t="str">
            <v>MIP1146</v>
          </cell>
          <cell r="V569">
            <v>1</v>
          </cell>
          <cell r="X569">
            <v>0.53</v>
          </cell>
          <cell r="Y569" t="str">
            <v>N</v>
          </cell>
          <cell r="Z569" t="str">
            <v>Overhead Distribution Lines</v>
          </cell>
          <cell r="AA569" t="str">
            <v>BC1 619 NDR EECL Replace Defect Management</v>
          </cell>
        </row>
        <row r="570">
          <cell r="A570">
            <v>566</v>
          </cell>
          <cell r="B570" t="str">
            <v>04 - Conductors &amp; Connectors</v>
          </cell>
          <cell r="C570" t="str">
            <v>Helical Dead-ends - Broken</v>
          </cell>
          <cell r="D570" t="str">
            <v>Minor Task</v>
          </cell>
          <cell r="E570" t="str">
            <v>Repair</v>
          </cell>
          <cell r="F570" t="str">
            <v>04 - Conductors &amp; Connectors - Helical Dead-ends - Broken - Minor Task - Repair</v>
          </cell>
          <cell r="G570" t="str">
            <v>Minor Task - Repair</v>
          </cell>
          <cell r="H570" t="str">
            <v>South West</v>
          </cell>
          <cell r="I570">
            <v>5</v>
          </cell>
          <cell r="J570">
            <v>6</v>
          </cell>
          <cell r="K570">
            <v>19</v>
          </cell>
          <cell r="L570">
            <v>14</v>
          </cell>
          <cell r="M570">
            <v>20</v>
          </cell>
          <cell r="N570">
            <v>8</v>
          </cell>
          <cell r="O570">
            <v>6</v>
          </cell>
          <cell r="P570">
            <v>11.5</v>
          </cell>
          <cell r="Q570">
            <v>22.5</v>
          </cell>
          <cell r="R570">
            <v>8.5</v>
          </cell>
          <cell r="S570">
            <v>10</v>
          </cell>
          <cell r="T570" t="str">
            <v>MIP1146</v>
          </cell>
          <cell r="V570">
            <v>1</v>
          </cell>
          <cell r="X570">
            <v>0.53</v>
          </cell>
          <cell r="Y570" t="str">
            <v>N</v>
          </cell>
          <cell r="Z570" t="str">
            <v>Overhead Distribution Lines</v>
          </cell>
          <cell r="AA570" t="str">
            <v>BC1 619 NDR EECL Replace Defect Management</v>
          </cell>
        </row>
        <row r="571">
          <cell r="A571">
            <v>567</v>
          </cell>
          <cell r="B571" t="str">
            <v>04 - Conductors &amp; Connectors</v>
          </cell>
          <cell r="C571" t="str">
            <v>Helical Dead-ends - Broken</v>
          </cell>
          <cell r="D571" t="str">
            <v>Minor Task</v>
          </cell>
          <cell r="E571" t="str">
            <v>Repair</v>
          </cell>
          <cell r="F571" t="str">
            <v>04 - Conductors &amp; Connectors - Helical Dead-ends - Broken - Minor Task - Repair</v>
          </cell>
          <cell r="G571" t="str">
            <v>Minor Task - Repair</v>
          </cell>
          <cell r="H571" t="str">
            <v>Wide Bay</v>
          </cell>
          <cell r="I571">
            <v>1</v>
          </cell>
          <cell r="J571">
            <v>4</v>
          </cell>
          <cell r="K571">
            <v>7</v>
          </cell>
          <cell r="L571">
            <v>6</v>
          </cell>
          <cell r="M571">
            <v>1</v>
          </cell>
          <cell r="N571">
            <v>3</v>
          </cell>
          <cell r="O571">
            <v>4</v>
          </cell>
          <cell r="P571">
            <v>6</v>
          </cell>
          <cell r="Q571">
            <v>1</v>
          </cell>
          <cell r="R571">
            <v>3</v>
          </cell>
          <cell r="S571">
            <v>4</v>
          </cell>
          <cell r="T571" t="str">
            <v>MIP1146</v>
          </cell>
          <cell r="V571">
            <v>1</v>
          </cell>
          <cell r="X571">
            <v>0.53</v>
          </cell>
          <cell r="Y571" t="str">
            <v>N</v>
          </cell>
          <cell r="Z571" t="str">
            <v>Overhead Distribution Lines</v>
          </cell>
          <cell r="AA571" t="str">
            <v>BC1 619 NDR EECL Replace Defect Management</v>
          </cell>
        </row>
        <row r="572">
          <cell r="A572">
            <v>568</v>
          </cell>
          <cell r="B572" t="str">
            <v>04 - Conductors &amp; Connectors</v>
          </cell>
          <cell r="C572" t="str">
            <v>Helical Dead-ends - Corroded</v>
          </cell>
          <cell r="D572" t="str">
            <v>Ergon Technical Assessment</v>
          </cell>
          <cell r="E572" t="str">
            <v>Assess</v>
          </cell>
          <cell r="F572" t="str">
            <v>04 - Conductors &amp; Connectors - Helical Dead-ends - Corroded - Ergon Technical Assessment - Assess</v>
          </cell>
          <cell r="G572" t="str">
            <v>Ergon Technical Assessment - Assess</v>
          </cell>
          <cell r="H572" t="str">
            <v>Central</v>
          </cell>
          <cell r="I572">
            <v>9</v>
          </cell>
          <cell r="J572">
            <v>446</v>
          </cell>
          <cell r="K572">
            <v>72</v>
          </cell>
          <cell r="L572">
            <v>55</v>
          </cell>
          <cell r="M572">
            <v>6</v>
          </cell>
          <cell r="N572">
            <v>4.5399999999999997E-6</v>
          </cell>
          <cell r="O572">
            <v>1.5000000000000002E-7</v>
          </cell>
          <cell r="P572">
            <v>5.2E-7</v>
          </cell>
          <cell r="Q572">
            <v>1.0999999999999999E-7</v>
          </cell>
          <cell r="R572">
            <v>4.5399999999999997E-6</v>
          </cell>
          <cell r="S572">
            <v>1.5000000000000002E-7</v>
          </cell>
          <cell r="T572" t="str">
            <v>MIP1146</v>
          </cell>
          <cell r="V572">
            <v>1</v>
          </cell>
          <cell r="X572">
            <v>0.53</v>
          </cell>
          <cell r="Y572" t="str">
            <v>N</v>
          </cell>
          <cell r="Z572" t="str">
            <v>Overhead Distribution Lines</v>
          </cell>
          <cell r="AA572" t="str">
            <v>BC1 619 NDR EECL Replace Defect Management</v>
          </cell>
        </row>
        <row r="573">
          <cell r="A573">
            <v>569</v>
          </cell>
          <cell r="B573" t="str">
            <v>04 - Conductors &amp; Connectors</v>
          </cell>
          <cell r="C573" t="str">
            <v>Helical Dead-ends - Corroded</v>
          </cell>
          <cell r="D573" t="str">
            <v>Ergon Technical Assessment</v>
          </cell>
          <cell r="E573" t="str">
            <v>Assess</v>
          </cell>
          <cell r="F573" t="str">
            <v>04 - Conductors &amp; Connectors - Helical Dead-ends - Corroded - Ergon Technical Assessment - Assess</v>
          </cell>
          <cell r="G573" t="str">
            <v>Ergon Technical Assessment - Assess</v>
          </cell>
          <cell r="H573" t="str">
            <v>Far North</v>
          </cell>
          <cell r="I573">
            <v>4</v>
          </cell>
          <cell r="J573">
            <v>6</v>
          </cell>
          <cell r="M573">
            <v>4.0000000000000001E-8</v>
          </cell>
          <cell r="N573">
            <v>3.0000000000000004E-8</v>
          </cell>
          <cell r="O573">
            <v>2E-8</v>
          </cell>
          <cell r="P573">
            <v>0</v>
          </cell>
          <cell r="Q573">
            <v>0</v>
          </cell>
          <cell r="R573">
            <v>7.0000000000000005E-8</v>
          </cell>
          <cell r="S573">
            <v>2E-8</v>
          </cell>
          <cell r="T573" t="str">
            <v>MIP1146</v>
          </cell>
          <cell r="V573">
            <v>1</v>
          </cell>
          <cell r="X573">
            <v>0.53</v>
          </cell>
          <cell r="Y573" t="str">
            <v>N</v>
          </cell>
          <cell r="Z573" t="str">
            <v>Overhead Distribution Lines</v>
          </cell>
          <cell r="AA573" t="str">
            <v>BC1 619 NDR EECL Replace Defect Management</v>
          </cell>
        </row>
        <row r="574">
          <cell r="A574">
            <v>570</v>
          </cell>
          <cell r="B574" t="str">
            <v>04 - Conductors &amp; Connectors</v>
          </cell>
          <cell r="C574" t="str">
            <v>Helical Dead-ends - Corroded</v>
          </cell>
          <cell r="D574" t="str">
            <v>Ergon Technical Assessment</v>
          </cell>
          <cell r="E574" t="str">
            <v>Assess</v>
          </cell>
          <cell r="F574" t="str">
            <v>04 - Conductors &amp; Connectors - Helical Dead-ends - Corroded - Ergon Technical Assessment - Assess</v>
          </cell>
          <cell r="G574" t="str">
            <v>Ergon Technical Assessment - Assess</v>
          </cell>
          <cell r="H574" t="str">
            <v>South West</v>
          </cell>
          <cell r="I574">
            <v>1</v>
          </cell>
          <cell r="K574">
            <v>5</v>
          </cell>
          <cell r="L574">
            <v>5</v>
          </cell>
          <cell r="N574">
            <v>1E-8</v>
          </cell>
          <cell r="O574">
            <v>0</v>
          </cell>
          <cell r="P574">
            <v>4.9999999999999998E-8</v>
          </cell>
          <cell r="Q574">
            <v>0</v>
          </cell>
          <cell r="R574">
            <v>1E-8</v>
          </cell>
          <cell r="S574">
            <v>0</v>
          </cell>
          <cell r="T574" t="str">
            <v>MIP1146</v>
          </cell>
          <cell r="V574">
            <v>1</v>
          </cell>
          <cell r="X574">
            <v>0.53</v>
          </cell>
          <cell r="Y574" t="str">
            <v>N</v>
          </cell>
          <cell r="Z574" t="str">
            <v>Overhead Distribution Lines</v>
          </cell>
          <cell r="AA574" t="str">
            <v>BC1 619 NDR EECL Replace Defect Management</v>
          </cell>
        </row>
        <row r="575">
          <cell r="A575">
            <v>571</v>
          </cell>
          <cell r="B575" t="str">
            <v>04 - Conductors &amp; Connectors</v>
          </cell>
          <cell r="C575" t="str">
            <v>Helical Dead-ends - Corroded</v>
          </cell>
          <cell r="D575" t="str">
            <v>Ergon Technical Assessment</v>
          </cell>
          <cell r="E575" t="str">
            <v>Assess</v>
          </cell>
          <cell r="F575" t="str">
            <v>04 - Conductors &amp; Connectors - Helical Dead-ends - Corroded - Ergon Technical Assessment - Assess</v>
          </cell>
          <cell r="G575" t="str">
            <v>Ergon Technical Assessment - Assess</v>
          </cell>
          <cell r="H575" t="str">
            <v>Wide Bay</v>
          </cell>
          <cell r="I575">
            <v>6</v>
          </cell>
          <cell r="J575">
            <v>9</v>
          </cell>
          <cell r="K575">
            <v>22</v>
          </cell>
          <cell r="L575">
            <v>14</v>
          </cell>
          <cell r="M575">
            <v>1E-8</v>
          </cell>
          <cell r="N575">
            <v>1.3000000000000003E-7</v>
          </cell>
          <cell r="O575">
            <v>8.9999999999999999E-8</v>
          </cell>
          <cell r="P575">
            <v>1.4000000000000004E-7</v>
          </cell>
          <cell r="Q575">
            <v>0</v>
          </cell>
          <cell r="R575">
            <v>7.9999999999999988E-8</v>
          </cell>
          <cell r="S575">
            <v>1.5000000000000002E-7</v>
          </cell>
          <cell r="T575" t="str">
            <v>MIP1146</v>
          </cell>
          <cell r="V575">
            <v>1</v>
          </cell>
          <cell r="X575">
            <v>0.53</v>
          </cell>
          <cell r="Y575" t="str">
            <v>N</v>
          </cell>
          <cell r="Z575" t="str">
            <v>Overhead Distribution Lines</v>
          </cell>
          <cell r="AA575" t="str">
            <v>BC1 619 NDR EECL Replace Defect Management</v>
          </cell>
        </row>
        <row r="576">
          <cell r="A576">
            <v>572</v>
          </cell>
          <cell r="B576" t="str">
            <v>04 - Conductors &amp; Connectors</v>
          </cell>
          <cell r="C576" t="str">
            <v>Helical Dead-ends - Corroded</v>
          </cell>
          <cell r="D576" t="str">
            <v>Minor Task</v>
          </cell>
          <cell r="E576" t="str">
            <v>Repair</v>
          </cell>
          <cell r="F576" t="str">
            <v>04 - Conductors &amp; Connectors - Helical Dead-ends - Corroded - Minor Task - Repair</v>
          </cell>
          <cell r="G576" t="str">
            <v>Minor Task - Repair</v>
          </cell>
          <cell r="H576" t="str">
            <v>Central</v>
          </cell>
          <cell r="I576">
            <v>54</v>
          </cell>
          <cell r="J576">
            <v>646</v>
          </cell>
          <cell r="K576">
            <v>253</v>
          </cell>
          <cell r="L576">
            <v>136</v>
          </cell>
          <cell r="M576">
            <v>278.00000039000003</v>
          </cell>
          <cell r="N576">
            <v>6.8799999999999977E-6</v>
          </cell>
          <cell r="O576">
            <v>8.300000000000001E-7</v>
          </cell>
          <cell r="P576">
            <v>1.2099999999999998E-6</v>
          </cell>
          <cell r="Q576">
            <v>3.0700000000000003E-6</v>
          </cell>
          <cell r="R576">
            <v>6.839999999999998E-6</v>
          </cell>
          <cell r="S576">
            <v>8.300000000000001E-7</v>
          </cell>
          <cell r="T576" t="str">
            <v>MIP1146</v>
          </cell>
          <cell r="V576">
            <v>1</v>
          </cell>
          <cell r="X576">
            <v>0.53</v>
          </cell>
          <cell r="Y576" t="str">
            <v>N</v>
          </cell>
          <cell r="Z576" t="str">
            <v>Overhead Distribution Lines</v>
          </cell>
          <cell r="AA576" t="str">
            <v>BC1 619 NDR EECL Replace Defect Management</v>
          </cell>
        </row>
        <row r="577">
          <cell r="A577">
            <v>573</v>
          </cell>
          <cell r="B577" t="str">
            <v>04 - Conductors &amp; Connectors</v>
          </cell>
          <cell r="C577" t="str">
            <v>Helical Dead-ends - Corroded</v>
          </cell>
          <cell r="D577" t="str">
            <v>Minor Task</v>
          </cell>
          <cell r="E577" t="str">
            <v>Repair</v>
          </cell>
          <cell r="F577" t="str">
            <v>04 - Conductors &amp; Connectors - Helical Dead-ends - Corroded - Minor Task - Repair</v>
          </cell>
          <cell r="G577" t="str">
            <v>Minor Task - Repair</v>
          </cell>
          <cell r="H577" t="str">
            <v>Far North</v>
          </cell>
          <cell r="I577">
            <v>25</v>
          </cell>
          <cell r="J577">
            <v>95</v>
          </cell>
          <cell r="K577">
            <v>107</v>
          </cell>
          <cell r="L577">
            <v>78</v>
          </cell>
          <cell r="M577">
            <v>76.000000180000001</v>
          </cell>
          <cell r="N577">
            <v>3.2000000000000001E-7</v>
          </cell>
          <cell r="O577">
            <v>9.7000000000000003E-7</v>
          </cell>
          <cell r="P577">
            <v>6.4000000000000001E-7</v>
          </cell>
          <cell r="Q577">
            <v>8.8000000000000004E-7</v>
          </cell>
          <cell r="R577">
            <v>3.8000000000000007E-7</v>
          </cell>
          <cell r="S577">
            <v>9.7000000000000003E-7</v>
          </cell>
          <cell r="T577" t="str">
            <v>MIP1146</v>
          </cell>
          <cell r="V577">
            <v>1</v>
          </cell>
          <cell r="X577">
            <v>0.53</v>
          </cell>
          <cell r="Y577" t="str">
            <v>N</v>
          </cell>
          <cell r="Z577" t="str">
            <v>Overhead Distribution Lines</v>
          </cell>
          <cell r="AA577" t="str">
            <v>BC1 619 NDR EECL Replace Defect Management</v>
          </cell>
        </row>
        <row r="578">
          <cell r="A578">
            <v>574</v>
          </cell>
          <cell r="B578" t="str">
            <v>04 - Conductors &amp; Connectors</v>
          </cell>
          <cell r="C578" t="str">
            <v>Helical Dead-ends - Corroded</v>
          </cell>
          <cell r="D578" t="str">
            <v>Minor Task</v>
          </cell>
          <cell r="E578" t="str">
            <v>Repair</v>
          </cell>
          <cell r="F578" t="str">
            <v>04 - Conductors &amp; Connectors - Helical Dead-ends - Corroded - Minor Task - Repair</v>
          </cell>
          <cell r="G578" t="str">
            <v>Minor Task - Repair</v>
          </cell>
          <cell r="H578" t="str">
            <v>Northern</v>
          </cell>
          <cell r="I578">
            <v>108</v>
          </cell>
          <cell r="J578">
            <v>331</v>
          </cell>
          <cell r="K578">
            <v>90</v>
          </cell>
          <cell r="L578">
            <v>42</v>
          </cell>
          <cell r="M578">
            <v>127.00000061999999</v>
          </cell>
          <cell r="N578">
            <v>1.5699999999999994E-6</v>
          </cell>
          <cell r="O578">
            <v>2.6199999999999991E-6</v>
          </cell>
          <cell r="P578">
            <v>3.5000000000000004E-7</v>
          </cell>
          <cell r="Q578">
            <v>1.9300000000000002E-6</v>
          </cell>
          <cell r="R578">
            <v>5.3000000000000011E-7</v>
          </cell>
          <cell r="S578">
            <v>3.6699999999999992E-6</v>
          </cell>
          <cell r="T578" t="str">
            <v>MIP1146</v>
          </cell>
          <cell r="V578">
            <v>1</v>
          </cell>
          <cell r="X578">
            <v>0.53</v>
          </cell>
          <cell r="Y578" t="str">
            <v>N</v>
          </cell>
          <cell r="Z578" t="str">
            <v>Overhead Distribution Lines</v>
          </cell>
          <cell r="AA578" t="str">
            <v>BC1 619 NDR EECL Replace Defect Management</v>
          </cell>
        </row>
        <row r="579">
          <cell r="A579">
            <v>575</v>
          </cell>
          <cell r="B579" t="str">
            <v>04 - Conductors &amp; Connectors</v>
          </cell>
          <cell r="C579" t="str">
            <v>Helical Dead-ends - Corroded</v>
          </cell>
          <cell r="D579" t="str">
            <v>Minor Task</v>
          </cell>
          <cell r="E579" t="str">
            <v>Repair</v>
          </cell>
          <cell r="F579" t="str">
            <v>04 - Conductors &amp; Connectors - Helical Dead-ends - Corroded - Minor Task - Repair</v>
          </cell>
          <cell r="G579" t="str">
            <v>Minor Task - Repair</v>
          </cell>
          <cell r="H579" t="str">
            <v>South West</v>
          </cell>
          <cell r="I579">
            <v>19</v>
          </cell>
          <cell r="J579">
            <v>1</v>
          </cell>
          <cell r="M579">
            <v>1.2000000000000002E-7</v>
          </cell>
          <cell r="N579">
            <v>7.0000000000000005E-8</v>
          </cell>
          <cell r="O579">
            <v>1E-8</v>
          </cell>
          <cell r="P579">
            <v>0</v>
          </cell>
          <cell r="Q579">
            <v>1.2000000000000002E-7</v>
          </cell>
          <cell r="R579">
            <v>7.0000000000000005E-8</v>
          </cell>
          <cell r="S579">
            <v>1E-8</v>
          </cell>
          <cell r="T579" t="str">
            <v>MIP1146</v>
          </cell>
          <cell r="V579">
            <v>1</v>
          </cell>
          <cell r="X579">
            <v>0.53</v>
          </cell>
          <cell r="Y579" t="str">
            <v>N</v>
          </cell>
          <cell r="Z579" t="str">
            <v>Overhead Distribution Lines</v>
          </cell>
          <cell r="AA579" t="str">
            <v>BC1 619 NDR EECL Replace Defect Management</v>
          </cell>
        </row>
        <row r="580">
          <cell r="A580">
            <v>576</v>
          </cell>
          <cell r="B580" t="str">
            <v>04 - Conductors &amp; Connectors</v>
          </cell>
          <cell r="C580" t="str">
            <v>Helical Dead-ends - Corroded</v>
          </cell>
          <cell r="D580" t="str">
            <v>Minor Task</v>
          </cell>
          <cell r="E580" t="str">
            <v>Repair</v>
          </cell>
          <cell r="F580" t="str">
            <v>04 - Conductors &amp; Connectors - Helical Dead-ends - Corroded - Minor Task - Repair</v>
          </cell>
          <cell r="G580" t="str">
            <v>Minor Task - Repair</v>
          </cell>
          <cell r="H580" t="str">
            <v>Wide Bay</v>
          </cell>
          <cell r="I580">
            <v>9</v>
          </cell>
          <cell r="J580">
            <v>5</v>
          </cell>
          <cell r="K580">
            <v>113</v>
          </cell>
          <cell r="L580">
            <v>70</v>
          </cell>
          <cell r="M580">
            <v>46.000000020000002</v>
          </cell>
          <cell r="N580">
            <v>2.3000000000000002E-7</v>
          </cell>
          <cell r="O580">
            <v>3.2000000000000001E-7</v>
          </cell>
          <cell r="P580">
            <v>7.0000000000000007E-7</v>
          </cell>
          <cell r="Q580">
            <v>4.7000000000000005E-7</v>
          </cell>
          <cell r="R580">
            <v>6.0000000000000008E-8</v>
          </cell>
          <cell r="S580">
            <v>5.0000000000000008E-7</v>
          </cell>
          <cell r="T580" t="str">
            <v>MIP1146</v>
          </cell>
          <cell r="V580">
            <v>1</v>
          </cell>
          <cell r="X580">
            <v>0.53</v>
          </cell>
          <cell r="Y580" t="str">
            <v>N</v>
          </cell>
          <cell r="Z580" t="str">
            <v>Overhead Distribution Lines</v>
          </cell>
          <cell r="AA580" t="str">
            <v>BC1 619 NDR EECL Replace Defect Management</v>
          </cell>
        </row>
        <row r="581">
          <cell r="A581">
            <v>577</v>
          </cell>
          <cell r="B581" t="str">
            <v>04 - Conductors &amp; Connectors</v>
          </cell>
          <cell r="C581" t="str">
            <v>Helical Dead-ends - Corroded - Stage 1 (Future)</v>
          </cell>
          <cell r="D581" t="str">
            <v>Minor Task</v>
          </cell>
          <cell r="E581" t="str">
            <v>Repair</v>
          </cell>
          <cell r="F581" t="str">
            <v>04 - Conductors &amp; Connectors - Helical Dead-ends - Corroded - Stage 1 (Future) - Minor Task - Repair</v>
          </cell>
          <cell r="G581" t="str">
            <v>Minor Task - Repair</v>
          </cell>
          <cell r="H581" t="str">
            <v>Central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78.838589673719852</v>
          </cell>
          <cell r="N581">
            <v>132.23822950975043</v>
          </cell>
          <cell r="O581">
            <v>153.77076274198512</v>
          </cell>
          <cell r="P581">
            <v>158.24734023647594</v>
          </cell>
          <cell r="Q581">
            <v>206.54485463118732</v>
          </cell>
          <cell r="R581">
            <v>150.36391567740046</v>
          </cell>
          <cell r="S581">
            <v>143.00721117772034</v>
          </cell>
          <cell r="T581" t="str">
            <v>MIP1146</v>
          </cell>
          <cell r="V581">
            <v>1</v>
          </cell>
          <cell r="X581">
            <v>0.53</v>
          </cell>
          <cell r="Y581" t="str">
            <v>N</v>
          </cell>
          <cell r="Z581" t="str">
            <v>Overhead Distribution Lines</v>
          </cell>
          <cell r="AA581" t="str">
            <v>BC1 619 NDR EECL Replace Defect Management</v>
          </cell>
        </row>
        <row r="582">
          <cell r="A582">
            <v>578</v>
          </cell>
          <cell r="B582" t="str">
            <v>04 - Conductors &amp; Connectors</v>
          </cell>
          <cell r="C582" t="str">
            <v>Helical Dead-ends - Corroded - Stage 1 (Future)</v>
          </cell>
          <cell r="D582" t="str">
            <v>Minor Task</v>
          </cell>
          <cell r="E582" t="str">
            <v>Repair</v>
          </cell>
          <cell r="F582" t="str">
            <v>04 - Conductors &amp; Connectors - Helical Dead-ends - Corroded - Stage 1 (Future) - Minor Task - Repair</v>
          </cell>
          <cell r="G582" t="str">
            <v>Minor Task - Repair</v>
          </cell>
          <cell r="H582" t="str">
            <v>Far North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30.582344067167412</v>
          </cell>
          <cell r="N582">
            <v>48.914374175611513</v>
          </cell>
          <cell r="O582">
            <v>71.998831046766014</v>
          </cell>
          <cell r="P582">
            <v>59.302162563482838</v>
          </cell>
          <cell r="Q582">
            <v>114.12231752876964</v>
          </cell>
          <cell r="R582">
            <v>54.352080025906524</v>
          </cell>
          <cell r="S582">
            <v>85.954197568893207</v>
          </cell>
          <cell r="T582" t="str">
            <v>MIP1146</v>
          </cell>
          <cell r="V582">
            <v>1</v>
          </cell>
          <cell r="X582">
            <v>0.53</v>
          </cell>
          <cell r="Y582" t="str">
            <v>N</v>
          </cell>
          <cell r="Z582" t="str">
            <v>Overhead Distribution Lines</v>
          </cell>
          <cell r="AA582" t="str">
            <v>BC1 619 NDR EECL Replace Defect Management</v>
          </cell>
        </row>
        <row r="583">
          <cell r="A583">
            <v>579</v>
          </cell>
          <cell r="B583" t="str">
            <v>04 - Conductors &amp; Connectors</v>
          </cell>
          <cell r="C583" t="str">
            <v>Helical Dead-ends - Corroded - Stage 1 (Future)</v>
          </cell>
          <cell r="D583" t="str">
            <v>Minor Task</v>
          </cell>
          <cell r="E583" t="str">
            <v>Repair</v>
          </cell>
          <cell r="F583" t="str">
            <v>04 - Conductors &amp; Connectors - Helical Dead-ends - Corroded - Stage 1 (Future) - Minor Task - Repair</v>
          </cell>
          <cell r="G583" t="str">
            <v>Minor Task - Repair</v>
          </cell>
          <cell r="H583" t="str">
            <v>Northern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24.36813338704199</v>
          </cell>
          <cell r="N583">
            <v>84.557574895939453</v>
          </cell>
          <cell r="O583">
            <v>84.357747079591491</v>
          </cell>
          <cell r="P583">
            <v>65.893222440742747</v>
          </cell>
          <cell r="Q583">
            <v>109.22545000750338</v>
          </cell>
          <cell r="R583">
            <v>96.112835580408941</v>
          </cell>
          <cell r="S583">
            <v>101.01513320538031</v>
          </cell>
          <cell r="T583" t="str">
            <v>MIP1146</v>
          </cell>
          <cell r="V583">
            <v>1</v>
          </cell>
          <cell r="X583">
            <v>0.53</v>
          </cell>
          <cell r="Y583" t="str">
            <v>N</v>
          </cell>
          <cell r="Z583" t="str">
            <v>Overhead Distribution Lines</v>
          </cell>
          <cell r="AA583" t="str">
            <v>BC1 619 NDR EECL Replace Defect Management</v>
          </cell>
        </row>
        <row r="584">
          <cell r="A584">
            <v>580</v>
          </cell>
          <cell r="B584" t="str">
            <v>04 - Conductors &amp; Connectors</v>
          </cell>
          <cell r="C584" t="str">
            <v>Helical Dead-ends - Corroded - Stage 1 (Future)</v>
          </cell>
          <cell r="D584" t="str">
            <v>Minor Task</v>
          </cell>
          <cell r="E584" t="str">
            <v>Repair</v>
          </cell>
          <cell r="F584" t="str">
            <v>04 - Conductors &amp; Connectors - Helical Dead-ends - Corroded - Stage 1 (Future) - Minor Task - Repair</v>
          </cell>
          <cell r="G584" t="str">
            <v>Minor Task - Repair</v>
          </cell>
          <cell r="H584" t="str">
            <v>South West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34.489846693363027</v>
          </cell>
          <cell r="N584">
            <v>146.78221927351134</v>
          </cell>
          <cell r="O584">
            <v>132.06772425341012</v>
          </cell>
          <cell r="P584">
            <v>118.59020685733233</v>
          </cell>
          <cell r="Q584">
            <v>194.45201367991208</v>
          </cell>
          <cell r="R584">
            <v>135.39637782464115</v>
          </cell>
          <cell r="S584">
            <v>162.02669241523117</v>
          </cell>
          <cell r="T584" t="str">
            <v>MIP1146</v>
          </cell>
          <cell r="V584">
            <v>1</v>
          </cell>
          <cell r="X584">
            <v>0.53</v>
          </cell>
          <cell r="Y584" t="str">
            <v>N</v>
          </cell>
          <cell r="Z584" t="str">
            <v>Overhead Distribution Lines</v>
          </cell>
          <cell r="AA584" t="str">
            <v>BC1 619 NDR EECL Replace Defect Management</v>
          </cell>
        </row>
        <row r="585">
          <cell r="A585">
            <v>581</v>
          </cell>
          <cell r="B585" t="str">
            <v>04 - Conductors &amp; Connectors</v>
          </cell>
          <cell r="C585" t="str">
            <v>Helical Dead-ends - Corroded - Stage 1 (Future)</v>
          </cell>
          <cell r="D585" t="str">
            <v>Minor Task</v>
          </cell>
          <cell r="E585" t="str">
            <v>Repair</v>
          </cell>
          <cell r="F585" t="str">
            <v>04 - Conductors &amp; Connectors - Helical Dead-ends - Corroded - Stage 1 (Future) - Minor Task - Repair</v>
          </cell>
          <cell r="G585" t="str">
            <v>Minor Task - Repair</v>
          </cell>
          <cell r="H585" t="str">
            <v>Wide Bay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40.727949829790923</v>
          </cell>
          <cell r="N585">
            <v>94.01464350875527</v>
          </cell>
          <cell r="O585">
            <v>88.269593788751209</v>
          </cell>
          <cell r="P585">
            <v>68.407360456207684</v>
          </cell>
          <cell r="Q585">
            <v>122.73880608803483</v>
          </cell>
          <cell r="R585">
            <v>76.519935391638839</v>
          </cell>
          <cell r="S585">
            <v>121.8015701885332</v>
          </cell>
          <cell r="T585" t="str">
            <v>MIP1146</v>
          </cell>
          <cell r="V585">
            <v>1</v>
          </cell>
          <cell r="X585">
            <v>0.53</v>
          </cell>
          <cell r="Y585" t="str">
            <v>N</v>
          </cell>
          <cell r="Z585" t="str">
            <v>Overhead Distribution Lines</v>
          </cell>
          <cell r="AA585" t="str">
            <v>BC1 619 NDR EECL Replace Defect Management</v>
          </cell>
        </row>
        <row r="586">
          <cell r="A586">
            <v>582</v>
          </cell>
          <cell r="B586" t="str">
            <v>04 - Conductors &amp; Connectors</v>
          </cell>
          <cell r="C586" t="str">
            <v>Live Line Clamps - Incorrect Use (Future)</v>
          </cell>
          <cell r="D586" t="str">
            <v>Minor Task</v>
          </cell>
          <cell r="E586" t="str">
            <v>Repair</v>
          </cell>
          <cell r="F586" t="str">
            <v>04 - Conductors &amp; Connectors - Live Line Clamps - Incorrect Use (Future) - Minor Task - Repair</v>
          </cell>
          <cell r="G586" t="str">
            <v>Minor Task - Repair</v>
          </cell>
          <cell r="H586" t="str">
            <v>Central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34.402293675805034</v>
          </cell>
          <cell r="N586">
            <v>57.703954695163866</v>
          </cell>
          <cell r="O586">
            <v>66.710739362920506</v>
          </cell>
          <cell r="P586">
            <v>57.134958810195194</v>
          </cell>
          <cell r="Q586">
            <v>67.789651604546293</v>
          </cell>
          <cell r="R586">
            <v>15.830154254436898</v>
          </cell>
          <cell r="S586">
            <v>9.5964741842996943</v>
          </cell>
          <cell r="T586" t="str">
            <v>MIP1146</v>
          </cell>
          <cell r="V586">
            <v>1</v>
          </cell>
          <cell r="X586">
            <v>0.53</v>
          </cell>
          <cell r="Y586" t="str">
            <v>N</v>
          </cell>
          <cell r="Z586" t="str">
            <v>Overhead Distribution Lines</v>
          </cell>
          <cell r="AA586" t="str">
            <v>BC1 619 NDR EECL Replace Defect Management</v>
          </cell>
        </row>
        <row r="587">
          <cell r="A587">
            <v>583</v>
          </cell>
          <cell r="B587" t="str">
            <v>04 - Conductors &amp; Connectors</v>
          </cell>
          <cell r="C587" t="str">
            <v>Live Line Clamps - Incorrect Use (Future)</v>
          </cell>
          <cell r="D587" t="str">
            <v>Minor Task</v>
          </cell>
          <cell r="E587" t="str">
            <v>Repair</v>
          </cell>
          <cell r="F587" t="str">
            <v>04 - Conductors &amp; Connectors - Live Line Clamps - Incorrect Use (Future) - Minor Task - Repair</v>
          </cell>
          <cell r="G587" t="str">
            <v>Minor Task - Repair</v>
          </cell>
          <cell r="H587" t="str">
            <v>Far North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13.345022865673059</v>
          </cell>
          <cell r="N587">
            <v>21.344454185721393</v>
          </cell>
          <cell r="O587">
            <v>31.417671729497901</v>
          </cell>
          <cell r="P587">
            <v>25.877307300428882</v>
          </cell>
          <cell r="Q587">
            <v>40.413872631487514</v>
          </cell>
          <cell r="R587">
            <v>4.2279774739552494</v>
          </cell>
          <cell r="S587">
            <v>5.7833171417513762</v>
          </cell>
          <cell r="T587" t="str">
            <v>MIP1146</v>
          </cell>
          <cell r="V587">
            <v>1</v>
          </cell>
          <cell r="X587">
            <v>0.53</v>
          </cell>
          <cell r="Y587" t="str">
            <v>N</v>
          </cell>
          <cell r="Z587" t="str">
            <v>Overhead Distribution Lines</v>
          </cell>
          <cell r="AA587" t="str">
            <v>BC1 619 NDR EECL Replace Defect Management</v>
          </cell>
        </row>
        <row r="588">
          <cell r="A588">
            <v>584</v>
          </cell>
          <cell r="B588" t="str">
            <v>04 - Conductors &amp; Connectors</v>
          </cell>
          <cell r="C588" t="str">
            <v>Live Line Clamps - Incorrect Use (Future)</v>
          </cell>
          <cell r="D588" t="str">
            <v>Minor Task</v>
          </cell>
          <cell r="E588" t="str">
            <v>Repair</v>
          </cell>
          <cell r="F588" t="str">
            <v>04 - Conductors &amp; Connectors - Live Line Clamps - Incorrect Use (Future) - Minor Task - Repair</v>
          </cell>
          <cell r="G588" t="str">
            <v>Minor Task - Repair</v>
          </cell>
          <cell r="H588" t="str">
            <v>Northern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10.633367296163781</v>
          </cell>
          <cell r="N588">
            <v>36.897850863682685</v>
          </cell>
          <cell r="O588">
            <v>36.810653271094488</v>
          </cell>
          <cell r="P588">
            <v>28.753406155960473</v>
          </cell>
          <cell r="Q588">
            <v>39.693228759408903</v>
          </cell>
          <cell r="R588">
            <v>12.661027257146021</v>
          </cell>
          <cell r="S588">
            <v>5.9478394111003174</v>
          </cell>
          <cell r="T588" t="str">
            <v>MIP1146</v>
          </cell>
          <cell r="V588">
            <v>1</v>
          </cell>
          <cell r="X588">
            <v>0.53</v>
          </cell>
          <cell r="Y588" t="str">
            <v>N</v>
          </cell>
          <cell r="Z588" t="str">
            <v>Overhead Distribution Lines</v>
          </cell>
          <cell r="AA588" t="str">
            <v>BC1 619 NDR EECL Replace Defect Management</v>
          </cell>
        </row>
        <row r="589">
          <cell r="A589">
            <v>585</v>
          </cell>
          <cell r="B589" t="str">
            <v>04 - Conductors &amp; Connectors</v>
          </cell>
          <cell r="C589" t="str">
            <v>Live Line Clamps - Incorrect Use (Future)</v>
          </cell>
          <cell r="D589" t="str">
            <v>Minor Task</v>
          </cell>
          <cell r="E589" t="str">
            <v>Repair</v>
          </cell>
          <cell r="F589" t="str">
            <v>04 - Conductors &amp; Connectors - Live Line Clamps - Incorrect Use (Future) - Minor Task - Repair</v>
          </cell>
          <cell r="G589" t="str">
            <v>Minor Task - Repair</v>
          </cell>
          <cell r="H589" t="str">
            <v>South West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15.050114920740235</v>
          </cell>
          <cell r="N589">
            <v>64.050422955714055</v>
          </cell>
          <cell r="O589">
            <v>57.629552401488056</v>
          </cell>
          <cell r="P589">
            <v>51.748453901381417</v>
          </cell>
          <cell r="Q589">
            <v>74.03241475724478</v>
          </cell>
          <cell r="R589">
            <v>12.439636992630856</v>
          </cell>
          <cell r="S589">
            <v>8.7098863429929985</v>
          </cell>
          <cell r="T589" t="str">
            <v>MIP1146</v>
          </cell>
          <cell r="V589">
            <v>1</v>
          </cell>
          <cell r="X589">
            <v>0.53</v>
          </cell>
          <cell r="Y589" t="str">
            <v>N</v>
          </cell>
          <cell r="Z589" t="str">
            <v>Overhead Distribution Lines</v>
          </cell>
          <cell r="AA589" t="str">
            <v>BC1 619 NDR EECL Replace Defect Management</v>
          </cell>
        </row>
        <row r="590">
          <cell r="A590">
            <v>586</v>
          </cell>
          <cell r="B590" t="str">
            <v>04 - Conductors &amp; Connectors</v>
          </cell>
          <cell r="C590" t="str">
            <v>Live Line Clamps - Incorrect Use (Future)</v>
          </cell>
          <cell r="D590" t="str">
            <v>Minor Task</v>
          </cell>
          <cell r="E590" t="str">
            <v>Repair</v>
          </cell>
          <cell r="F590" t="str">
            <v>04 - Conductors &amp; Connectors - Live Line Clamps - Incorrect Use (Future) - Minor Task - Repair</v>
          </cell>
          <cell r="G590" t="str">
            <v>Minor Task - Repair</v>
          </cell>
          <cell r="H590" t="str">
            <v>Wide Bay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17.772196289363318</v>
          </cell>
          <cell r="N590">
            <v>41.024571712911403</v>
          </cell>
          <cell r="O590">
            <v>38.517640926000524</v>
          </cell>
          <cell r="P590">
            <v>29.850484562708814</v>
          </cell>
          <cell r="Q590">
            <v>41.198966898087818</v>
          </cell>
          <cell r="R590">
            <v>5.9211430467028414</v>
          </cell>
          <cell r="S590">
            <v>4.7749370107970224</v>
          </cell>
          <cell r="T590" t="str">
            <v>MIP1146</v>
          </cell>
          <cell r="V590">
            <v>1</v>
          </cell>
          <cell r="X590">
            <v>0.53</v>
          </cell>
          <cell r="Y590" t="str">
            <v>N</v>
          </cell>
          <cell r="Z590" t="str">
            <v>Overhead Distribution Lines</v>
          </cell>
          <cell r="AA590" t="str">
            <v>BC1 619 NDR EECL Replace Defect Management</v>
          </cell>
        </row>
        <row r="591">
          <cell r="A591">
            <v>587</v>
          </cell>
          <cell r="B591" t="str">
            <v>04 - Conductors &amp; Connectors</v>
          </cell>
          <cell r="C591" t="str">
            <v>Live Line Clamps - Other</v>
          </cell>
          <cell r="D591" t="str">
            <v>Ergon Technical Assessment</v>
          </cell>
          <cell r="E591" t="str">
            <v>Assess</v>
          </cell>
          <cell r="F591" t="str">
            <v>04 - Conductors &amp; Connectors - Live Line Clamps - Other - Ergon Technical Assessment - Assess</v>
          </cell>
          <cell r="G591" t="str">
            <v>Ergon Technical Assessment - Assess</v>
          </cell>
          <cell r="H591" t="str">
            <v>Central</v>
          </cell>
          <cell r="I591">
            <v>1</v>
          </cell>
          <cell r="T591" t="str">
            <v>MIP1146</v>
          </cell>
          <cell r="V591">
            <v>1</v>
          </cell>
          <cell r="X591">
            <v>0.53</v>
          </cell>
          <cell r="Y591" t="str">
            <v>N</v>
          </cell>
          <cell r="Z591" t="str">
            <v>Overhead Distribution Lines</v>
          </cell>
          <cell r="AA591" t="str">
            <v>BC1 619 NDR EECL Replace Defect Management</v>
          </cell>
        </row>
        <row r="592">
          <cell r="A592">
            <v>588</v>
          </cell>
          <cell r="B592" t="str">
            <v>04 - Conductors &amp; Connectors</v>
          </cell>
          <cell r="C592" t="str">
            <v>Live Line Clamps - Other</v>
          </cell>
          <cell r="D592" t="str">
            <v>Ergon Technical Assessment</v>
          </cell>
          <cell r="E592" t="str">
            <v>Assess</v>
          </cell>
          <cell r="F592" t="str">
            <v>04 - Conductors &amp; Connectors - Live Line Clamps - Other - Ergon Technical Assessment - Assess</v>
          </cell>
          <cell r="G592" t="str">
            <v>Ergon Technical Assessment - Assess</v>
          </cell>
          <cell r="H592" t="str">
            <v>Wide Bay</v>
          </cell>
          <cell r="I592">
            <v>1</v>
          </cell>
          <cell r="J592">
            <v>1</v>
          </cell>
          <cell r="M592">
            <v>0</v>
          </cell>
          <cell r="N592">
            <v>1</v>
          </cell>
          <cell r="O592">
            <v>0</v>
          </cell>
          <cell r="P592">
            <v>0</v>
          </cell>
          <cell r="Q592">
            <v>1.5</v>
          </cell>
          <cell r="R592">
            <v>0</v>
          </cell>
          <cell r="S592">
            <v>1</v>
          </cell>
          <cell r="T592" t="str">
            <v>MIP1146</v>
          </cell>
          <cell r="V592">
            <v>1</v>
          </cell>
          <cell r="X592">
            <v>0.53</v>
          </cell>
          <cell r="Y592" t="str">
            <v>N</v>
          </cell>
          <cell r="Z592" t="str">
            <v>Overhead Distribution Lines</v>
          </cell>
          <cell r="AA592" t="str">
            <v>BC1 619 NDR EECL Replace Defect Management</v>
          </cell>
        </row>
        <row r="593">
          <cell r="A593">
            <v>589</v>
          </cell>
          <cell r="B593" t="str">
            <v>04 - Conductors &amp; Connectors</v>
          </cell>
          <cell r="C593" t="str">
            <v>Live Line Clamps - Other</v>
          </cell>
          <cell r="D593" t="str">
            <v>Minor Task</v>
          </cell>
          <cell r="E593" t="str">
            <v>Repair</v>
          </cell>
          <cell r="F593" t="str">
            <v>04 - Conductors &amp; Connectors - Live Line Clamps - Other - Minor Task - Repair</v>
          </cell>
          <cell r="G593" t="str">
            <v>Minor Task - Repair</v>
          </cell>
          <cell r="H593" t="str">
            <v>Central</v>
          </cell>
          <cell r="I593">
            <v>2</v>
          </cell>
          <cell r="J593">
            <v>8</v>
          </cell>
          <cell r="M593">
            <v>14</v>
          </cell>
          <cell r="N593">
            <v>7</v>
          </cell>
          <cell r="O593">
            <v>1</v>
          </cell>
          <cell r="P593">
            <v>5.5</v>
          </cell>
          <cell r="Q593">
            <v>10</v>
          </cell>
          <cell r="R593">
            <v>8.5</v>
          </cell>
          <cell r="S593">
            <v>1</v>
          </cell>
          <cell r="T593" t="str">
            <v>MIP1146</v>
          </cell>
          <cell r="V593">
            <v>1</v>
          </cell>
          <cell r="X593">
            <v>0.53</v>
          </cell>
          <cell r="Y593" t="str">
            <v>N</v>
          </cell>
          <cell r="Z593" t="str">
            <v>Overhead Distribution Lines</v>
          </cell>
          <cell r="AA593" t="str">
            <v>BC1 619 NDR EECL Replace Defect Management</v>
          </cell>
        </row>
        <row r="594">
          <cell r="A594">
            <v>590</v>
          </cell>
          <cell r="B594" t="str">
            <v>04 - Conductors &amp; Connectors</v>
          </cell>
          <cell r="C594" t="str">
            <v>Live Line Clamps - Other</v>
          </cell>
          <cell r="D594" t="str">
            <v>Minor Task</v>
          </cell>
          <cell r="E594" t="str">
            <v>Repair</v>
          </cell>
          <cell r="F594" t="str">
            <v>04 - Conductors &amp; Connectors - Live Line Clamps - Other - Minor Task - Repair</v>
          </cell>
          <cell r="G594" t="str">
            <v>Minor Task - Repair</v>
          </cell>
          <cell r="H594" t="str">
            <v>Far North</v>
          </cell>
          <cell r="J594">
            <v>2</v>
          </cell>
          <cell r="K594">
            <v>3</v>
          </cell>
          <cell r="L594">
            <v>3</v>
          </cell>
          <cell r="M594">
            <v>22</v>
          </cell>
          <cell r="N594">
            <v>1</v>
          </cell>
          <cell r="O594">
            <v>1</v>
          </cell>
          <cell r="P594">
            <v>3</v>
          </cell>
          <cell r="Q594">
            <v>22</v>
          </cell>
          <cell r="R594">
            <v>0</v>
          </cell>
          <cell r="S594">
            <v>2</v>
          </cell>
          <cell r="T594" t="str">
            <v>MIP1146</v>
          </cell>
          <cell r="V594">
            <v>1</v>
          </cell>
          <cell r="X594">
            <v>0.53</v>
          </cell>
          <cell r="Y594" t="str">
            <v>N</v>
          </cell>
          <cell r="Z594" t="str">
            <v>Overhead Distribution Lines</v>
          </cell>
          <cell r="AA594" t="str">
            <v>BC1 619 NDR EECL Replace Defect Management</v>
          </cell>
        </row>
        <row r="595">
          <cell r="A595">
            <v>591</v>
          </cell>
          <cell r="B595" t="str">
            <v>04 - Conductors &amp; Connectors</v>
          </cell>
          <cell r="C595" t="str">
            <v>Live Line Clamps - Other</v>
          </cell>
          <cell r="D595" t="str">
            <v>Minor Task</v>
          </cell>
          <cell r="E595" t="str">
            <v>Repair</v>
          </cell>
          <cell r="F595" t="str">
            <v>04 - Conductors &amp; Connectors - Live Line Clamps - Other - Minor Task - Repair</v>
          </cell>
          <cell r="G595" t="str">
            <v>Minor Task - Repair</v>
          </cell>
          <cell r="H595" t="str">
            <v>Northern</v>
          </cell>
          <cell r="I595">
            <v>1</v>
          </cell>
          <cell r="K595">
            <v>4</v>
          </cell>
          <cell r="M595">
            <v>2</v>
          </cell>
          <cell r="N595">
            <v>1</v>
          </cell>
          <cell r="O595">
            <v>4</v>
          </cell>
          <cell r="P595">
            <v>0</v>
          </cell>
          <cell r="Q595">
            <v>2</v>
          </cell>
          <cell r="R595">
            <v>1</v>
          </cell>
          <cell r="S595">
            <v>4</v>
          </cell>
          <cell r="T595" t="str">
            <v>MIP1146</v>
          </cell>
          <cell r="V595">
            <v>1</v>
          </cell>
          <cell r="X595">
            <v>0.53</v>
          </cell>
          <cell r="Y595" t="str">
            <v>N</v>
          </cell>
          <cell r="Z595" t="str">
            <v>Overhead Distribution Lines</v>
          </cell>
          <cell r="AA595" t="str">
            <v>BC1 619 NDR EECL Replace Defect Management</v>
          </cell>
        </row>
        <row r="596">
          <cell r="A596">
            <v>592</v>
          </cell>
          <cell r="B596" t="str">
            <v>04 - Conductors &amp; Connectors</v>
          </cell>
          <cell r="C596" t="str">
            <v>Live Line Clamps - Other</v>
          </cell>
          <cell r="D596" t="str">
            <v>Minor Task</v>
          </cell>
          <cell r="E596" t="str">
            <v>Repair</v>
          </cell>
          <cell r="F596" t="str">
            <v>04 - Conductors &amp; Connectors - Live Line Clamps - Other - Minor Task - Repair</v>
          </cell>
          <cell r="G596" t="str">
            <v>Minor Task - Repair</v>
          </cell>
          <cell r="H596" t="str">
            <v>South West</v>
          </cell>
          <cell r="J596">
            <v>4</v>
          </cell>
          <cell r="L596">
            <v>1</v>
          </cell>
          <cell r="M596">
            <v>1</v>
          </cell>
          <cell r="N596">
            <v>2</v>
          </cell>
          <cell r="O596">
            <v>2</v>
          </cell>
          <cell r="P596">
            <v>0</v>
          </cell>
          <cell r="Q596">
            <v>2.5</v>
          </cell>
          <cell r="R596">
            <v>2</v>
          </cell>
          <cell r="S596">
            <v>2</v>
          </cell>
          <cell r="T596" t="str">
            <v>MIP1146</v>
          </cell>
          <cell r="V596">
            <v>1</v>
          </cell>
          <cell r="X596">
            <v>0.53</v>
          </cell>
          <cell r="Y596" t="str">
            <v>N</v>
          </cell>
          <cell r="Z596" t="str">
            <v>Overhead Distribution Lines</v>
          </cell>
          <cell r="AA596" t="str">
            <v>BC1 619 NDR EECL Replace Defect Management</v>
          </cell>
        </row>
        <row r="597">
          <cell r="A597">
            <v>593</v>
          </cell>
          <cell r="B597" t="str">
            <v>04 - Conductors &amp; Connectors</v>
          </cell>
          <cell r="C597" t="str">
            <v>Live Line Clamps - Other</v>
          </cell>
          <cell r="D597" t="str">
            <v>Minor Task</v>
          </cell>
          <cell r="E597" t="str">
            <v>Repair</v>
          </cell>
          <cell r="F597" t="str">
            <v>04 - Conductors &amp; Connectors - Live Line Clamps - Other - Minor Task - Repair</v>
          </cell>
          <cell r="G597" t="str">
            <v>Minor Task - Repair</v>
          </cell>
          <cell r="H597" t="str">
            <v>Wide Bay</v>
          </cell>
          <cell r="I597">
            <v>1</v>
          </cell>
          <cell r="K597">
            <v>1</v>
          </cell>
          <cell r="L597">
            <v>1</v>
          </cell>
          <cell r="M597">
            <v>1</v>
          </cell>
          <cell r="N597">
            <v>0</v>
          </cell>
          <cell r="O597">
            <v>0</v>
          </cell>
          <cell r="P597">
            <v>1</v>
          </cell>
          <cell r="Q597">
            <v>1</v>
          </cell>
          <cell r="R597">
            <v>0</v>
          </cell>
          <cell r="S597">
            <v>0</v>
          </cell>
          <cell r="T597" t="str">
            <v>MIP1146</v>
          </cell>
          <cell r="V597">
            <v>1</v>
          </cell>
          <cell r="X597">
            <v>0.53</v>
          </cell>
          <cell r="Y597" t="str">
            <v>N</v>
          </cell>
          <cell r="Z597" t="str">
            <v>Overhead Distribution Lines</v>
          </cell>
          <cell r="AA597" t="str">
            <v>BC1 619 NDR EECL Replace Defect Management</v>
          </cell>
        </row>
        <row r="598">
          <cell r="A598">
            <v>594</v>
          </cell>
          <cell r="B598" t="str">
            <v>04 - Conductors &amp; Connectors</v>
          </cell>
          <cell r="C598" t="str">
            <v>Strain clamp</v>
          </cell>
          <cell r="D598" t="str">
            <v>Connector</v>
          </cell>
          <cell r="E598" t="str">
            <v>Replace</v>
          </cell>
          <cell r="F598" t="str">
            <v>04 - Conductors &amp; Connectors - Strain clamp - Connector - Replace</v>
          </cell>
          <cell r="G598" t="str">
            <v>Connector - Replace</v>
          </cell>
          <cell r="H598" t="str">
            <v>Central</v>
          </cell>
          <cell r="J598">
            <v>19</v>
          </cell>
          <cell r="K598">
            <v>61</v>
          </cell>
          <cell r="L598">
            <v>39</v>
          </cell>
          <cell r="M598">
            <v>21</v>
          </cell>
          <cell r="N598">
            <v>1.4999999999999999E-7</v>
          </cell>
          <cell r="O598">
            <v>1.1999999999999999E-7</v>
          </cell>
          <cell r="P598">
            <v>3.7E-7</v>
          </cell>
          <cell r="Q598">
            <v>1.9999999999999999E-7</v>
          </cell>
          <cell r="R598">
            <v>1.3E-7</v>
          </cell>
          <cell r="S598">
            <v>1.1999999999999999E-7</v>
          </cell>
          <cell r="T598" t="str">
            <v>MIP1084</v>
          </cell>
          <cell r="V598">
            <v>1</v>
          </cell>
          <cell r="X598">
            <v>0</v>
          </cell>
          <cell r="Y598" t="str">
            <v>N</v>
          </cell>
          <cell r="Z598" t="str">
            <v>Overhead Distribution Lines</v>
          </cell>
          <cell r="AA598" t="str">
            <v>BC1 619 NDR EECL Replace Defect Management</v>
          </cell>
        </row>
        <row r="599">
          <cell r="A599">
            <v>595</v>
          </cell>
          <cell r="B599" t="str">
            <v>04 - Conductors &amp; Connectors</v>
          </cell>
          <cell r="C599" t="str">
            <v>Strain clamp</v>
          </cell>
          <cell r="D599" t="str">
            <v>Connector</v>
          </cell>
          <cell r="E599" t="str">
            <v>Replace</v>
          </cell>
          <cell r="F599" t="str">
            <v>04 - Conductors &amp; Connectors - Strain clamp - Connector - Replace</v>
          </cell>
          <cell r="G599" t="str">
            <v>Connector - Replace</v>
          </cell>
          <cell r="H599" t="str">
            <v>Far North</v>
          </cell>
          <cell r="I599">
            <v>5</v>
          </cell>
          <cell r="J599">
            <v>38</v>
          </cell>
          <cell r="K599">
            <v>91</v>
          </cell>
          <cell r="L599">
            <v>81</v>
          </cell>
          <cell r="M599">
            <v>217.00000004</v>
          </cell>
          <cell r="N599">
            <v>1.4000000000000001E-7</v>
          </cell>
          <cell r="O599">
            <v>2.0000000000000002E-7</v>
          </cell>
          <cell r="P599">
            <v>7.9999999999999996E-7</v>
          </cell>
          <cell r="Q599">
            <v>2.1899999999999998E-6</v>
          </cell>
          <cell r="R599">
            <v>7.0000000000000005E-8</v>
          </cell>
          <cell r="S599">
            <v>4.3000000000000007E-7</v>
          </cell>
          <cell r="T599" t="str">
            <v>MIP1084</v>
          </cell>
          <cell r="V599">
            <v>1</v>
          </cell>
          <cell r="X599">
            <v>0</v>
          </cell>
          <cell r="Y599" t="str">
            <v>N</v>
          </cell>
          <cell r="Z599" t="str">
            <v>Overhead Distribution Lines</v>
          </cell>
          <cell r="AA599" t="str">
            <v>BC1 619 NDR EECL Replace Defect Management</v>
          </cell>
        </row>
        <row r="600">
          <cell r="A600">
            <v>596</v>
          </cell>
          <cell r="B600" t="str">
            <v>04 - Conductors &amp; Connectors</v>
          </cell>
          <cell r="C600" t="str">
            <v>Strain clamp</v>
          </cell>
          <cell r="D600" t="str">
            <v>Connector</v>
          </cell>
          <cell r="E600" t="str">
            <v>Replace</v>
          </cell>
          <cell r="F600" t="str">
            <v>04 - Conductors &amp; Connectors - Strain clamp - Connector - Replace</v>
          </cell>
          <cell r="G600" t="str">
            <v>Connector - Replace</v>
          </cell>
          <cell r="H600" t="str">
            <v>Northern</v>
          </cell>
          <cell r="J600">
            <v>3</v>
          </cell>
          <cell r="K600">
            <v>3</v>
          </cell>
          <cell r="M600">
            <v>0</v>
          </cell>
          <cell r="N600">
            <v>3.0000000000000004E-8</v>
          </cell>
          <cell r="O600">
            <v>3.0000000000000004E-8</v>
          </cell>
          <cell r="P600">
            <v>0</v>
          </cell>
          <cell r="Q600">
            <v>0</v>
          </cell>
          <cell r="R600">
            <v>3.0000000000000004E-8</v>
          </cell>
          <cell r="S600">
            <v>3.0000000000000004E-8</v>
          </cell>
          <cell r="T600" t="str">
            <v>MIP1084</v>
          </cell>
          <cell r="V600">
            <v>1</v>
          </cell>
          <cell r="X600">
            <v>0</v>
          </cell>
          <cell r="Y600" t="str">
            <v>N</v>
          </cell>
          <cell r="Z600" t="str">
            <v>Overhead Distribution Lines</v>
          </cell>
          <cell r="AA600" t="str">
            <v>BC1 619 NDR EECL Replace Defect Management</v>
          </cell>
        </row>
        <row r="601">
          <cell r="A601">
            <v>597</v>
          </cell>
          <cell r="B601" t="str">
            <v>04 - Conductors &amp; Connectors</v>
          </cell>
          <cell r="C601" t="str">
            <v>Strain clamp</v>
          </cell>
          <cell r="D601" t="str">
            <v>Ergon Technical Assessment</v>
          </cell>
          <cell r="E601" t="str">
            <v>Assess</v>
          </cell>
          <cell r="F601" t="str">
            <v>04 - Conductors &amp; Connectors - Strain clamp - Ergon Technical Assessment - Assess</v>
          </cell>
          <cell r="G601" t="str">
            <v>Ergon Technical Assessment - Assess</v>
          </cell>
          <cell r="H601" t="str">
            <v>Central</v>
          </cell>
          <cell r="J601">
            <v>9</v>
          </cell>
          <cell r="K601">
            <v>21</v>
          </cell>
          <cell r="L601">
            <v>20</v>
          </cell>
          <cell r="M601">
            <v>0</v>
          </cell>
          <cell r="N601">
            <v>7.0000000000000005E-8</v>
          </cell>
          <cell r="O601">
            <v>0</v>
          </cell>
          <cell r="P601">
            <v>1.9999999999999999E-7</v>
          </cell>
          <cell r="Q601">
            <v>0</v>
          </cell>
          <cell r="R601">
            <v>7.0000000000000005E-8</v>
          </cell>
          <cell r="S601">
            <v>0</v>
          </cell>
          <cell r="T601" t="str">
            <v>MIP1146</v>
          </cell>
          <cell r="V601">
            <v>1</v>
          </cell>
          <cell r="X601">
            <v>0.53</v>
          </cell>
          <cell r="Y601" t="str">
            <v>N</v>
          </cell>
          <cell r="Z601" t="str">
            <v>Overhead Distribution Lines</v>
          </cell>
          <cell r="AA601" t="str">
            <v>BC1 619 NDR EECL Replace Defect Management</v>
          </cell>
        </row>
        <row r="602">
          <cell r="A602">
            <v>598</v>
          </cell>
          <cell r="B602" t="str">
            <v>04 - Conductors &amp; Connectors</v>
          </cell>
          <cell r="C602" t="str">
            <v>Strain clamp</v>
          </cell>
          <cell r="D602" t="str">
            <v>Ergon Technical Assessment</v>
          </cell>
          <cell r="E602" t="str">
            <v>Assess</v>
          </cell>
          <cell r="F602" t="str">
            <v>04 - Conductors &amp; Connectors - Strain clamp - Ergon Technical Assessment - Assess</v>
          </cell>
          <cell r="G602" t="str">
            <v>Ergon Technical Assessment - Assess</v>
          </cell>
          <cell r="H602" t="str">
            <v>South West</v>
          </cell>
          <cell r="K602">
            <v>1</v>
          </cell>
          <cell r="L602">
            <v>1</v>
          </cell>
          <cell r="N602">
            <v>0</v>
          </cell>
          <cell r="O602">
            <v>0</v>
          </cell>
          <cell r="P602">
            <v>1E-8</v>
          </cell>
          <cell r="Q602">
            <v>0</v>
          </cell>
          <cell r="R602">
            <v>0</v>
          </cell>
          <cell r="S602">
            <v>0</v>
          </cell>
          <cell r="T602" t="str">
            <v>MIP1146</v>
          </cell>
          <cell r="V602">
            <v>1</v>
          </cell>
          <cell r="X602">
            <v>0.53</v>
          </cell>
          <cell r="Y602" t="str">
            <v>N</v>
          </cell>
          <cell r="Z602" t="str">
            <v>Overhead Distribution Lines</v>
          </cell>
          <cell r="AA602" t="str">
            <v>BC1 619 NDR EECL Replace Defect Management</v>
          </cell>
        </row>
        <row r="603">
          <cell r="A603">
            <v>599</v>
          </cell>
          <cell r="B603" t="str">
            <v>04 - Conductors &amp; Connectors</v>
          </cell>
          <cell r="C603" t="str">
            <v>Strain clamp - Stage 1 (Future)</v>
          </cell>
          <cell r="D603" t="str">
            <v>Minor Task</v>
          </cell>
          <cell r="E603" t="str">
            <v>Repair</v>
          </cell>
          <cell r="F603" t="str">
            <v>04 - Conductors &amp; Connectors - Strain clamp - Stage 1 (Future) - Minor Task - Repair</v>
          </cell>
          <cell r="G603" t="str">
            <v>Minor Task - Repair</v>
          </cell>
          <cell r="H603" t="str">
            <v>Central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19.06460441200861</v>
          </cell>
          <cell r="N603">
            <v>20.451761048525444</v>
          </cell>
          <cell r="O603">
            <v>3.6949259136396295E-7</v>
          </cell>
          <cell r="P603">
            <v>3.1061853817659086E-7</v>
          </cell>
          <cell r="Q603">
            <v>3.6441352905401652E-7</v>
          </cell>
          <cell r="R603">
            <v>6.2645270083485344E-8</v>
          </cell>
          <cell r="S603">
            <v>2.6577099574279847E-8</v>
          </cell>
          <cell r="T603" t="str">
            <v>MIP1146</v>
          </cell>
          <cell r="V603">
            <v>1</v>
          </cell>
          <cell r="X603">
            <v>0.53</v>
          </cell>
          <cell r="Y603" t="str">
            <v>N</v>
          </cell>
          <cell r="Z603" t="str">
            <v>Overhead Distribution Lines</v>
          </cell>
          <cell r="AA603" t="str">
            <v>BC1 619 NDR EECL Replace Defect Management</v>
          </cell>
        </row>
        <row r="604">
          <cell r="A604">
            <v>600</v>
          </cell>
          <cell r="B604" t="str">
            <v>04 - Conductors &amp; Connectors</v>
          </cell>
          <cell r="C604" t="str">
            <v>Strain clamp - Stage 1 (Future)</v>
          </cell>
          <cell r="D604" t="str">
            <v>Minor Task</v>
          </cell>
          <cell r="E604" t="str">
            <v>Repair</v>
          </cell>
          <cell r="F604" t="str">
            <v>04 - Conductors &amp; Connectors - Strain clamp - Stage 1 (Future) - Minor Task - Repair</v>
          </cell>
          <cell r="G604" t="str">
            <v>Minor Task - Repair</v>
          </cell>
          <cell r="H604" t="str">
            <v>Far North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7.3953668380604798</v>
          </cell>
          <cell r="N604">
            <v>8.4011997910032008</v>
          </cell>
          <cell r="O604">
            <v>1.7410626416763414E-7</v>
          </cell>
          <cell r="P604">
            <v>1.4340341128987666E-7</v>
          </cell>
          <cell r="Q604">
            <v>2.1923218333609761E-7</v>
          </cell>
          <cell r="R604">
            <v>1.3611571847183053E-8</v>
          </cell>
          <cell r="S604">
            <v>1.6067064742632819E-8</v>
          </cell>
          <cell r="T604" t="str">
            <v>MIP1146</v>
          </cell>
          <cell r="V604">
            <v>1</v>
          </cell>
          <cell r="X604">
            <v>0.53</v>
          </cell>
          <cell r="Y604" t="str">
            <v>N</v>
          </cell>
          <cell r="Z604" t="str">
            <v>Overhead Distribution Lines</v>
          </cell>
          <cell r="AA604" t="str">
            <v>BC1 619 NDR EECL Replace Defect Management</v>
          </cell>
        </row>
        <row r="605">
          <cell r="A605">
            <v>601</v>
          </cell>
          <cell r="B605" t="str">
            <v>04 - Conductors &amp; Connectors</v>
          </cell>
          <cell r="C605" t="str">
            <v>Strain clamp - Stage 1 (Future)</v>
          </cell>
          <cell r="D605" t="str">
            <v>Minor Task</v>
          </cell>
          <cell r="E605" t="str">
            <v>Repair</v>
          </cell>
          <cell r="F605" t="str">
            <v>04 - Conductors &amp; Connectors - Strain clamp - Stage 1 (Future) - Minor Task - Repair</v>
          </cell>
          <cell r="G605" t="str">
            <v>Minor Task - Repair</v>
          </cell>
          <cell r="H605" t="str">
            <v>Northern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5.8926577099574251</v>
          </cell>
          <cell r="N605">
            <v>13.373638595646591</v>
          </cell>
          <cell r="O605">
            <v>2.039923702106484E-7</v>
          </cell>
          <cell r="P605">
            <v>1.5934179244761425E-7</v>
          </cell>
          <cell r="Q605">
            <v>2.1595206501907436E-7</v>
          </cell>
          <cell r="R605">
            <v>5.5412727373251477E-8</v>
          </cell>
          <cell r="S605">
            <v>1.3750760214518707E-8</v>
          </cell>
          <cell r="T605" t="str">
            <v>MIP1146</v>
          </cell>
          <cell r="V605">
            <v>1</v>
          </cell>
          <cell r="X605">
            <v>0.53</v>
          </cell>
          <cell r="Y605" t="str">
            <v>N</v>
          </cell>
          <cell r="Z605" t="str">
            <v>Overhead Distribution Lines</v>
          </cell>
          <cell r="AA605" t="str">
            <v>BC1 619 NDR EECL Replace Defect Management</v>
          </cell>
        </row>
        <row r="606">
          <cell r="A606">
            <v>602</v>
          </cell>
          <cell r="B606" t="str">
            <v>04 - Conductors &amp; Connectors</v>
          </cell>
          <cell r="C606" t="str">
            <v>Strain clamp - Stage 1 (Future)</v>
          </cell>
          <cell r="D606" t="str">
            <v>Minor Task</v>
          </cell>
          <cell r="E606" t="str">
            <v>Repair</v>
          </cell>
          <cell r="F606" t="str">
            <v>04 - Conductors &amp; Connectors - Strain clamp - Stage 1 (Future) - Minor Task - Repair</v>
          </cell>
          <cell r="G606" t="str">
            <v>Minor Task - Repair</v>
          </cell>
          <cell r="H606" t="str">
            <v>South West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8.3402720185768722</v>
          </cell>
          <cell r="N606">
            <v>21.354121886304522</v>
          </cell>
          <cell r="O606">
            <v>3.1936376955824621E-7</v>
          </cell>
          <cell r="P606">
            <v>2.8677268203682191E-7</v>
          </cell>
          <cell r="Q606">
            <v>4.0481229612428827E-7</v>
          </cell>
          <cell r="R606">
            <v>4.5438436446066217E-8</v>
          </cell>
          <cell r="S606">
            <v>1.7036130922762195E-8</v>
          </cell>
          <cell r="T606" t="str">
            <v>MIP1146</v>
          </cell>
          <cell r="V606">
            <v>1</v>
          </cell>
          <cell r="X606">
            <v>0.53</v>
          </cell>
          <cell r="Y606" t="str">
            <v>N</v>
          </cell>
          <cell r="Z606" t="str">
            <v>Overhead Distribution Lines</v>
          </cell>
          <cell r="AA606" t="str">
            <v>BC1 619 NDR EECL Replace Defect Management</v>
          </cell>
        </row>
        <row r="607">
          <cell r="A607">
            <v>603</v>
          </cell>
          <cell r="B607" t="str">
            <v>04 - Conductors &amp; Connectors</v>
          </cell>
          <cell r="C607" t="str">
            <v>Strain clamp - Stage 1 (Future)</v>
          </cell>
          <cell r="D607" t="str">
            <v>Minor Task</v>
          </cell>
          <cell r="E607" t="str">
            <v>Repair</v>
          </cell>
          <cell r="F607" t="str">
            <v>04 - Conductors &amp; Connectors - Strain clamp - Stage 1 (Future) - Minor Task - Repair</v>
          </cell>
          <cell r="G607" t="str">
            <v>Minor Task - Repair</v>
          </cell>
          <cell r="H607" t="str">
            <v>Wide Bay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9.8487587770221676</v>
          </cell>
          <cell r="N607">
            <v>12.784845568617513</v>
          </cell>
          <cell r="O607">
            <v>2.1345192679825279E-7</v>
          </cell>
          <cell r="P607">
            <v>1.6542143528501123E-7</v>
          </cell>
          <cell r="Q607">
            <v>2.2208423176867338E-7</v>
          </cell>
          <cell r="R607">
            <v>1.8974263283020948E-8</v>
          </cell>
          <cell r="S607">
            <v>2.0904517056449374E-9</v>
          </cell>
          <cell r="T607" t="str">
            <v>MIP1146</v>
          </cell>
          <cell r="V607">
            <v>1</v>
          </cell>
          <cell r="X607">
            <v>0.53</v>
          </cell>
          <cell r="Y607" t="str">
            <v>N</v>
          </cell>
          <cell r="Z607" t="str">
            <v>Overhead Distribution Lines</v>
          </cell>
          <cell r="AA607" t="str">
            <v>BC1 619 NDR EECL Replace Defect Management</v>
          </cell>
        </row>
        <row r="608">
          <cell r="A608">
            <v>604</v>
          </cell>
          <cell r="B608" t="str">
            <v>04 - Conductors &amp; Connectors</v>
          </cell>
          <cell r="C608" t="str">
            <v>Strain clamp - Stage 2 (Future)</v>
          </cell>
          <cell r="D608" t="str">
            <v>Minor Task</v>
          </cell>
          <cell r="E608" t="str">
            <v>Repair</v>
          </cell>
          <cell r="F608" t="str">
            <v>04 - Conductors &amp; Connectors - Strain clamp - Stage 2 (Future) - Minor Task - Repair</v>
          </cell>
          <cell r="G608" t="str">
            <v>Minor Task - Repair</v>
          </cell>
          <cell r="H608" t="str">
            <v>Central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8.6443854702272365</v>
          </cell>
          <cell r="O608">
            <v>27.888424697296387</v>
          </cell>
          <cell r="P608">
            <v>28.700313070160895</v>
          </cell>
          <cell r="Q608">
            <v>37.459725908110769</v>
          </cell>
          <cell r="R608">
            <v>27.270546525128534</v>
          </cell>
          <cell r="S608">
            <v>25.936307845413825</v>
          </cell>
          <cell r="T608" t="str">
            <v>MIP1146</v>
          </cell>
          <cell r="V608">
            <v>1</v>
          </cell>
          <cell r="X608">
            <v>0.53</v>
          </cell>
          <cell r="Y608" t="str">
            <v>N</v>
          </cell>
          <cell r="Z608" t="str">
            <v>Overhead Distribution Lines</v>
          </cell>
          <cell r="AA608" t="str">
            <v>BC1 619 NDR EECL Replace Defect Management</v>
          </cell>
        </row>
        <row r="609">
          <cell r="A609">
            <v>605</v>
          </cell>
          <cell r="B609" t="str">
            <v>04 - Conductors &amp; Connectors</v>
          </cell>
          <cell r="C609" t="str">
            <v>Strain clamp - Stage 2 (Future)</v>
          </cell>
          <cell r="D609" t="str">
            <v>Minor Task</v>
          </cell>
          <cell r="E609" t="str">
            <v>Repair</v>
          </cell>
          <cell r="F609" t="str">
            <v>04 - Conductors &amp; Connectors - Strain clamp - Stage 2 (Future) - Minor Task - Repair</v>
          </cell>
          <cell r="G609" t="str">
            <v>Minor Task - Repair</v>
          </cell>
          <cell r="H609" t="str">
            <v>Far North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2.5703889533919391</v>
          </cell>
          <cell r="O609">
            <v>13.057969812572567</v>
          </cell>
          <cell r="P609">
            <v>10.755255846740752</v>
          </cell>
          <cell r="Q609">
            <v>20.697638497263231</v>
          </cell>
          <cell r="R609">
            <v>9.8574908774257803</v>
          </cell>
          <cell r="S609">
            <v>15.588965831812899</v>
          </cell>
          <cell r="T609" t="str">
            <v>MIP1146</v>
          </cell>
          <cell r="V609">
            <v>1</v>
          </cell>
          <cell r="X609">
            <v>0.53</v>
          </cell>
          <cell r="Y609" t="str">
            <v>N</v>
          </cell>
          <cell r="Z609" t="str">
            <v>Overhead Distribution Lines</v>
          </cell>
          <cell r="AA609" t="str">
            <v>BC1 619 NDR EECL Replace Defect Management</v>
          </cell>
        </row>
        <row r="610">
          <cell r="A610">
            <v>606</v>
          </cell>
          <cell r="B610" t="str">
            <v>04 - Conductors &amp; Connectors</v>
          </cell>
          <cell r="C610" t="str">
            <v>Strain clamp - Stage 2 (Future)</v>
          </cell>
          <cell r="D610" t="str">
            <v>Minor Task</v>
          </cell>
          <cell r="E610" t="str">
            <v>Repair</v>
          </cell>
          <cell r="F610" t="str">
            <v>04 - Conductors &amp; Connectors - Strain clamp - Stage 2 (Future) - Minor Task - Repair</v>
          </cell>
          <cell r="G610" t="str">
            <v>Minor Task - Repair</v>
          </cell>
          <cell r="H610" t="str">
            <v>Northern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5.3054403715375686</v>
          </cell>
          <cell r="O610">
            <v>15.299427765798644</v>
          </cell>
          <cell r="P610">
            <v>11.950634433571071</v>
          </cell>
          <cell r="Q610">
            <v>19.809524796815388</v>
          </cell>
          <cell r="R610">
            <v>17.431373362083271</v>
          </cell>
          <cell r="S610">
            <v>18.320471885884892</v>
          </cell>
          <cell r="T610" t="str">
            <v>MIP1146</v>
          </cell>
          <cell r="V610">
            <v>1</v>
          </cell>
          <cell r="X610">
            <v>0.53</v>
          </cell>
          <cell r="Y610" t="str">
            <v>N</v>
          </cell>
          <cell r="Z610" t="str">
            <v>Overhead Distribution Lines</v>
          </cell>
          <cell r="AA610" t="str">
            <v>BC1 619 NDR EECL Replace Defect Management</v>
          </cell>
        </row>
        <row r="611">
          <cell r="A611">
            <v>607</v>
          </cell>
          <cell r="B611" t="str">
            <v>04 - Conductors &amp; Connectors</v>
          </cell>
          <cell r="C611" t="str">
            <v>Strain clamp - Stage 2 (Future)</v>
          </cell>
          <cell r="D611" t="str">
            <v>Minor Task</v>
          </cell>
          <cell r="E611" t="str">
            <v>Repair</v>
          </cell>
          <cell r="F611" t="str">
            <v>04 - Conductors &amp; Connectors - Strain clamp - Stage 2 (Future) - Minor Task - Repair</v>
          </cell>
          <cell r="G611" t="str">
            <v>Minor Task - Repair</v>
          </cell>
          <cell r="H611" t="str">
            <v>South West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10.605365732293913</v>
          </cell>
          <cell r="O611">
            <v>23.952282716868471</v>
          </cell>
          <cell r="P611">
            <v>21.507951152761649</v>
          </cell>
          <cell r="Q611">
            <v>35.266524299220428</v>
          </cell>
          <cell r="R611">
            <v>24.555979432741744</v>
          </cell>
          <cell r="S611">
            <v>29.385750124398736</v>
          </cell>
          <cell r="T611" t="str">
            <v>MIP1146</v>
          </cell>
          <cell r="V611">
            <v>1</v>
          </cell>
          <cell r="X611">
            <v>0.53</v>
          </cell>
          <cell r="Y611" t="str">
            <v>N</v>
          </cell>
          <cell r="Z611" t="str">
            <v>Overhead Distribution Lines</v>
          </cell>
          <cell r="AA611" t="str">
            <v>BC1 619 NDR EECL Replace Defect Management</v>
          </cell>
        </row>
        <row r="612">
          <cell r="A612">
            <v>608</v>
          </cell>
          <cell r="B612" t="str">
            <v>04 - Conductors &amp; Connectors</v>
          </cell>
          <cell r="C612" t="str">
            <v>Strain clamp - Stage 2 (Future)</v>
          </cell>
          <cell r="D612" t="str">
            <v>Minor Task</v>
          </cell>
          <cell r="E612" t="str">
            <v>Repair</v>
          </cell>
          <cell r="F612" t="str">
            <v>04 - Conductors &amp; Connectors - Strain clamp - Stage 2 (Future) - Minor Task - Repair</v>
          </cell>
          <cell r="G612" t="str">
            <v>Minor Task - Repair</v>
          </cell>
          <cell r="H612" t="str">
            <v>Wide Bay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7.4622035163377038</v>
          </cell>
          <cell r="O612">
            <v>16.00889450986897</v>
          </cell>
          <cell r="P612">
            <v>12.406607646375853</v>
          </cell>
          <cell r="Q612">
            <v>22.260356195057234</v>
          </cell>
          <cell r="R612">
            <v>13.877933736938132</v>
          </cell>
          <cell r="S612">
            <v>22.090375684193074</v>
          </cell>
          <cell r="T612" t="str">
            <v>MIP1146</v>
          </cell>
          <cell r="V612">
            <v>1</v>
          </cell>
          <cell r="X612">
            <v>0.53</v>
          </cell>
          <cell r="Y612" t="str">
            <v>N</v>
          </cell>
          <cell r="Z612" t="str">
            <v>Overhead Distribution Lines</v>
          </cell>
          <cell r="AA612" t="str">
            <v>BC1 619 NDR EECL Replace Defect Management</v>
          </cell>
        </row>
        <row r="613">
          <cell r="A613">
            <v>609</v>
          </cell>
          <cell r="B613" t="str">
            <v>04 - Conductors &amp; Connectors</v>
          </cell>
          <cell r="C613" t="str">
            <v>Suspension clamp</v>
          </cell>
          <cell r="D613" t="str">
            <v>Connector</v>
          </cell>
          <cell r="E613" t="str">
            <v>Replace</v>
          </cell>
          <cell r="F613" t="str">
            <v>04 - Conductors &amp; Connectors - Suspension clamp - Connector - Replace</v>
          </cell>
          <cell r="G613" t="str">
            <v>Connector - Replace</v>
          </cell>
          <cell r="H613" t="str">
            <v>Central</v>
          </cell>
          <cell r="J613">
            <v>79</v>
          </cell>
          <cell r="K613">
            <v>166</v>
          </cell>
          <cell r="L613">
            <v>69</v>
          </cell>
          <cell r="M613">
            <v>85.000000060000005</v>
          </cell>
          <cell r="N613">
            <v>3.4999999999999998E-7</v>
          </cell>
          <cell r="O613">
            <v>9.9000000000000005E-7</v>
          </cell>
          <cell r="P613">
            <v>7.4000000000000001E-7</v>
          </cell>
          <cell r="Q613">
            <v>8.300000000000001E-7</v>
          </cell>
          <cell r="R613">
            <v>3.4999999999999998E-7</v>
          </cell>
          <cell r="S613">
            <v>9.9000000000000005E-7</v>
          </cell>
          <cell r="T613" t="str">
            <v>MIP1084</v>
          </cell>
          <cell r="V613">
            <v>1</v>
          </cell>
          <cell r="X613">
            <v>0</v>
          </cell>
          <cell r="Y613" t="str">
            <v>N</v>
          </cell>
          <cell r="Z613" t="str">
            <v>Overhead Distribution Lines</v>
          </cell>
          <cell r="AA613" t="str">
            <v>BC1 619 NDR EECL Replace Defect Management</v>
          </cell>
        </row>
        <row r="614">
          <cell r="A614">
            <v>610</v>
          </cell>
          <cell r="B614" t="str">
            <v>04 - Conductors &amp; Connectors</v>
          </cell>
          <cell r="C614" t="str">
            <v>Suspension clamp</v>
          </cell>
          <cell r="D614" t="str">
            <v>Connector</v>
          </cell>
          <cell r="E614" t="str">
            <v>Replace</v>
          </cell>
          <cell r="F614" t="str">
            <v>04 - Conductors &amp; Connectors - Suspension clamp - Connector - Replace</v>
          </cell>
          <cell r="G614" t="str">
            <v>Connector - Replace</v>
          </cell>
          <cell r="H614" t="str">
            <v>Far North</v>
          </cell>
          <cell r="I614">
            <v>1</v>
          </cell>
          <cell r="J614">
            <v>22</v>
          </cell>
          <cell r="K614">
            <v>17</v>
          </cell>
          <cell r="L614">
            <v>21</v>
          </cell>
          <cell r="M614">
            <v>3.0000000099999999</v>
          </cell>
          <cell r="N614">
            <v>0</v>
          </cell>
          <cell r="O614">
            <v>1.5000000000000005E-7</v>
          </cell>
          <cell r="P614">
            <v>1.3000000000000003E-7</v>
          </cell>
          <cell r="Q614">
            <v>3.0000000000000004E-8</v>
          </cell>
          <cell r="R614">
            <v>1E-8</v>
          </cell>
          <cell r="S614">
            <v>1.9000000000000003E-7</v>
          </cell>
          <cell r="T614" t="str">
            <v>MIP1084</v>
          </cell>
          <cell r="V614">
            <v>1</v>
          </cell>
          <cell r="X614">
            <v>0</v>
          </cell>
          <cell r="Y614" t="str">
            <v>N</v>
          </cell>
          <cell r="Z614" t="str">
            <v>Overhead Distribution Lines</v>
          </cell>
          <cell r="AA614" t="str">
            <v>BC1 619 NDR EECL Replace Defect Management</v>
          </cell>
        </row>
        <row r="615">
          <cell r="A615">
            <v>611</v>
          </cell>
          <cell r="B615" t="str">
            <v>04 - Conductors &amp; Connectors</v>
          </cell>
          <cell r="C615" t="str">
            <v>Suspension clamp</v>
          </cell>
          <cell r="D615" t="str">
            <v>Connector</v>
          </cell>
          <cell r="E615" t="str">
            <v>Replace</v>
          </cell>
          <cell r="F615" t="str">
            <v>04 - Conductors &amp; Connectors - Suspension clamp - Connector - Replace</v>
          </cell>
          <cell r="G615" t="str">
            <v>Connector - Replace</v>
          </cell>
          <cell r="H615" t="str">
            <v>Northern</v>
          </cell>
          <cell r="I615">
            <v>10</v>
          </cell>
          <cell r="J615">
            <v>48</v>
          </cell>
          <cell r="K615">
            <v>42</v>
          </cell>
          <cell r="L615">
            <v>21</v>
          </cell>
          <cell r="M615">
            <v>1.0000000999999998</v>
          </cell>
          <cell r="N615">
            <v>3.0000000000000004E-8</v>
          </cell>
          <cell r="O615">
            <v>4.8000000000000006E-7</v>
          </cell>
          <cell r="P615">
            <v>2.0000000000000002E-7</v>
          </cell>
          <cell r="Q615">
            <v>1.0000000000000001E-7</v>
          </cell>
          <cell r="R615">
            <v>3.0000000000000004E-8</v>
          </cell>
          <cell r="S615">
            <v>4.9000000000000007E-7</v>
          </cell>
          <cell r="T615" t="str">
            <v>MIP1084</v>
          </cell>
          <cell r="V615">
            <v>1</v>
          </cell>
          <cell r="X615">
            <v>0</v>
          </cell>
          <cell r="Y615" t="str">
            <v>N</v>
          </cell>
          <cell r="Z615" t="str">
            <v>Overhead Distribution Lines</v>
          </cell>
          <cell r="AA615" t="str">
            <v>BC1 619 NDR EECL Replace Defect Management</v>
          </cell>
        </row>
        <row r="616">
          <cell r="A616">
            <v>612</v>
          </cell>
          <cell r="B616" t="str">
            <v>04 - Conductors &amp; Connectors</v>
          </cell>
          <cell r="C616" t="str">
            <v>Suspension clamp</v>
          </cell>
          <cell r="D616" t="str">
            <v>Connector</v>
          </cell>
          <cell r="E616" t="str">
            <v>Replace</v>
          </cell>
          <cell r="F616" t="str">
            <v>04 - Conductors &amp; Connectors - Suspension clamp - Connector - Replace</v>
          </cell>
          <cell r="G616" t="str">
            <v>Connector - Replace</v>
          </cell>
          <cell r="H616" t="str">
            <v>South West</v>
          </cell>
          <cell r="K616">
            <v>1</v>
          </cell>
          <cell r="L616">
            <v>1</v>
          </cell>
          <cell r="N616">
            <v>0</v>
          </cell>
          <cell r="O616">
            <v>0</v>
          </cell>
          <cell r="P616">
            <v>1E-8</v>
          </cell>
          <cell r="Q616">
            <v>0</v>
          </cell>
          <cell r="R616">
            <v>0</v>
          </cell>
          <cell r="S616">
            <v>0</v>
          </cell>
          <cell r="T616" t="str">
            <v>MIP1084</v>
          </cell>
          <cell r="V616">
            <v>1</v>
          </cell>
          <cell r="X616">
            <v>0</v>
          </cell>
          <cell r="Y616" t="str">
            <v>N</v>
          </cell>
          <cell r="Z616" t="str">
            <v>Overhead Distribution Lines</v>
          </cell>
          <cell r="AA616" t="str">
            <v>BC1 619 NDR EECL Replace Defect Management</v>
          </cell>
        </row>
        <row r="617">
          <cell r="A617">
            <v>613</v>
          </cell>
          <cell r="B617" t="str">
            <v>04 - Conductors &amp; Connectors</v>
          </cell>
          <cell r="C617" t="str">
            <v>Suspension clamp</v>
          </cell>
          <cell r="D617" t="str">
            <v>Connector</v>
          </cell>
          <cell r="E617" t="str">
            <v>Replace</v>
          </cell>
          <cell r="F617" t="str">
            <v>04 - Conductors &amp; Connectors - Suspension clamp - Connector - Replace</v>
          </cell>
          <cell r="G617" t="str">
            <v>Connector - Replace</v>
          </cell>
          <cell r="H617" t="str">
            <v>Wide Bay</v>
          </cell>
          <cell r="K617">
            <v>5</v>
          </cell>
          <cell r="L617">
            <v>5</v>
          </cell>
          <cell r="N617">
            <v>0</v>
          </cell>
          <cell r="O617">
            <v>0</v>
          </cell>
          <cell r="P617">
            <v>4.0000000000000001E-8</v>
          </cell>
          <cell r="Q617">
            <v>1E-8</v>
          </cell>
          <cell r="R617">
            <v>0</v>
          </cell>
          <cell r="S617">
            <v>0</v>
          </cell>
          <cell r="T617" t="str">
            <v>MIP1084</v>
          </cell>
          <cell r="V617">
            <v>1</v>
          </cell>
          <cell r="X617">
            <v>0</v>
          </cell>
          <cell r="Y617" t="str">
            <v>N</v>
          </cell>
          <cell r="Z617" t="str">
            <v>Overhead Distribution Lines</v>
          </cell>
          <cell r="AA617" t="str">
            <v>BC1 619 NDR EECL Replace Defect Management</v>
          </cell>
        </row>
        <row r="618">
          <cell r="A618">
            <v>614</v>
          </cell>
          <cell r="B618" t="str">
            <v>04 - Conductors &amp; Connectors</v>
          </cell>
          <cell r="C618" t="str">
            <v>Suspension clamp</v>
          </cell>
          <cell r="D618" t="str">
            <v>Ergon Technical Assessment</v>
          </cell>
          <cell r="E618" t="str">
            <v>Assess</v>
          </cell>
          <cell r="F618" t="str">
            <v>04 - Conductors &amp; Connectors - Suspension clamp - Ergon Technical Assessment - Assess</v>
          </cell>
          <cell r="G618" t="str">
            <v>Ergon Technical Assessment - Assess</v>
          </cell>
          <cell r="H618" t="str">
            <v>Central</v>
          </cell>
          <cell r="J618">
            <v>8</v>
          </cell>
          <cell r="K618">
            <v>4</v>
          </cell>
          <cell r="M618">
            <v>2E-8</v>
          </cell>
          <cell r="N618">
            <v>4.0000000000000001E-8</v>
          </cell>
          <cell r="O618">
            <v>5.0000000000000004E-8</v>
          </cell>
          <cell r="P618">
            <v>0</v>
          </cell>
          <cell r="Q618">
            <v>2E-8</v>
          </cell>
          <cell r="R618">
            <v>4.0000000000000001E-8</v>
          </cell>
          <cell r="S618">
            <v>5.0000000000000004E-8</v>
          </cell>
          <cell r="T618" t="str">
            <v>MIP1146</v>
          </cell>
          <cell r="V618">
            <v>1</v>
          </cell>
          <cell r="X618">
            <v>0.53</v>
          </cell>
          <cell r="Y618" t="str">
            <v>N</v>
          </cell>
          <cell r="Z618" t="str">
            <v>Overhead Distribution Lines</v>
          </cell>
          <cell r="AA618" t="str">
            <v>BC1 619 NDR EECL Replace Defect Management</v>
          </cell>
        </row>
        <row r="619">
          <cell r="A619">
            <v>615</v>
          </cell>
          <cell r="B619" t="str">
            <v>04 - Conductors &amp; Connectors</v>
          </cell>
          <cell r="C619" t="str">
            <v>Suspension clamp</v>
          </cell>
          <cell r="D619" t="str">
            <v>Ergon Technical Assessment</v>
          </cell>
          <cell r="E619" t="str">
            <v>Assess</v>
          </cell>
          <cell r="F619" t="str">
            <v>04 - Conductors &amp; Connectors - Suspension clamp - Ergon Technical Assessment - Assess</v>
          </cell>
          <cell r="G619" t="str">
            <v>Ergon Technical Assessment - Assess</v>
          </cell>
          <cell r="H619" t="str">
            <v>Wide Bay</v>
          </cell>
          <cell r="J619">
            <v>1</v>
          </cell>
          <cell r="T619" t="str">
            <v>MIP1146</v>
          </cell>
          <cell r="V619">
            <v>1</v>
          </cell>
          <cell r="X619">
            <v>0.53</v>
          </cell>
          <cell r="Y619" t="str">
            <v>N</v>
          </cell>
          <cell r="Z619" t="str">
            <v>Overhead Distribution Lines</v>
          </cell>
          <cell r="AA619" t="str">
            <v>BC1 619 NDR EECL Replace Defect Management</v>
          </cell>
        </row>
        <row r="620">
          <cell r="A620">
            <v>616</v>
          </cell>
          <cell r="B620" t="str">
            <v>04 - Conductors &amp; Connectors</v>
          </cell>
          <cell r="C620" t="str">
            <v>Suspension clamp - Stage 1 (Future)</v>
          </cell>
          <cell r="D620" t="str">
            <v>Minor Task</v>
          </cell>
          <cell r="E620" t="str">
            <v>Repair</v>
          </cell>
          <cell r="F620" t="str">
            <v>04 - Conductors &amp; Connectors - Suspension clamp - Stage 1 (Future) - Minor Task - Repair</v>
          </cell>
          <cell r="G620" t="str">
            <v>Minor Task - Repair</v>
          </cell>
          <cell r="H620" t="str">
            <v>Central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21.788119328009842</v>
          </cell>
          <cell r="N620">
            <v>23.373441198314797</v>
          </cell>
          <cell r="O620">
            <v>4.2227724727310053E-7</v>
          </cell>
          <cell r="P620">
            <v>3.5499261505896084E-7</v>
          </cell>
          <cell r="Q620">
            <v>4.1647260463316173E-7</v>
          </cell>
          <cell r="R620">
            <v>7.1594594381126084E-8</v>
          </cell>
          <cell r="S620">
            <v>3.0373828084891266E-8</v>
          </cell>
          <cell r="T620" t="str">
            <v>MIP1146</v>
          </cell>
          <cell r="V620">
            <v>1</v>
          </cell>
          <cell r="X620">
            <v>0.53</v>
          </cell>
          <cell r="Y620" t="str">
            <v>N</v>
          </cell>
          <cell r="Z620" t="str">
            <v>Overhead Distribution Lines</v>
          </cell>
          <cell r="AA620" t="str">
            <v>BC1 619 NDR EECL Replace Defect Management</v>
          </cell>
        </row>
        <row r="621">
          <cell r="A621">
            <v>617</v>
          </cell>
          <cell r="B621" t="str">
            <v>04 - Conductors &amp; Connectors</v>
          </cell>
          <cell r="C621" t="str">
            <v>Suspension clamp - Stage 1 (Future)</v>
          </cell>
          <cell r="D621" t="str">
            <v>Minor Task</v>
          </cell>
          <cell r="E621" t="str">
            <v>Repair</v>
          </cell>
          <cell r="F621" t="str">
            <v>04 - Conductors &amp; Connectors - Suspension clamp - Stage 1 (Future) - Minor Task - Repair</v>
          </cell>
          <cell r="G621" t="str">
            <v>Minor Task - Repair</v>
          </cell>
          <cell r="H621" t="str">
            <v>Far North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8.4518478149262641</v>
          </cell>
          <cell r="N621">
            <v>9.6013711897179448</v>
          </cell>
          <cell r="O621">
            <v>1.9897858762015341E-7</v>
          </cell>
          <cell r="P621">
            <v>1.6388961290271614E-7</v>
          </cell>
          <cell r="Q621">
            <v>2.5055106666982596E-7</v>
          </cell>
          <cell r="R621">
            <v>1.5556082111066345E-8</v>
          </cell>
          <cell r="S621">
            <v>1.836235970586608E-8</v>
          </cell>
          <cell r="T621" t="str">
            <v>MIP1146</v>
          </cell>
          <cell r="V621">
            <v>1</v>
          </cell>
          <cell r="X621">
            <v>0.53</v>
          </cell>
          <cell r="Y621" t="str">
            <v>N</v>
          </cell>
          <cell r="Z621" t="str">
            <v>Overhead Distribution Lines</v>
          </cell>
          <cell r="AA621" t="str">
            <v>BC1 619 NDR EECL Replace Defect Management</v>
          </cell>
        </row>
        <row r="622">
          <cell r="A622">
            <v>618</v>
          </cell>
          <cell r="B622" t="str">
            <v>04 - Conductors &amp; Connectors</v>
          </cell>
          <cell r="C622" t="str">
            <v>Suspension clamp - Stage 1 (Future)</v>
          </cell>
          <cell r="D622" t="str">
            <v>Minor Task</v>
          </cell>
          <cell r="E622" t="str">
            <v>Repair</v>
          </cell>
          <cell r="F622" t="str">
            <v>04 - Conductors &amp; Connectors - Suspension clamp - Stage 1 (Future) - Minor Task - Repair</v>
          </cell>
          <cell r="G622" t="str">
            <v>Minor Task - Repair</v>
          </cell>
          <cell r="H622" t="str">
            <v>Northern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6.7344659542370575</v>
          </cell>
          <cell r="N622">
            <v>15.284158395024672</v>
          </cell>
          <cell r="O622">
            <v>2.3313413738359819E-7</v>
          </cell>
          <cell r="P622">
            <v>1.8210490565441623E-7</v>
          </cell>
          <cell r="Q622">
            <v>2.4680236002179918E-7</v>
          </cell>
          <cell r="R622">
            <v>6.3328831283715982E-8</v>
          </cell>
          <cell r="S622">
            <v>1.5715154530878523E-8</v>
          </cell>
          <cell r="T622" t="str">
            <v>MIP1146</v>
          </cell>
          <cell r="V622">
            <v>1</v>
          </cell>
          <cell r="X622">
            <v>0.53</v>
          </cell>
          <cell r="Y622" t="str">
            <v>N</v>
          </cell>
          <cell r="Z622" t="str">
            <v>Overhead Distribution Lines</v>
          </cell>
          <cell r="AA622" t="str">
            <v>BC1 619 NDR EECL Replace Defect Management</v>
          </cell>
        </row>
        <row r="623">
          <cell r="A623">
            <v>619</v>
          </cell>
          <cell r="B623" t="str">
            <v>04 - Conductors &amp; Connectors</v>
          </cell>
          <cell r="C623" t="str">
            <v>Suspension clamp - Stage 1 (Future)</v>
          </cell>
          <cell r="D623" t="str">
            <v>Minor Task</v>
          </cell>
          <cell r="E623" t="str">
            <v>Repair</v>
          </cell>
          <cell r="F623" t="str">
            <v>04 - Conductors &amp; Connectors - Suspension clamp - Stage 1 (Future) - Minor Task - Repair</v>
          </cell>
          <cell r="G623" t="str">
            <v>Minor Task - Repair</v>
          </cell>
          <cell r="H623" t="str">
            <v>South West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9.5317394498021422</v>
          </cell>
          <cell r="N623">
            <v>24.40471072720516</v>
          </cell>
          <cell r="O623">
            <v>3.64987165209424E-7</v>
          </cell>
          <cell r="P623">
            <v>3.2774020804208214E-7</v>
          </cell>
          <cell r="Q623">
            <v>4.6264262414204325E-7</v>
          </cell>
          <cell r="R623">
            <v>5.1929641652647102E-8</v>
          </cell>
          <cell r="S623">
            <v>1.9469863911728226E-8</v>
          </cell>
          <cell r="T623" t="str">
            <v>MIP1146</v>
          </cell>
          <cell r="V623">
            <v>1</v>
          </cell>
          <cell r="X623">
            <v>0.53</v>
          </cell>
          <cell r="Y623" t="str">
            <v>N</v>
          </cell>
          <cell r="Z623" t="str">
            <v>Overhead Distribution Lines</v>
          </cell>
          <cell r="AA623" t="str">
            <v>BC1 619 NDR EECL Replace Defect Management</v>
          </cell>
        </row>
        <row r="624">
          <cell r="A624">
            <v>620</v>
          </cell>
          <cell r="B624" t="str">
            <v>04 - Conductors &amp; Connectors</v>
          </cell>
          <cell r="C624" t="str">
            <v>Suspension clamp - Stage 1 (Future)</v>
          </cell>
          <cell r="D624" t="str">
            <v>Minor Task</v>
          </cell>
          <cell r="E624" t="str">
            <v>Repair</v>
          </cell>
          <cell r="F624" t="str">
            <v>04 - Conductors &amp; Connectors - Suspension clamp - Stage 1 (Future) - Minor Task - Repair</v>
          </cell>
          <cell r="G624" t="str">
            <v>Minor Task - Repair</v>
          </cell>
          <cell r="H624" t="str">
            <v>Wide Bay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11.255724316596758</v>
          </cell>
          <cell r="N624">
            <v>14.611252078420012</v>
          </cell>
          <cell r="O624">
            <v>2.439450591980032E-7</v>
          </cell>
          <cell r="P624">
            <v>1.890530688971557E-7</v>
          </cell>
          <cell r="Q624">
            <v>2.5381055059276981E-7</v>
          </cell>
          <cell r="R624">
            <v>2.1684872323452509E-8</v>
          </cell>
          <cell r="S624">
            <v>2.3890876635942143E-9</v>
          </cell>
          <cell r="T624" t="str">
            <v>MIP1146</v>
          </cell>
          <cell r="V624">
            <v>1</v>
          </cell>
          <cell r="X624">
            <v>0.53</v>
          </cell>
          <cell r="Y624" t="str">
            <v>N</v>
          </cell>
          <cell r="Z624" t="str">
            <v>Overhead Distribution Lines</v>
          </cell>
          <cell r="AA624" t="str">
            <v>BC1 619 NDR EECL Replace Defect Management</v>
          </cell>
        </row>
        <row r="625">
          <cell r="A625">
            <v>621</v>
          </cell>
          <cell r="B625" t="str">
            <v>04 - Conductors &amp; Connectors</v>
          </cell>
          <cell r="C625" t="str">
            <v>Suspension clamp - Stage 2 (Future)</v>
          </cell>
          <cell r="D625" t="str">
            <v>Minor Task</v>
          </cell>
          <cell r="E625" t="str">
            <v>Repair</v>
          </cell>
          <cell r="F625" t="str">
            <v>04 - Conductors &amp; Connectors - Suspension clamp - Stage 2 (Future) - Minor Task - Repair</v>
          </cell>
          <cell r="G625" t="str">
            <v>Minor Task - Repair</v>
          </cell>
          <cell r="H625" t="str">
            <v>Central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9.8792976802596897</v>
          </cell>
          <cell r="O625">
            <v>31.872485368338726</v>
          </cell>
          <cell r="P625">
            <v>32.800357794469562</v>
          </cell>
          <cell r="Q625">
            <v>42.811115323555178</v>
          </cell>
          <cell r="R625">
            <v>31.166338885861169</v>
          </cell>
          <cell r="S625">
            <v>29.641494680472931</v>
          </cell>
          <cell r="T625" t="str">
            <v>MIP1146</v>
          </cell>
          <cell r="V625">
            <v>1</v>
          </cell>
          <cell r="X625">
            <v>0.53</v>
          </cell>
          <cell r="Y625" t="str">
            <v>N</v>
          </cell>
          <cell r="Z625" t="str">
            <v>Overhead Distribution Lines</v>
          </cell>
          <cell r="AA625" t="str">
            <v>BC1 619 NDR EECL Replace Defect Management</v>
          </cell>
        </row>
        <row r="626">
          <cell r="A626">
            <v>622</v>
          </cell>
          <cell r="B626" t="str">
            <v>04 - Conductors &amp; Connectors</v>
          </cell>
          <cell r="C626" t="str">
            <v>Suspension clamp - Stage 2 (Future)</v>
          </cell>
          <cell r="D626" t="str">
            <v>Minor Task</v>
          </cell>
          <cell r="E626" t="str">
            <v>Repair</v>
          </cell>
          <cell r="F626" t="str">
            <v>04 - Conductors &amp; Connectors - Suspension clamp - Stage 2 (Future) - Minor Task - Repair</v>
          </cell>
          <cell r="G626" t="str">
            <v>Minor Task - Repair</v>
          </cell>
          <cell r="H626" t="str">
            <v>Far North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2.9375873753050721</v>
          </cell>
          <cell r="O626">
            <v>14.923394071511503</v>
          </cell>
          <cell r="P626">
            <v>12.291720967703709</v>
          </cell>
          <cell r="Q626">
            <v>23.654443996872253</v>
          </cell>
          <cell r="R626">
            <v>11.265703859915167</v>
          </cell>
          <cell r="S626">
            <v>17.815960950643312</v>
          </cell>
          <cell r="T626" t="str">
            <v>MIP1146</v>
          </cell>
          <cell r="V626">
            <v>1</v>
          </cell>
          <cell r="X626">
            <v>0.53</v>
          </cell>
          <cell r="Y626" t="str">
            <v>N</v>
          </cell>
          <cell r="Z626" t="str">
            <v>Overhead Distribution Lines</v>
          </cell>
          <cell r="AA626" t="str">
            <v>BC1 619 NDR EECL Replace Defect Management</v>
          </cell>
        </row>
        <row r="627">
          <cell r="A627">
            <v>623</v>
          </cell>
          <cell r="B627" t="str">
            <v>04 - Conductors &amp; Connectors</v>
          </cell>
          <cell r="C627" t="str">
            <v>Suspension clamp - Stage 2 (Future)</v>
          </cell>
          <cell r="D627" t="str">
            <v>Minor Task</v>
          </cell>
          <cell r="E627" t="str">
            <v>Repair</v>
          </cell>
          <cell r="F627" t="str">
            <v>04 - Conductors &amp; Connectors - Suspension clamp - Stage 2 (Future) - Minor Task - Repair</v>
          </cell>
          <cell r="G627" t="str">
            <v>Minor Task - Repair</v>
          </cell>
          <cell r="H627" t="str">
            <v>Northern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6.0633604246143618</v>
          </cell>
          <cell r="O627">
            <v>17.48506030376987</v>
          </cell>
          <cell r="P627">
            <v>13.657867924081218</v>
          </cell>
          <cell r="Q627">
            <v>22.63945691064615</v>
          </cell>
          <cell r="R627">
            <v>19.921569556666569</v>
          </cell>
          <cell r="S627">
            <v>20.937682155297011</v>
          </cell>
          <cell r="T627" t="str">
            <v>MIP1146</v>
          </cell>
          <cell r="V627">
            <v>1</v>
          </cell>
          <cell r="X627">
            <v>0.53</v>
          </cell>
          <cell r="Y627" t="str">
            <v>N</v>
          </cell>
          <cell r="Z627" t="str">
            <v>Overhead Distribution Lines</v>
          </cell>
          <cell r="AA627" t="str">
            <v>BC1 619 NDR EECL Replace Defect Management</v>
          </cell>
        </row>
        <row r="628">
          <cell r="A628">
            <v>624</v>
          </cell>
          <cell r="B628" t="str">
            <v>04 - Conductors &amp; Connectors</v>
          </cell>
          <cell r="C628" t="str">
            <v>Suspension clamp - Stage 2 (Future)</v>
          </cell>
          <cell r="D628" t="str">
            <v>Minor Task</v>
          </cell>
          <cell r="E628" t="str">
            <v>Repair</v>
          </cell>
          <cell r="F628" t="str">
            <v>04 - Conductors &amp; Connectors - Suspension clamp - Stage 2 (Future) - Minor Task - Repair</v>
          </cell>
          <cell r="G628" t="str">
            <v>Minor Task - Repair</v>
          </cell>
          <cell r="H628" t="str">
            <v>South West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12.120417979764463</v>
          </cell>
          <cell r="O628">
            <v>27.374037390706793</v>
          </cell>
          <cell r="P628">
            <v>24.580515603156158</v>
          </cell>
          <cell r="Q628">
            <v>40.304599199109084</v>
          </cell>
          <cell r="R628">
            <v>28.063976494561974</v>
          </cell>
          <cell r="S628">
            <v>33.583714427884239</v>
          </cell>
          <cell r="T628" t="str">
            <v>MIP1146</v>
          </cell>
          <cell r="V628">
            <v>1</v>
          </cell>
          <cell r="X628">
            <v>0.53</v>
          </cell>
          <cell r="Y628" t="str">
            <v>N</v>
          </cell>
          <cell r="Z628" t="str">
            <v>Overhead Distribution Lines</v>
          </cell>
          <cell r="AA628" t="str">
            <v>BC1 619 NDR EECL Replace Defect Management</v>
          </cell>
        </row>
        <row r="629">
          <cell r="A629">
            <v>625</v>
          </cell>
          <cell r="B629" t="str">
            <v>04 - Conductors &amp; Connectors</v>
          </cell>
          <cell r="C629" t="str">
            <v>Suspension clamp - Stage 2 (Future)</v>
          </cell>
          <cell r="D629" t="str">
            <v>Minor Task</v>
          </cell>
          <cell r="E629" t="str">
            <v>Repair</v>
          </cell>
          <cell r="F629" t="str">
            <v>04 - Conductors &amp; Connectors - Suspension clamp - Stage 2 (Future) - Minor Task - Repair</v>
          </cell>
          <cell r="G629" t="str">
            <v>Minor Task - Repair</v>
          </cell>
          <cell r="H629" t="str">
            <v>Wide Bay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8.5282325901002274</v>
          </cell>
          <cell r="O629">
            <v>18.295879439850232</v>
          </cell>
          <cell r="P629">
            <v>14.17898016728668</v>
          </cell>
          <cell r="Q629">
            <v>25.440407080065377</v>
          </cell>
          <cell r="R629">
            <v>15.860495699357859</v>
          </cell>
          <cell r="S629">
            <v>25.246143639077776</v>
          </cell>
          <cell r="T629" t="str">
            <v>MIP1146</v>
          </cell>
          <cell r="V629">
            <v>1</v>
          </cell>
          <cell r="X629">
            <v>0.53</v>
          </cell>
          <cell r="Y629" t="str">
            <v>N</v>
          </cell>
          <cell r="Z629" t="str">
            <v>Overhead Distribution Lines</v>
          </cell>
          <cell r="AA629" t="str">
            <v>BC1 619 NDR EECL Replace Defect Management</v>
          </cell>
        </row>
        <row r="630">
          <cell r="A630">
            <v>626</v>
          </cell>
          <cell r="B630" t="str">
            <v>05 - Line Underground Cables and Joints</v>
          </cell>
          <cell r="C630" t="str">
            <v>Ground mounted switch and site</v>
          </cell>
          <cell r="D630" t="str">
            <v>Ergon Technical Assessment</v>
          </cell>
          <cell r="E630" t="str">
            <v>Assess</v>
          </cell>
          <cell r="F630" t="str">
            <v>05 - Line Underground Cables and Joints - Ground mounted switch and site - Ergon Technical Assessment - Assess</v>
          </cell>
          <cell r="G630" t="str">
            <v>Ergon Technical Assessment - Assess</v>
          </cell>
          <cell r="H630" t="str">
            <v>Central</v>
          </cell>
          <cell r="J630">
            <v>1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 t="str">
            <v>MIP1146</v>
          </cell>
          <cell r="V630">
            <v>1</v>
          </cell>
          <cell r="X630">
            <v>0.53</v>
          </cell>
          <cell r="Y630" t="str">
            <v>N</v>
          </cell>
          <cell r="Z630" t="str">
            <v>Underground Distribution Cables</v>
          </cell>
          <cell r="AA630" t="str">
            <v>BC1 619 NDR EECL Replace Defect Management</v>
          </cell>
        </row>
        <row r="631">
          <cell r="A631">
            <v>627</v>
          </cell>
          <cell r="B631" t="str">
            <v>05 - Line Underground Cables and Joints</v>
          </cell>
          <cell r="C631" t="str">
            <v>Ground mounted switch and site</v>
          </cell>
          <cell r="D631" t="str">
            <v>Ergon Technical Assessment</v>
          </cell>
          <cell r="E631" t="str">
            <v>Assess</v>
          </cell>
          <cell r="F631" t="str">
            <v>05 - Line Underground Cables and Joints - Ground mounted switch and site - Ergon Technical Assessment - Assess</v>
          </cell>
          <cell r="G631" t="str">
            <v>Ergon Technical Assessment - Assess</v>
          </cell>
          <cell r="H631" t="str">
            <v>Northern</v>
          </cell>
          <cell r="J631">
            <v>1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 t="str">
            <v>MIP1146</v>
          </cell>
          <cell r="V631">
            <v>1</v>
          </cell>
          <cell r="X631">
            <v>0.53</v>
          </cell>
          <cell r="Y631" t="str">
            <v>N</v>
          </cell>
          <cell r="Z631" t="str">
            <v>Underground Distribution Cables</v>
          </cell>
          <cell r="AA631" t="str">
            <v>BC1 619 NDR EECL Replace Defect Management</v>
          </cell>
        </row>
        <row r="632">
          <cell r="A632">
            <v>628</v>
          </cell>
          <cell r="B632" t="str">
            <v>05 - Line Underground Cables and Joints</v>
          </cell>
          <cell r="C632" t="str">
            <v>Ground mounted switch and site</v>
          </cell>
          <cell r="D632" t="str">
            <v>Minor Task</v>
          </cell>
          <cell r="E632" t="str">
            <v>Repair</v>
          </cell>
          <cell r="F632" t="str">
            <v>05 - Line Underground Cables and Joints - Ground mounted switch and site - Minor Task - Repair</v>
          </cell>
          <cell r="G632" t="str">
            <v>Minor Task - Repair</v>
          </cell>
          <cell r="H632" t="str">
            <v>Central</v>
          </cell>
          <cell r="J632">
            <v>4</v>
          </cell>
          <cell r="M632">
            <v>1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 t="str">
            <v>MIP1146</v>
          </cell>
          <cell r="V632">
            <v>1</v>
          </cell>
          <cell r="X632">
            <v>0.53</v>
          </cell>
          <cell r="Y632" t="str">
            <v>N</v>
          </cell>
          <cell r="Z632" t="str">
            <v>Underground Distribution Cables</v>
          </cell>
          <cell r="AA632" t="str">
            <v>BC1 619 NDR EECL Replace Defect Management</v>
          </cell>
        </row>
        <row r="633">
          <cell r="A633">
            <v>629</v>
          </cell>
          <cell r="B633" t="str">
            <v>05 - Line Underground Cables and Joints</v>
          </cell>
          <cell r="C633" t="str">
            <v>Ground mounted switch and site</v>
          </cell>
          <cell r="D633" t="str">
            <v>Minor Task</v>
          </cell>
          <cell r="E633" t="str">
            <v>Repair</v>
          </cell>
          <cell r="F633" t="str">
            <v>05 - Line Underground Cables and Joints - Ground mounted switch and site - Minor Task - Repair</v>
          </cell>
          <cell r="G633" t="str">
            <v>Minor Task - Repair</v>
          </cell>
          <cell r="H633" t="str">
            <v>Far North</v>
          </cell>
          <cell r="J633">
            <v>2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 t="str">
            <v>MIP1146</v>
          </cell>
          <cell r="V633">
            <v>1</v>
          </cell>
          <cell r="X633">
            <v>0.53</v>
          </cell>
          <cell r="Y633" t="str">
            <v>N</v>
          </cell>
          <cell r="Z633" t="str">
            <v>Underground Distribution Cables</v>
          </cell>
          <cell r="AA633" t="str">
            <v>BC1 619 NDR EECL Replace Defect Management</v>
          </cell>
        </row>
        <row r="634">
          <cell r="A634">
            <v>630</v>
          </cell>
          <cell r="B634" t="str">
            <v>05 - Line Underground Cables and Joints</v>
          </cell>
          <cell r="C634" t="str">
            <v>Ground mounted switch and site</v>
          </cell>
          <cell r="D634" t="str">
            <v>Minor Task</v>
          </cell>
          <cell r="E634" t="str">
            <v>Repair</v>
          </cell>
          <cell r="F634" t="str">
            <v>05 - Line Underground Cables and Joints - Ground mounted switch and site - Minor Task - Repair</v>
          </cell>
          <cell r="G634" t="str">
            <v>Minor Task - Repair</v>
          </cell>
          <cell r="H634" t="str">
            <v>Northern</v>
          </cell>
          <cell r="J634">
            <v>1</v>
          </cell>
          <cell r="M634">
            <v>3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 t="str">
            <v>MIP1146</v>
          </cell>
          <cell r="V634">
            <v>1</v>
          </cell>
          <cell r="X634">
            <v>0.53</v>
          </cell>
          <cell r="Y634" t="str">
            <v>N</v>
          </cell>
          <cell r="Z634" t="str">
            <v>Underground Distribution Cables</v>
          </cell>
          <cell r="AA634" t="str">
            <v>BC1 619 NDR EECL Replace Defect Management</v>
          </cell>
        </row>
        <row r="635">
          <cell r="A635">
            <v>631</v>
          </cell>
          <cell r="B635" t="str">
            <v>05 - Line Underground Cables and Joints</v>
          </cell>
          <cell r="C635" t="str">
            <v>Ground mounted switch and site</v>
          </cell>
          <cell r="D635" t="str">
            <v>Minor Task</v>
          </cell>
          <cell r="E635" t="str">
            <v>Repair</v>
          </cell>
          <cell r="F635" t="str">
            <v>05 - Line Underground Cables and Joints - Ground mounted switch and site - Minor Task - Repair</v>
          </cell>
          <cell r="G635" t="str">
            <v>Minor Task - Repair</v>
          </cell>
          <cell r="H635" t="str">
            <v>South West</v>
          </cell>
          <cell r="M635">
            <v>1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 t="str">
            <v>MIP1146</v>
          </cell>
          <cell r="V635">
            <v>1</v>
          </cell>
          <cell r="X635">
            <v>0.53</v>
          </cell>
          <cell r="Y635" t="str">
            <v>N</v>
          </cell>
          <cell r="Z635" t="str">
            <v>Underground Distribution Cables</v>
          </cell>
          <cell r="AA635" t="str">
            <v>BC1 619 NDR EECL Replace Defect Management</v>
          </cell>
        </row>
        <row r="636">
          <cell r="A636">
            <v>632</v>
          </cell>
          <cell r="B636" t="str">
            <v>05 - Line Underground Cables and Joints</v>
          </cell>
          <cell r="C636" t="str">
            <v>Ground mounted switch and site</v>
          </cell>
          <cell r="D636" t="str">
            <v>Minor Task</v>
          </cell>
          <cell r="E636" t="str">
            <v>Repair</v>
          </cell>
          <cell r="F636" t="str">
            <v>05 - Line Underground Cables and Joints - Ground mounted switch and site - Minor Task - Repair</v>
          </cell>
          <cell r="G636" t="str">
            <v>Minor Task - Repair</v>
          </cell>
          <cell r="H636" t="str">
            <v>Wide Bay</v>
          </cell>
          <cell r="K636">
            <v>2</v>
          </cell>
          <cell r="M636">
            <v>2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 t="str">
            <v>MIP1146</v>
          </cell>
          <cell r="V636">
            <v>1</v>
          </cell>
          <cell r="X636">
            <v>0.53</v>
          </cell>
          <cell r="Y636" t="str">
            <v>N</v>
          </cell>
          <cell r="Z636" t="str">
            <v>Underground Distribution Cables</v>
          </cell>
          <cell r="AA636" t="str">
            <v>BC1 619 NDR EECL Replace Defect Management</v>
          </cell>
        </row>
        <row r="637">
          <cell r="A637">
            <v>633</v>
          </cell>
          <cell r="B637" t="str">
            <v>05 - Line Underground Cables and Joints</v>
          </cell>
          <cell r="C637" t="str">
            <v>Ground mounted switch and site</v>
          </cell>
          <cell r="D637" t="str">
            <v>Site Access</v>
          </cell>
          <cell r="E637" t="str">
            <v>Repair</v>
          </cell>
          <cell r="F637" t="str">
            <v>05 - Line Underground Cables and Joints - Ground mounted switch and site - Site Access - Repair</v>
          </cell>
          <cell r="G637" t="str">
            <v>Site Access - Repair</v>
          </cell>
          <cell r="H637" t="str">
            <v>Central</v>
          </cell>
          <cell r="J637">
            <v>1</v>
          </cell>
          <cell r="K637">
            <v>1</v>
          </cell>
          <cell r="L637">
            <v>1</v>
          </cell>
          <cell r="M637">
            <v>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 t="str">
            <v>MIP1070</v>
          </cell>
          <cell r="V637">
            <v>1</v>
          </cell>
          <cell r="X637">
            <v>0.53</v>
          </cell>
          <cell r="Y637" t="str">
            <v>N</v>
          </cell>
          <cell r="Z637" t="str">
            <v>Underground Distribution Cables</v>
          </cell>
          <cell r="AA637" t="str">
            <v>BC1 619 NDR EECL Replace Defect Management</v>
          </cell>
        </row>
        <row r="638">
          <cell r="A638">
            <v>634</v>
          </cell>
          <cell r="B638" t="str">
            <v>05 - Line Underground Cables and Joints</v>
          </cell>
          <cell r="C638" t="str">
            <v>Ground mounted switch and site</v>
          </cell>
          <cell r="D638" t="str">
            <v>Site Access</v>
          </cell>
          <cell r="E638" t="str">
            <v>Repair</v>
          </cell>
          <cell r="F638" t="str">
            <v>05 - Line Underground Cables and Joints - Ground mounted switch and site - Site Access - Repair</v>
          </cell>
          <cell r="G638" t="str">
            <v>Site Access - Repair</v>
          </cell>
          <cell r="H638" t="str">
            <v>Wide Bay</v>
          </cell>
          <cell r="K638">
            <v>3</v>
          </cell>
          <cell r="L638">
            <v>2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 t="str">
            <v>MIP1070</v>
          </cell>
          <cell r="V638">
            <v>1</v>
          </cell>
          <cell r="X638">
            <v>0.53</v>
          </cell>
          <cell r="Y638" t="str">
            <v>N</v>
          </cell>
          <cell r="Z638" t="str">
            <v>Underground Distribution Cables</v>
          </cell>
          <cell r="AA638" t="str">
            <v>BC1 619 NDR EECL Replace Defect Management</v>
          </cell>
        </row>
        <row r="639">
          <cell r="A639">
            <v>635</v>
          </cell>
          <cell r="B639" t="str">
            <v>05 - Line Underground Cables and Joints</v>
          </cell>
          <cell r="C639" t="str">
            <v>Locks</v>
          </cell>
          <cell r="D639" t="str">
            <v>Ergon Technical Assessment</v>
          </cell>
          <cell r="E639" t="str">
            <v>Assess</v>
          </cell>
          <cell r="F639" t="str">
            <v>05 - Line Underground Cables and Joints - Locks - Ergon Technical Assessment - Assess</v>
          </cell>
          <cell r="G639" t="str">
            <v>Ergon Technical Assessment - Assess</v>
          </cell>
          <cell r="H639" t="str">
            <v>Central</v>
          </cell>
          <cell r="J639">
            <v>2</v>
          </cell>
          <cell r="M639">
            <v>0</v>
          </cell>
          <cell r="N639">
            <v>2</v>
          </cell>
          <cell r="O639">
            <v>0</v>
          </cell>
          <cell r="P639">
            <v>0</v>
          </cell>
          <cell r="Q639">
            <v>0</v>
          </cell>
          <cell r="R639">
            <v>2</v>
          </cell>
          <cell r="S639">
            <v>0</v>
          </cell>
          <cell r="T639" t="str">
            <v>MIP1146</v>
          </cell>
          <cell r="V639">
            <v>1</v>
          </cell>
          <cell r="X639">
            <v>0.53</v>
          </cell>
          <cell r="Y639" t="str">
            <v>N</v>
          </cell>
          <cell r="Z639" t="str">
            <v>Underground Distribution Cables</v>
          </cell>
          <cell r="AA639" t="str">
            <v>BC1 619 NDR EECL Replace Defect Management</v>
          </cell>
        </row>
        <row r="640">
          <cell r="A640">
            <v>636</v>
          </cell>
          <cell r="B640" t="str">
            <v>05 - Line Underground Cables and Joints</v>
          </cell>
          <cell r="C640" t="str">
            <v>Locks</v>
          </cell>
          <cell r="D640" t="str">
            <v>Minor Task</v>
          </cell>
          <cell r="E640" t="str">
            <v>Repair</v>
          </cell>
          <cell r="F640" t="str">
            <v>05 - Line Underground Cables and Joints - Locks - Minor Task - Repair</v>
          </cell>
          <cell r="G640" t="str">
            <v>Minor Task - Repair</v>
          </cell>
          <cell r="H640" t="str">
            <v>Central</v>
          </cell>
          <cell r="I640">
            <v>2</v>
          </cell>
          <cell r="J640">
            <v>2</v>
          </cell>
          <cell r="K640">
            <v>3</v>
          </cell>
          <cell r="L640">
            <v>3</v>
          </cell>
          <cell r="M640">
            <v>4</v>
          </cell>
          <cell r="N640">
            <v>2</v>
          </cell>
          <cell r="O640">
            <v>2</v>
          </cell>
          <cell r="P640">
            <v>2</v>
          </cell>
          <cell r="Q640">
            <v>3</v>
          </cell>
          <cell r="R640">
            <v>2</v>
          </cell>
          <cell r="S640">
            <v>4</v>
          </cell>
          <cell r="T640" t="str">
            <v>MIP1146</v>
          </cell>
          <cell r="V640">
            <v>1</v>
          </cell>
          <cell r="X640">
            <v>0.53</v>
          </cell>
          <cell r="Y640" t="str">
            <v>N</v>
          </cell>
          <cell r="Z640" t="str">
            <v>Underground Distribution Cables</v>
          </cell>
          <cell r="AA640" t="str">
            <v>BC1 619 NDR EECL Replace Defect Management</v>
          </cell>
        </row>
        <row r="641">
          <cell r="A641">
            <v>637</v>
          </cell>
          <cell r="B641" t="str">
            <v>05 - Line Underground Cables and Joints</v>
          </cell>
          <cell r="C641" t="str">
            <v>Locks</v>
          </cell>
          <cell r="D641" t="str">
            <v>Minor Task</v>
          </cell>
          <cell r="E641" t="str">
            <v>Repair</v>
          </cell>
          <cell r="F641" t="str">
            <v>05 - Line Underground Cables and Joints - Locks - Minor Task - Repair</v>
          </cell>
          <cell r="G641" t="str">
            <v>Minor Task - Repair</v>
          </cell>
          <cell r="H641" t="str">
            <v>Far North</v>
          </cell>
          <cell r="I641">
            <v>2</v>
          </cell>
          <cell r="J641">
            <v>1</v>
          </cell>
          <cell r="K641">
            <v>4</v>
          </cell>
          <cell r="L641">
            <v>2</v>
          </cell>
          <cell r="M641">
            <v>1</v>
          </cell>
          <cell r="N641">
            <v>2</v>
          </cell>
          <cell r="O641">
            <v>4</v>
          </cell>
          <cell r="P641">
            <v>2</v>
          </cell>
          <cell r="Q641">
            <v>0</v>
          </cell>
          <cell r="R641">
            <v>2</v>
          </cell>
          <cell r="S641">
            <v>5</v>
          </cell>
          <cell r="T641" t="str">
            <v>MIP1146</v>
          </cell>
          <cell r="V641">
            <v>1</v>
          </cell>
          <cell r="X641">
            <v>0.53</v>
          </cell>
          <cell r="Y641" t="str">
            <v>N</v>
          </cell>
          <cell r="Z641" t="str">
            <v>Underground Distribution Cables</v>
          </cell>
          <cell r="AA641" t="str">
            <v>BC1 619 NDR EECL Replace Defect Management</v>
          </cell>
        </row>
        <row r="642">
          <cell r="A642">
            <v>638</v>
          </cell>
          <cell r="B642" t="str">
            <v>05 - Line Underground Cables and Joints</v>
          </cell>
          <cell r="C642" t="str">
            <v>Locks</v>
          </cell>
          <cell r="D642" t="str">
            <v>Minor Task</v>
          </cell>
          <cell r="E642" t="str">
            <v>Repair</v>
          </cell>
          <cell r="F642" t="str">
            <v>05 - Line Underground Cables and Joints - Locks - Minor Task - Repair</v>
          </cell>
          <cell r="G642" t="str">
            <v>Minor Task - Repair</v>
          </cell>
          <cell r="H642" t="str">
            <v>Northern</v>
          </cell>
          <cell r="K642">
            <v>1</v>
          </cell>
          <cell r="M642">
            <v>0</v>
          </cell>
          <cell r="N642">
            <v>0</v>
          </cell>
          <cell r="O642">
            <v>1</v>
          </cell>
          <cell r="P642">
            <v>0</v>
          </cell>
          <cell r="Q642">
            <v>0</v>
          </cell>
          <cell r="R642">
            <v>0</v>
          </cell>
          <cell r="S642">
            <v>1</v>
          </cell>
          <cell r="T642" t="str">
            <v>MIP1146</v>
          </cell>
          <cell r="V642">
            <v>1</v>
          </cell>
          <cell r="X642">
            <v>0.53</v>
          </cell>
          <cell r="Y642" t="str">
            <v>N</v>
          </cell>
          <cell r="Z642" t="str">
            <v>Underground Distribution Cables</v>
          </cell>
          <cell r="AA642" t="str">
            <v>BC1 619 NDR EECL Replace Defect Management</v>
          </cell>
        </row>
        <row r="643">
          <cell r="A643">
            <v>639</v>
          </cell>
          <cell r="B643" t="str">
            <v>05 - Line Underground Cables and Joints</v>
          </cell>
          <cell r="C643" t="str">
            <v>Locks</v>
          </cell>
          <cell r="D643" t="str">
            <v>Minor Task</v>
          </cell>
          <cell r="E643" t="str">
            <v>Repair</v>
          </cell>
          <cell r="F643" t="str">
            <v>05 - Line Underground Cables and Joints - Locks - Minor Task - Repair</v>
          </cell>
          <cell r="G643" t="str">
            <v>Minor Task - Repair</v>
          </cell>
          <cell r="H643" t="str">
            <v>South West</v>
          </cell>
          <cell r="I643">
            <v>1</v>
          </cell>
          <cell r="J643">
            <v>1</v>
          </cell>
          <cell r="K643">
            <v>2</v>
          </cell>
          <cell r="M643">
            <v>1</v>
          </cell>
          <cell r="N643">
            <v>2</v>
          </cell>
          <cell r="O643">
            <v>1</v>
          </cell>
          <cell r="P643">
            <v>0</v>
          </cell>
          <cell r="Q643">
            <v>1</v>
          </cell>
          <cell r="R643">
            <v>1</v>
          </cell>
          <cell r="S643">
            <v>2</v>
          </cell>
          <cell r="T643" t="str">
            <v>MIP1146</v>
          </cell>
          <cell r="V643">
            <v>1</v>
          </cell>
          <cell r="X643">
            <v>0.53</v>
          </cell>
          <cell r="Y643" t="str">
            <v>N</v>
          </cell>
          <cell r="Z643" t="str">
            <v>Underground Distribution Cables</v>
          </cell>
          <cell r="AA643" t="str">
            <v>BC1 619 NDR EECL Replace Defect Management</v>
          </cell>
        </row>
        <row r="644">
          <cell r="A644">
            <v>640</v>
          </cell>
          <cell r="B644" t="str">
            <v>05 - Line Underground Cables and Joints</v>
          </cell>
          <cell r="C644" t="str">
            <v>Locks</v>
          </cell>
          <cell r="D644" t="str">
            <v>Minor Task</v>
          </cell>
          <cell r="E644" t="str">
            <v>Repair</v>
          </cell>
          <cell r="F644" t="str">
            <v>05 - Line Underground Cables and Joints - Locks - Minor Task - Repair</v>
          </cell>
          <cell r="G644" t="str">
            <v>Minor Task - Repair</v>
          </cell>
          <cell r="H644" t="str">
            <v>Wide Bay</v>
          </cell>
          <cell r="K644">
            <v>1</v>
          </cell>
          <cell r="M644">
            <v>1</v>
          </cell>
          <cell r="N644">
            <v>0</v>
          </cell>
          <cell r="O644">
            <v>1</v>
          </cell>
          <cell r="P644">
            <v>0</v>
          </cell>
          <cell r="Q644">
            <v>1</v>
          </cell>
          <cell r="R644">
            <v>0</v>
          </cell>
          <cell r="S644">
            <v>1</v>
          </cell>
          <cell r="T644" t="str">
            <v>MIP1146</v>
          </cell>
          <cell r="V644">
            <v>1</v>
          </cell>
          <cell r="X644">
            <v>0.53</v>
          </cell>
          <cell r="Y644" t="str">
            <v>N</v>
          </cell>
          <cell r="Z644" t="str">
            <v>Underground Distribution Cables</v>
          </cell>
          <cell r="AA644" t="str">
            <v>BC1 619 NDR EECL Replace Defect Management</v>
          </cell>
        </row>
        <row r="645">
          <cell r="A645">
            <v>641</v>
          </cell>
          <cell r="B645" t="str">
            <v>05 - Line Underground Cables and Joints</v>
          </cell>
          <cell r="C645" t="str">
            <v>Padmount Sub Site</v>
          </cell>
          <cell r="D645" t="str">
            <v>Ergon Technical Assessment</v>
          </cell>
          <cell r="E645" t="str">
            <v>Assess</v>
          </cell>
          <cell r="F645" t="str">
            <v>05 - Line Underground Cables and Joints - Padmount Sub Site - Ergon Technical Assessment - Assess</v>
          </cell>
          <cell r="G645" t="str">
            <v>Ergon Technical Assessment - Assess</v>
          </cell>
          <cell r="H645" t="str">
            <v>South West</v>
          </cell>
          <cell r="K645">
            <v>1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 t="str">
            <v>MIP1146</v>
          </cell>
          <cell r="V645">
            <v>1</v>
          </cell>
          <cell r="X645">
            <v>0.53</v>
          </cell>
          <cell r="Y645" t="str">
            <v>N</v>
          </cell>
          <cell r="Z645" t="str">
            <v>Underground Distribution Cables</v>
          </cell>
          <cell r="AA645" t="str">
            <v>BC1 619 NDR EECL Replace Defect Management</v>
          </cell>
        </row>
        <row r="646">
          <cell r="A646">
            <v>642</v>
          </cell>
          <cell r="B646" t="str">
            <v>05 - Line Underground Cables and Joints</v>
          </cell>
          <cell r="C646" t="str">
            <v>Padmount Sub Site</v>
          </cell>
          <cell r="D646" t="str">
            <v>Ergon Technical Assessment</v>
          </cell>
          <cell r="E646" t="str">
            <v>Assess</v>
          </cell>
          <cell r="F646" t="str">
            <v>05 - Line Underground Cables and Joints - Padmount Sub Site - Ergon Technical Assessment - Assess</v>
          </cell>
          <cell r="G646" t="str">
            <v>Ergon Technical Assessment - Assess</v>
          </cell>
          <cell r="H646" t="str">
            <v>Wide Bay</v>
          </cell>
          <cell r="I646">
            <v>1</v>
          </cell>
          <cell r="K646">
            <v>3</v>
          </cell>
          <cell r="L646">
            <v>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 t="str">
            <v>MIP1146</v>
          </cell>
          <cell r="V646">
            <v>1</v>
          </cell>
          <cell r="X646">
            <v>0.53</v>
          </cell>
          <cell r="Y646" t="str">
            <v>N</v>
          </cell>
          <cell r="Z646" t="str">
            <v>Underground Distribution Cables</v>
          </cell>
          <cell r="AA646" t="str">
            <v>BC1 619 NDR EECL Replace Defect Management</v>
          </cell>
        </row>
        <row r="647">
          <cell r="A647">
            <v>643</v>
          </cell>
          <cell r="B647" t="str">
            <v>05 - Line Underground Cables and Joints</v>
          </cell>
          <cell r="C647" t="str">
            <v>Padmount Sub Site</v>
          </cell>
          <cell r="D647" t="str">
            <v>Site Access</v>
          </cell>
          <cell r="E647" t="str">
            <v>Repair</v>
          </cell>
          <cell r="F647" t="str">
            <v>05 - Line Underground Cables and Joints - Padmount Sub Site - Site Access - Repair</v>
          </cell>
          <cell r="G647" t="str">
            <v>Site Access - Repair</v>
          </cell>
          <cell r="H647" t="str">
            <v>Central</v>
          </cell>
          <cell r="I647">
            <v>3</v>
          </cell>
          <cell r="J647">
            <v>6</v>
          </cell>
          <cell r="K647">
            <v>17</v>
          </cell>
          <cell r="L647">
            <v>15</v>
          </cell>
          <cell r="M647">
            <v>12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 t="str">
            <v>MIP1070</v>
          </cell>
          <cell r="V647">
            <v>1</v>
          </cell>
          <cell r="X647">
            <v>0.53</v>
          </cell>
          <cell r="Y647" t="str">
            <v>N</v>
          </cell>
          <cell r="Z647" t="str">
            <v>Underground Distribution Cables</v>
          </cell>
          <cell r="AA647" t="str">
            <v>BC1 619 NDR EECL Replace Defect Management</v>
          </cell>
        </row>
        <row r="648">
          <cell r="A648">
            <v>644</v>
          </cell>
          <cell r="B648" t="str">
            <v>05 - Line Underground Cables and Joints</v>
          </cell>
          <cell r="C648" t="str">
            <v>Padmount Sub Site</v>
          </cell>
          <cell r="D648" t="str">
            <v>Site Access</v>
          </cell>
          <cell r="E648" t="str">
            <v>Repair</v>
          </cell>
          <cell r="F648" t="str">
            <v>05 - Line Underground Cables and Joints - Padmount Sub Site - Site Access - Repair</v>
          </cell>
          <cell r="G648" t="str">
            <v>Site Access - Repair</v>
          </cell>
          <cell r="H648" t="str">
            <v>Far North</v>
          </cell>
          <cell r="J648">
            <v>1</v>
          </cell>
          <cell r="K648">
            <v>2</v>
          </cell>
          <cell r="L648">
            <v>1</v>
          </cell>
          <cell r="M648">
            <v>2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 t="str">
            <v>MIP1070</v>
          </cell>
          <cell r="V648">
            <v>1</v>
          </cell>
          <cell r="X648">
            <v>0.53</v>
          </cell>
          <cell r="Y648" t="str">
            <v>N</v>
          </cell>
          <cell r="Z648" t="str">
            <v>Underground Distribution Cables</v>
          </cell>
          <cell r="AA648" t="str">
            <v>BC1 619 NDR EECL Replace Defect Management</v>
          </cell>
        </row>
        <row r="649">
          <cell r="A649">
            <v>645</v>
          </cell>
          <cell r="B649" t="str">
            <v>05 - Line Underground Cables and Joints</v>
          </cell>
          <cell r="C649" t="str">
            <v>Padmount Sub Site</v>
          </cell>
          <cell r="D649" t="str">
            <v>Site Access</v>
          </cell>
          <cell r="E649" t="str">
            <v>Repair</v>
          </cell>
          <cell r="F649" t="str">
            <v>05 - Line Underground Cables and Joints - Padmount Sub Site - Site Access - Repair</v>
          </cell>
          <cell r="G649" t="str">
            <v>Site Access - Repair</v>
          </cell>
          <cell r="H649" t="str">
            <v>Northern</v>
          </cell>
          <cell r="K649">
            <v>5</v>
          </cell>
          <cell r="L649">
            <v>5</v>
          </cell>
          <cell r="M649">
            <v>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 t="str">
            <v>MIP1070</v>
          </cell>
          <cell r="V649">
            <v>1</v>
          </cell>
          <cell r="X649">
            <v>0.53</v>
          </cell>
          <cell r="Y649" t="str">
            <v>N</v>
          </cell>
          <cell r="Z649" t="str">
            <v>Underground Distribution Cables</v>
          </cell>
          <cell r="AA649" t="str">
            <v>BC1 619 NDR EECL Replace Defect Management</v>
          </cell>
        </row>
        <row r="650">
          <cell r="A650">
            <v>646</v>
          </cell>
          <cell r="B650" t="str">
            <v>05 - Line Underground Cables and Joints</v>
          </cell>
          <cell r="C650" t="str">
            <v>Padmount Sub Site</v>
          </cell>
          <cell r="D650" t="str">
            <v>Site Access</v>
          </cell>
          <cell r="E650" t="str">
            <v>Repair</v>
          </cell>
          <cell r="F650" t="str">
            <v>05 - Line Underground Cables and Joints - Padmount Sub Site - Site Access - Repair</v>
          </cell>
          <cell r="G650" t="str">
            <v>Site Access - Repair</v>
          </cell>
          <cell r="H650" t="str">
            <v>South West</v>
          </cell>
          <cell r="I650">
            <v>4</v>
          </cell>
          <cell r="J650">
            <v>4</v>
          </cell>
          <cell r="K650">
            <v>3</v>
          </cell>
          <cell r="L650">
            <v>1</v>
          </cell>
          <cell r="M650">
            <v>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 t="str">
            <v>MIP1070</v>
          </cell>
          <cell r="V650">
            <v>1</v>
          </cell>
          <cell r="X650">
            <v>0.53</v>
          </cell>
          <cell r="Y650" t="str">
            <v>N</v>
          </cell>
          <cell r="Z650" t="str">
            <v>Underground Distribution Cables</v>
          </cell>
          <cell r="AA650" t="str">
            <v>BC1 619 NDR EECL Replace Defect Management</v>
          </cell>
        </row>
        <row r="651">
          <cell r="A651">
            <v>647</v>
          </cell>
          <cell r="B651" t="str">
            <v>05 - Line Underground Cables and Joints</v>
          </cell>
          <cell r="C651" t="str">
            <v>Padmount Sub Site</v>
          </cell>
          <cell r="D651" t="str">
            <v>Site Access</v>
          </cell>
          <cell r="E651" t="str">
            <v>Repair</v>
          </cell>
          <cell r="F651" t="str">
            <v>05 - Line Underground Cables and Joints - Padmount Sub Site - Site Access - Repair</v>
          </cell>
          <cell r="G651" t="str">
            <v>Site Access - Repair</v>
          </cell>
          <cell r="H651" t="str">
            <v>Wide Bay</v>
          </cell>
          <cell r="I651">
            <v>4</v>
          </cell>
          <cell r="J651">
            <v>1</v>
          </cell>
          <cell r="K651">
            <v>4</v>
          </cell>
          <cell r="L651">
            <v>1</v>
          </cell>
          <cell r="M651">
            <v>4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 t="str">
            <v>MIP1070</v>
          </cell>
          <cell r="V651">
            <v>1</v>
          </cell>
          <cell r="X651">
            <v>0.53</v>
          </cell>
          <cell r="Y651" t="str">
            <v>N</v>
          </cell>
          <cell r="Z651" t="str">
            <v>Underground Distribution Cables</v>
          </cell>
          <cell r="AA651" t="str">
            <v>BC1 619 NDR EECL Replace Defect Management</v>
          </cell>
        </row>
        <row r="652">
          <cell r="A652">
            <v>648</v>
          </cell>
          <cell r="B652" t="str">
            <v>05 - Line Underground Cables and Joints</v>
          </cell>
          <cell r="C652" t="str">
            <v>Padmount Subs</v>
          </cell>
          <cell r="D652" t="str">
            <v>Distribution Transformer</v>
          </cell>
          <cell r="E652" t="str">
            <v>Replace</v>
          </cell>
          <cell r="F652" t="str">
            <v>05 - Line Underground Cables and Joints - Padmount Subs - Distribution Transformer - Replace</v>
          </cell>
          <cell r="G652" t="str">
            <v>Distribution Transformer - Replace</v>
          </cell>
          <cell r="H652" t="str">
            <v>Central</v>
          </cell>
          <cell r="I652">
            <v>1</v>
          </cell>
          <cell r="K652">
            <v>2</v>
          </cell>
          <cell r="L652">
            <v>2</v>
          </cell>
          <cell r="M652">
            <v>1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 t="str">
            <v>MIP1065</v>
          </cell>
          <cell r="V652">
            <v>1</v>
          </cell>
          <cell r="X652">
            <v>0.53</v>
          </cell>
          <cell r="Y652" t="str">
            <v>N</v>
          </cell>
          <cell r="Z652" t="str">
            <v>Underground Distribution Cables</v>
          </cell>
          <cell r="AA652" t="str">
            <v>BC1 619 NDR EECL Replace Defect Management</v>
          </cell>
        </row>
        <row r="653">
          <cell r="A653">
            <v>649</v>
          </cell>
          <cell r="B653" t="str">
            <v>05 - Line Underground Cables and Joints</v>
          </cell>
          <cell r="C653" t="str">
            <v>Padmount Subs</v>
          </cell>
          <cell r="D653" t="str">
            <v>Distribution Transformer</v>
          </cell>
          <cell r="E653" t="str">
            <v>Replace</v>
          </cell>
          <cell r="F653" t="str">
            <v>05 - Line Underground Cables and Joints - Padmount Subs - Distribution Transformer - Replace</v>
          </cell>
          <cell r="G653" t="str">
            <v>Distribution Transformer - Replace</v>
          </cell>
          <cell r="H653" t="str">
            <v>Far North</v>
          </cell>
          <cell r="J653">
            <v>2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 t="str">
            <v>MIP1065</v>
          </cell>
          <cell r="V653">
            <v>1</v>
          </cell>
          <cell r="X653">
            <v>0.53</v>
          </cell>
          <cell r="Y653" t="str">
            <v>N</v>
          </cell>
          <cell r="Z653" t="str">
            <v>Underground Distribution Cables</v>
          </cell>
          <cell r="AA653" t="str">
            <v>BC1 619 NDR EECL Replace Defect Management</v>
          </cell>
        </row>
        <row r="654">
          <cell r="A654">
            <v>650</v>
          </cell>
          <cell r="B654" t="str">
            <v>05 - Line Underground Cables and Joints</v>
          </cell>
          <cell r="C654" t="str">
            <v>Padmount Subs</v>
          </cell>
          <cell r="D654" t="str">
            <v>Distribution Transformer</v>
          </cell>
          <cell r="E654" t="str">
            <v>Replace</v>
          </cell>
          <cell r="F654" t="str">
            <v>05 - Line Underground Cables and Joints - Padmount Subs - Distribution Transformer - Replace</v>
          </cell>
          <cell r="G654" t="str">
            <v>Distribution Transformer - Replace</v>
          </cell>
          <cell r="H654" t="str">
            <v>Northern</v>
          </cell>
          <cell r="K654">
            <v>1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 t="str">
            <v>MIP1065</v>
          </cell>
          <cell r="V654">
            <v>1</v>
          </cell>
          <cell r="X654">
            <v>0.53</v>
          </cell>
          <cell r="Y654" t="str">
            <v>N</v>
          </cell>
          <cell r="Z654" t="str">
            <v>Underground Distribution Cables</v>
          </cell>
          <cell r="AA654" t="str">
            <v>BC1 619 NDR EECL Replace Defect Management</v>
          </cell>
        </row>
        <row r="655">
          <cell r="A655">
            <v>651</v>
          </cell>
          <cell r="B655" t="str">
            <v>05 - Line Underground Cables and Joints</v>
          </cell>
          <cell r="C655" t="str">
            <v>Padmount Subs</v>
          </cell>
          <cell r="D655" t="str">
            <v>Ergon Technical Assessment</v>
          </cell>
          <cell r="E655" t="str">
            <v>Assess</v>
          </cell>
          <cell r="F655" t="str">
            <v>05 - Line Underground Cables and Joints - Padmount Subs - Ergon Technical Assessment - Assess</v>
          </cell>
          <cell r="G655" t="str">
            <v>Ergon Technical Assessment - Assess</v>
          </cell>
          <cell r="H655" t="str">
            <v>Central</v>
          </cell>
          <cell r="I655">
            <v>2</v>
          </cell>
          <cell r="K655">
            <v>2</v>
          </cell>
          <cell r="L655">
            <v>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 t="str">
            <v>MIP1146</v>
          </cell>
          <cell r="V655">
            <v>1</v>
          </cell>
          <cell r="X655">
            <v>0.53</v>
          </cell>
          <cell r="Y655" t="str">
            <v>N</v>
          </cell>
          <cell r="Z655" t="str">
            <v>Underground Distribution Cables</v>
          </cell>
          <cell r="AA655" t="str">
            <v>BC1 619 NDR EECL Replace Defect Management</v>
          </cell>
        </row>
        <row r="656">
          <cell r="A656">
            <v>652</v>
          </cell>
          <cell r="B656" t="str">
            <v>05 - Line Underground Cables and Joints</v>
          </cell>
          <cell r="C656" t="str">
            <v>Padmount Subs</v>
          </cell>
          <cell r="D656" t="str">
            <v>Ergon Technical Assessment</v>
          </cell>
          <cell r="E656" t="str">
            <v>Assess</v>
          </cell>
          <cell r="F656" t="str">
            <v>05 - Line Underground Cables and Joints - Padmount Subs - Ergon Technical Assessment - Assess</v>
          </cell>
          <cell r="G656" t="str">
            <v>Ergon Technical Assessment - Assess</v>
          </cell>
          <cell r="H656" t="str">
            <v>Far North</v>
          </cell>
          <cell r="J656">
            <v>1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 t="str">
            <v>MIP1146</v>
          </cell>
          <cell r="V656">
            <v>1</v>
          </cell>
          <cell r="X656">
            <v>0.53</v>
          </cell>
          <cell r="Y656" t="str">
            <v>N</v>
          </cell>
          <cell r="Z656" t="str">
            <v>Underground Distribution Cables</v>
          </cell>
          <cell r="AA656" t="str">
            <v>BC1 619 NDR EECL Replace Defect Management</v>
          </cell>
        </row>
        <row r="657">
          <cell r="A657">
            <v>653</v>
          </cell>
          <cell r="B657" t="str">
            <v>05 - Line Underground Cables and Joints</v>
          </cell>
          <cell r="C657" t="str">
            <v>Padmount Subs</v>
          </cell>
          <cell r="D657" t="str">
            <v>Ergon Technical Assessment</v>
          </cell>
          <cell r="E657" t="str">
            <v>Assess</v>
          </cell>
          <cell r="F657" t="str">
            <v>05 - Line Underground Cables and Joints - Padmount Subs - Ergon Technical Assessment - Assess</v>
          </cell>
          <cell r="G657" t="str">
            <v>Ergon Technical Assessment - Assess</v>
          </cell>
          <cell r="H657" t="str">
            <v>South West</v>
          </cell>
          <cell r="K657">
            <v>2</v>
          </cell>
          <cell r="L657">
            <v>2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 t="str">
            <v>MIP1146</v>
          </cell>
          <cell r="V657">
            <v>1</v>
          </cell>
          <cell r="X657">
            <v>0.53</v>
          </cell>
          <cell r="Y657" t="str">
            <v>N</v>
          </cell>
          <cell r="Z657" t="str">
            <v>Underground Distribution Cables</v>
          </cell>
          <cell r="AA657" t="str">
            <v>BC1 619 NDR EECL Replace Defect Management</v>
          </cell>
        </row>
        <row r="658">
          <cell r="A658">
            <v>654</v>
          </cell>
          <cell r="B658" t="str">
            <v>05 - Line Underground Cables and Joints</v>
          </cell>
          <cell r="C658" t="str">
            <v>Padmount Subs</v>
          </cell>
          <cell r="D658" t="str">
            <v>Ergon Technical Assessment</v>
          </cell>
          <cell r="E658" t="str">
            <v>Assess</v>
          </cell>
          <cell r="F658" t="str">
            <v>05 - Line Underground Cables and Joints - Padmount Subs - Ergon Technical Assessment - Assess</v>
          </cell>
          <cell r="G658" t="str">
            <v>Ergon Technical Assessment - Assess</v>
          </cell>
          <cell r="H658" t="str">
            <v>Wide Bay</v>
          </cell>
          <cell r="J658">
            <v>1</v>
          </cell>
          <cell r="K658">
            <v>7</v>
          </cell>
          <cell r="L658">
            <v>7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 t="str">
            <v>MIP1146</v>
          </cell>
          <cell r="V658">
            <v>1</v>
          </cell>
          <cell r="X658">
            <v>0.53</v>
          </cell>
          <cell r="Y658" t="str">
            <v>N</v>
          </cell>
          <cell r="Z658" t="str">
            <v>Underground Distribution Cables</v>
          </cell>
          <cell r="AA658" t="str">
            <v>BC1 619 NDR EECL Replace Defect Management</v>
          </cell>
        </row>
        <row r="659">
          <cell r="A659">
            <v>655</v>
          </cell>
          <cell r="B659" t="str">
            <v>05 - Line Underground Cables and Joints</v>
          </cell>
          <cell r="C659" t="str">
            <v>Padmount Subs</v>
          </cell>
          <cell r="D659" t="str">
            <v>Minor Task</v>
          </cell>
          <cell r="E659" t="str">
            <v>Repair</v>
          </cell>
          <cell r="F659" t="str">
            <v>05 - Line Underground Cables and Joints - Padmount Subs - Minor Task - Repair</v>
          </cell>
          <cell r="G659" t="str">
            <v>Minor Task - Repair</v>
          </cell>
          <cell r="H659" t="str">
            <v>Central</v>
          </cell>
          <cell r="I659">
            <v>14</v>
          </cell>
          <cell r="J659">
            <v>13</v>
          </cell>
          <cell r="K659">
            <v>17</v>
          </cell>
          <cell r="L659">
            <v>13</v>
          </cell>
          <cell r="M659">
            <v>9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 t="str">
            <v>MIP1146</v>
          </cell>
          <cell r="V659">
            <v>1</v>
          </cell>
          <cell r="X659">
            <v>0.53</v>
          </cell>
          <cell r="Y659" t="str">
            <v>N</v>
          </cell>
          <cell r="Z659" t="str">
            <v>Underground Distribution Cables</v>
          </cell>
          <cell r="AA659" t="str">
            <v>BC1 619 NDR EECL Replace Defect Management</v>
          </cell>
        </row>
        <row r="660">
          <cell r="A660">
            <v>656</v>
          </cell>
          <cell r="B660" t="str">
            <v>05 - Line Underground Cables and Joints</v>
          </cell>
          <cell r="C660" t="str">
            <v>Padmount Subs</v>
          </cell>
          <cell r="D660" t="str">
            <v>Minor Task</v>
          </cell>
          <cell r="E660" t="str">
            <v>Repair</v>
          </cell>
          <cell r="F660" t="str">
            <v>05 - Line Underground Cables and Joints - Padmount Subs - Minor Task - Repair</v>
          </cell>
          <cell r="G660" t="str">
            <v>Minor Task - Repair</v>
          </cell>
          <cell r="H660" t="str">
            <v>Far North</v>
          </cell>
          <cell r="I660">
            <v>11</v>
          </cell>
          <cell r="J660">
            <v>3</v>
          </cell>
          <cell r="K660">
            <v>8</v>
          </cell>
          <cell r="L660">
            <v>5</v>
          </cell>
          <cell r="M660">
            <v>16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 t="str">
            <v>MIP1146</v>
          </cell>
          <cell r="V660">
            <v>1</v>
          </cell>
          <cell r="X660">
            <v>0.53</v>
          </cell>
          <cell r="Y660" t="str">
            <v>N</v>
          </cell>
          <cell r="Z660" t="str">
            <v>Underground Distribution Cables</v>
          </cell>
          <cell r="AA660" t="str">
            <v>BC1 619 NDR EECL Replace Defect Management</v>
          </cell>
        </row>
        <row r="661">
          <cell r="A661">
            <v>657</v>
          </cell>
          <cell r="B661" t="str">
            <v>05 - Line Underground Cables and Joints</v>
          </cell>
          <cell r="C661" t="str">
            <v>Padmount Subs</v>
          </cell>
          <cell r="D661" t="str">
            <v>Minor Task</v>
          </cell>
          <cell r="E661" t="str">
            <v>Repair</v>
          </cell>
          <cell r="F661" t="str">
            <v>05 - Line Underground Cables and Joints - Padmount Subs - Minor Task - Repair</v>
          </cell>
          <cell r="G661" t="str">
            <v>Minor Task - Repair</v>
          </cell>
          <cell r="H661" t="str">
            <v>Northern</v>
          </cell>
          <cell r="I661">
            <v>5</v>
          </cell>
          <cell r="J661">
            <v>4</v>
          </cell>
          <cell r="K661">
            <v>5</v>
          </cell>
          <cell r="L661">
            <v>4</v>
          </cell>
          <cell r="M661">
            <v>3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 t="str">
            <v>MIP1146</v>
          </cell>
          <cell r="V661">
            <v>1</v>
          </cell>
          <cell r="X661">
            <v>0.53</v>
          </cell>
          <cell r="Y661" t="str">
            <v>N</v>
          </cell>
          <cell r="Z661" t="str">
            <v>Underground Distribution Cables</v>
          </cell>
          <cell r="AA661" t="str">
            <v>BC1 619 NDR EECL Replace Defect Management</v>
          </cell>
        </row>
        <row r="662">
          <cell r="A662">
            <v>658</v>
          </cell>
          <cell r="B662" t="str">
            <v>05 - Line Underground Cables and Joints</v>
          </cell>
          <cell r="C662" t="str">
            <v>Padmount Subs</v>
          </cell>
          <cell r="D662" t="str">
            <v>Minor Task</v>
          </cell>
          <cell r="E662" t="str">
            <v>Repair</v>
          </cell>
          <cell r="F662" t="str">
            <v>05 - Line Underground Cables and Joints - Padmount Subs - Minor Task - Repair</v>
          </cell>
          <cell r="G662" t="str">
            <v>Minor Task - Repair</v>
          </cell>
          <cell r="H662" t="str">
            <v>South West</v>
          </cell>
          <cell r="I662">
            <v>19</v>
          </cell>
          <cell r="J662">
            <v>2</v>
          </cell>
          <cell r="K662">
            <v>4</v>
          </cell>
          <cell r="L662">
            <v>3</v>
          </cell>
          <cell r="M662">
            <v>6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 t="str">
            <v>MIP1146</v>
          </cell>
          <cell r="V662">
            <v>1</v>
          </cell>
          <cell r="X662">
            <v>0.53</v>
          </cell>
          <cell r="Y662" t="str">
            <v>N</v>
          </cell>
          <cell r="Z662" t="str">
            <v>Underground Distribution Cables</v>
          </cell>
          <cell r="AA662" t="str">
            <v>BC1 619 NDR EECL Replace Defect Management</v>
          </cell>
        </row>
        <row r="663">
          <cell r="A663">
            <v>659</v>
          </cell>
          <cell r="B663" t="str">
            <v>05 - Line Underground Cables and Joints</v>
          </cell>
          <cell r="C663" t="str">
            <v>Padmount Subs</v>
          </cell>
          <cell r="D663" t="str">
            <v>Minor Task</v>
          </cell>
          <cell r="E663" t="str">
            <v>Repair</v>
          </cell>
          <cell r="F663" t="str">
            <v>05 - Line Underground Cables and Joints - Padmount Subs - Minor Task - Repair</v>
          </cell>
          <cell r="G663" t="str">
            <v>Minor Task - Repair</v>
          </cell>
          <cell r="H663" t="str">
            <v>Wide Bay</v>
          </cell>
          <cell r="I663">
            <v>4</v>
          </cell>
          <cell r="J663">
            <v>2</v>
          </cell>
          <cell r="K663">
            <v>12</v>
          </cell>
          <cell r="L663">
            <v>8</v>
          </cell>
          <cell r="M663">
            <v>13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 t="str">
            <v>MIP1146</v>
          </cell>
          <cell r="V663">
            <v>1</v>
          </cell>
          <cell r="X663">
            <v>0.53</v>
          </cell>
          <cell r="Y663" t="str">
            <v>N</v>
          </cell>
          <cell r="Z663" t="str">
            <v>Underground Distribution Cables</v>
          </cell>
          <cell r="AA663" t="str">
            <v>BC1 619 NDR EECL Replace Defect Management</v>
          </cell>
        </row>
        <row r="664">
          <cell r="A664">
            <v>660</v>
          </cell>
          <cell r="B664" t="str">
            <v>05 - Line Underground Cables and Joints</v>
          </cell>
          <cell r="C664" t="str">
            <v>Pillars</v>
          </cell>
          <cell r="D664" t="str">
            <v>Ergon Technical Assessment</v>
          </cell>
          <cell r="E664" t="str">
            <v>Assess</v>
          </cell>
          <cell r="F664" t="str">
            <v>05 - Line Underground Cables and Joints - Pillars - Ergon Technical Assessment - Assess</v>
          </cell>
          <cell r="G664" t="str">
            <v>Ergon Technical Assessment - Assess</v>
          </cell>
          <cell r="H664" t="str">
            <v>Central</v>
          </cell>
          <cell r="I664">
            <v>6</v>
          </cell>
          <cell r="J664">
            <v>4</v>
          </cell>
          <cell r="K664">
            <v>3</v>
          </cell>
          <cell r="L664">
            <v>2</v>
          </cell>
          <cell r="M664">
            <v>5</v>
          </cell>
          <cell r="N664">
            <v>5</v>
          </cell>
          <cell r="O664">
            <v>1</v>
          </cell>
          <cell r="P664">
            <v>1</v>
          </cell>
          <cell r="Q664">
            <v>6</v>
          </cell>
          <cell r="R664">
            <v>5</v>
          </cell>
          <cell r="S664">
            <v>1</v>
          </cell>
          <cell r="T664" t="str">
            <v>MIP1146</v>
          </cell>
          <cell r="V664">
            <v>1</v>
          </cell>
          <cell r="X664">
            <v>0.53</v>
          </cell>
          <cell r="Y664" t="str">
            <v>N</v>
          </cell>
          <cell r="Z664" t="str">
            <v>Underground Distribution Cables</v>
          </cell>
          <cell r="AA664" t="str">
            <v>BC1 619 NDR EECL Replace Defect Management</v>
          </cell>
        </row>
        <row r="665">
          <cell r="A665">
            <v>661</v>
          </cell>
          <cell r="B665" t="str">
            <v>05 - Line Underground Cables and Joints</v>
          </cell>
          <cell r="C665" t="str">
            <v>Pillars</v>
          </cell>
          <cell r="D665" t="str">
            <v>Ergon Technical Assessment</v>
          </cell>
          <cell r="E665" t="str">
            <v>Assess</v>
          </cell>
          <cell r="F665" t="str">
            <v>05 - Line Underground Cables and Joints - Pillars - Ergon Technical Assessment - Assess</v>
          </cell>
          <cell r="G665" t="str">
            <v>Ergon Technical Assessment - Assess</v>
          </cell>
          <cell r="H665" t="str">
            <v>Far North</v>
          </cell>
          <cell r="I665">
            <v>1</v>
          </cell>
          <cell r="J665">
            <v>8</v>
          </cell>
          <cell r="M665">
            <v>0</v>
          </cell>
          <cell r="N665">
            <v>4</v>
          </cell>
          <cell r="O665">
            <v>5</v>
          </cell>
          <cell r="P665">
            <v>0</v>
          </cell>
          <cell r="Q665">
            <v>0</v>
          </cell>
          <cell r="R665">
            <v>4</v>
          </cell>
          <cell r="S665">
            <v>5</v>
          </cell>
          <cell r="T665" t="str">
            <v>MIP1146</v>
          </cell>
          <cell r="V665">
            <v>1</v>
          </cell>
          <cell r="X665">
            <v>0.53</v>
          </cell>
          <cell r="Y665" t="str">
            <v>N</v>
          </cell>
          <cell r="Z665" t="str">
            <v>Underground Distribution Cables</v>
          </cell>
          <cell r="AA665" t="str">
            <v>BC1 619 NDR EECL Replace Defect Management</v>
          </cell>
        </row>
        <row r="666">
          <cell r="A666">
            <v>662</v>
          </cell>
          <cell r="B666" t="str">
            <v>05 - Line Underground Cables and Joints</v>
          </cell>
          <cell r="C666" t="str">
            <v>Pillars</v>
          </cell>
          <cell r="D666" t="str">
            <v>Ergon Technical Assessment</v>
          </cell>
          <cell r="E666" t="str">
            <v>Assess</v>
          </cell>
          <cell r="F666" t="str">
            <v>05 - Line Underground Cables and Joints - Pillars - Ergon Technical Assessment - Assess</v>
          </cell>
          <cell r="G666" t="str">
            <v>Ergon Technical Assessment - Assess</v>
          </cell>
          <cell r="H666" t="str">
            <v>South West</v>
          </cell>
          <cell r="I666">
            <v>1</v>
          </cell>
          <cell r="J666">
            <v>2</v>
          </cell>
          <cell r="K666">
            <v>1</v>
          </cell>
          <cell r="L666">
            <v>1</v>
          </cell>
          <cell r="M666">
            <v>0</v>
          </cell>
          <cell r="N666">
            <v>3</v>
          </cell>
          <cell r="O666">
            <v>0</v>
          </cell>
          <cell r="P666">
            <v>1</v>
          </cell>
          <cell r="Q666">
            <v>0</v>
          </cell>
          <cell r="R666">
            <v>1</v>
          </cell>
          <cell r="S666">
            <v>2</v>
          </cell>
          <cell r="T666" t="str">
            <v>MIP1146</v>
          </cell>
          <cell r="V666">
            <v>1</v>
          </cell>
          <cell r="X666">
            <v>0.53</v>
          </cell>
          <cell r="Y666" t="str">
            <v>N</v>
          </cell>
          <cell r="Z666" t="str">
            <v>Underground Distribution Cables</v>
          </cell>
          <cell r="AA666" t="str">
            <v>BC1 619 NDR EECL Replace Defect Management</v>
          </cell>
        </row>
        <row r="667">
          <cell r="A667">
            <v>663</v>
          </cell>
          <cell r="B667" t="str">
            <v>05 - Line Underground Cables and Joints</v>
          </cell>
          <cell r="C667" t="str">
            <v>Pillars</v>
          </cell>
          <cell r="D667" t="str">
            <v>Ergon Technical Assessment</v>
          </cell>
          <cell r="E667" t="str">
            <v>Assess</v>
          </cell>
          <cell r="F667" t="str">
            <v>05 - Line Underground Cables and Joints - Pillars - Ergon Technical Assessment - Assess</v>
          </cell>
          <cell r="G667" t="str">
            <v>Ergon Technical Assessment - Assess</v>
          </cell>
          <cell r="H667" t="str">
            <v>Wide Bay</v>
          </cell>
          <cell r="I667">
            <v>4</v>
          </cell>
          <cell r="J667">
            <v>3</v>
          </cell>
          <cell r="K667">
            <v>7</v>
          </cell>
          <cell r="L667">
            <v>3</v>
          </cell>
          <cell r="M667">
            <v>0</v>
          </cell>
          <cell r="N667">
            <v>4</v>
          </cell>
          <cell r="O667">
            <v>7</v>
          </cell>
          <cell r="P667">
            <v>3</v>
          </cell>
          <cell r="Q667">
            <v>0</v>
          </cell>
          <cell r="R667">
            <v>4</v>
          </cell>
          <cell r="S667">
            <v>7</v>
          </cell>
          <cell r="T667" t="str">
            <v>MIP1146</v>
          </cell>
          <cell r="V667">
            <v>1</v>
          </cell>
          <cell r="X667">
            <v>0.53</v>
          </cell>
          <cell r="Y667" t="str">
            <v>N</v>
          </cell>
          <cell r="Z667" t="str">
            <v>Underground Distribution Cables</v>
          </cell>
          <cell r="AA667" t="str">
            <v>BC1 619 NDR EECL Replace Defect Management</v>
          </cell>
        </row>
        <row r="668">
          <cell r="A668">
            <v>664</v>
          </cell>
          <cell r="B668" t="str">
            <v>05 - Line Underground Cables and Joints</v>
          </cell>
          <cell r="C668" t="str">
            <v>Pillars</v>
          </cell>
          <cell r="D668" t="str">
            <v>Minor Task</v>
          </cell>
          <cell r="E668" t="str">
            <v>Repair</v>
          </cell>
          <cell r="F668" t="str">
            <v>05 - Line Underground Cables and Joints - Pillars - Minor Task - Repair</v>
          </cell>
          <cell r="G668" t="str">
            <v>Minor Task - Repair</v>
          </cell>
          <cell r="H668" t="str">
            <v>Central</v>
          </cell>
          <cell r="I668">
            <v>223</v>
          </cell>
          <cell r="J668">
            <v>193</v>
          </cell>
          <cell r="K668">
            <v>337</v>
          </cell>
          <cell r="L668">
            <v>155</v>
          </cell>
          <cell r="M668">
            <v>314</v>
          </cell>
          <cell r="N668">
            <v>187</v>
          </cell>
          <cell r="O668">
            <v>260</v>
          </cell>
          <cell r="P668">
            <v>150</v>
          </cell>
          <cell r="Q668">
            <v>308</v>
          </cell>
          <cell r="R668">
            <v>190.5</v>
          </cell>
          <cell r="S668">
            <v>260</v>
          </cell>
          <cell r="T668" t="str">
            <v>MIP1146</v>
          </cell>
          <cell r="V668">
            <v>1</v>
          </cell>
          <cell r="X668">
            <v>0.53</v>
          </cell>
          <cell r="Y668" t="str">
            <v>N</v>
          </cell>
          <cell r="Z668" t="str">
            <v>Underground Distribution Cables</v>
          </cell>
          <cell r="AA668" t="str">
            <v>BC1 619 NDR EECL Replace Defect Management</v>
          </cell>
        </row>
        <row r="669">
          <cell r="A669">
            <v>665</v>
          </cell>
          <cell r="B669" t="str">
            <v>05 - Line Underground Cables and Joints</v>
          </cell>
          <cell r="C669" t="str">
            <v>Pillars</v>
          </cell>
          <cell r="D669" t="str">
            <v>Minor Task</v>
          </cell>
          <cell r="E669" t="str">
            <v>Repair</v>
          </cell>
          <cell r="F669" t="str">
            <v>05 - Line Underground Cables and Joints - Pillars - Minor Task - Repair</v>
          </cell>
          <cell r="G669" t="str">
            <v>Minor Task - Repair</v>
          </cell>
          <cell r="H669" t="str">
            <v>Far North</v>
          </cell>
          <cell r="I669">
            <v>204</v>
          </cell>
          <cell r="J669">
            <v>193</v>
          </cell>
          <cell r="K669">
            <v>203</v>
          </cell>
          <cell r="L669">
            <v>130</v>
          </cell>
          <cell r="M669">
            <v>272</v>
          </cell>
          <cell r="N669">
            <v>168</v>
          </cell>
          <cell r="O669">
            <v>207</v>
          </cell>
          <cell r="P669">
            <v>126</v>
          </cell>
          <cell r="Q669">
            <v>274</v>
          </cell>
          <cell r="R669">
            <v>151</v>
          </cell>
          <cell r="S669">
            <v>228</v>
          </cell>
          <cell r="T669" t="str">
            <v>MIP1146</v>
          </cell>
          <cell r="V669">
            <v>1</v>
          </cell>
          <cell r="X669">
            <v>0.53</v>
          </cell>
          <cell r="Y669" t="str">
            <v>N</v>
          </cell>
          <cell r="Z669" t="str">
            <v>Underground Distribution Cables</v>
          </cell>
          <cell r="AA669" t="str">
            <v>BC1 619 NDR EECL Replace Defect Management</v>
          </cell>
        </row>
        <row r="670">
          <cell r="A670">
            <v>666</v>
          </cell>
          <cell r="B670" t="str">
            <v>05 - Line Underground Cables and Joints</v>
          </cell>
          <cell r="C670" t="str">
            <v>Pillars</v>
          </cell>
          <cell r="D670" t="str">
            <v>Minor Task</v>
          </cell>
          <cell r="E670" t="str">
            <v>Repair</v>
          </cell>
          <cell r="F670" t="str">
            <v>05 - Line Underground Cables and Joints - Pillars - Minor Task - Repair</v>
          </cell>
          <cell r="G670" t="str">
            <v>Minor Task - Repair</v>
          </cell>
          <cell r="H670" t="str">
            <v>Northern</v>
          </cell>
          <cell r="I670">
            <v>114</v>
          </cell>
          <cell r="J670">
            <v>134</v>
          </cell>
          <cell r="K670">
            <v>131</v>
          </cell>
          <cell r="L670">
            <v>58</v>
          </cell>
          <cell r="M670">
            <v>118</v>
          </cell>
          <cell r="N670">
            <v>108</v>
          </cell>
          <cell r="O670">
            <v>131</v>
          </cell>
          <cell r="P670">
            <v>58</v>
          </cell>
          <cell r="Q670">
            <v>89.5</v>
          </cell>
          <cell r="R670">
            <v>122</v>
          </cell>
          <cell r="S670">
            <v>163</v>
          </cell>
          <cell r="T670" t="str">
            <v>MIP1146</v>
          </cell>
          <cell r="V670">
            <v>1</v>
          </cell>
          <cell r="X670">
            <v>0.53</v>
          </cell>
          <cell r="Y670" t="str">
            <v>N</v>
          </cell>
          <cell r="Z670" t="str">
            <v>Underground Distribution Cables</v>
          </cell>
          <cell r="AA670" t="str">
            <v>BC1 619 NDR EECL Replace Defect Management</v>
          </cell>
        </row>
        <row r="671">
          <cell r="A671">
            <v>667</v>
          </cell>
          <cell r="B671" t="str">
            <v>05 - Line Underground Cables and Joints</v>
          </cell>
          <cell r="C671" t="str">
            <v>Pillars</v>
          </cell>
          <cell r="D671" t="str">
            <v>Minor Task</v>
          </cell>
          <cell r="E671" t="str">
            <v>Repair</v>
          </cell>
          <cell r="F671" t="str">
            <v>05 - Line Underground Cables and Joints - Pillars - Minor Task - Repair</v>
          </cell>
          <cell r="G671" t="str">
            <v>Minor Task - Repair</v>
          </cell>
          <cell r="H671" t="str">
            <v>South West</v>
          </cell>
          <cell r="I671">
            <v>81</v>
          </cell>
          <cell r="J671">
            <v>63</v>
          </cell>
          <cell r="K671">
            <v>38</v>
          </cell>
          <cell r="L671">
            <v>16</v>
          </cell>
          <cell r="M671">
            <v>78</v>
          </cell>
          <cell r="N671">
            <v>88</v>
          </cell>
          <cell r="O671">
            <v>46</v>
          </cell>
          <cell r="P671">
            <v>14</v>
          </cell>
          <cell r="Q671">
            <v>73</v>
          </cell>
          <cell r="R671">
            <v>82</v>
          </cell>
          <cell r="S671">
            <v>58</v>
          </cell>
          <cell r="T671" t="str">
            <v>MIP1146</v>
          </cell>
          <cell r="V671">
            <v>1</v>
          </cell>
          <cell r="X671">
            <v>0.53</v>
          </cell>
          <cell r="Y671" t="str">
            <v>N</v>
          </cell>
          <cell r="Z671" t="str">
            <v>Underground Distribution Cables</v>
          </cell>
          <cell r="AA671" t="str">
            <v>BC1 619 NDR EECL Replace Defect Management</v>
          </cell>
        </row>
        <row r="672">
          <cell r="A672">
            <v>668</v>
          </cell>
          <cell r="B672" t="str">
            <v>05 - Line Underground Cables and Joints</v>
          </cell>
          <cell r="C672" t="str">
            <v>Pillars</v>
          </cell>
          <cell r="D672" t="str">
            <v>Minor Task</v>
          </cell>
          <cell r="E672" t="str">
            <v>Repair</v>
          </cell>
          <cell r="F672" t="str">
            <v>05 - Line Underground Cables and Joints - Pillars - Minor Task - Repair</v>
          </cell>
          <cell r="G672" t="str">
            <v>Minor Task - Repair</v>
          </cell>
          <cell r="H672" t="str">
            <v>Wide Bay</v>
          </cell>
          <cell r="I672">
            <v>71</v>
          </cell>
          <cell r="J672">
            <v>50</v>
          </cell>
          <cell r="K672">
            <v>201</v>
          </cell>
          <cell r="L672">
            <v>55</v>
          </cell>
          <cell r="M672">
            <v>64</v>
          </cell>
          <cell r="N672">
            <v>56</v>
          </cell>
          <cell r="O672">
            <v>170</v>
          </cell>
          <cell r="P672">
            <v>58</v>
          </cell>
          <cell r="Q672">
            <v>66</v>
          </cell>
          <cell r="R672">
            <v>32</v>
          </cell>
          <cell r="S672">
            <v>198</v>
          </cell>
          <cell r="T672" t="str">
            <v>MIP1146</v>
          </cell>
          <cell r="V672">
            <v>1</v>
          </cell>
          <cell r="X672">
            <v>0.53</v>
          </cell>
          <cell r="Y672" t="str">
            <v>N</v>
          </cell>
          <cell r="Z672" t="str">
            <v>Underground Distribution Cables</v>
          </cell>
          <cell r="AA672" t="str">
            <v>BC1 619 NDR EECL Replace Defect Management</v>
          </cell>
        </row>
        <row r="673">
          <cell r="A673">
            <v>669</v>
          </cell>
          <cell r="B673" t="str">
            <v>05 - Line Underground Cables and Joints</v>
          </cell>
          <cell r="C673" t="str">
            <v>Pillars</v>
          </cell>
          <cell r="D673" t="str">
            <v>Site Access</v>
          </cell>
          <cell r="E673" t="str">
            <v>Repair</v>
          </cell>
          <cell r="F673" t="str">
            <v>05 - Line Underground Cables and Joints - Pillars - Site Access - Repair</v>
          </cell>
          <cell r="G673" t="str">
            <v>Site Access - Repair</v>
          </cell>
          <cell r="H673" t="str">
            <v>Central</v>
          </cell>
          <cell r="I673">
            <v>5</v>
          </cell>
          <cell r="K673">
            <v>1</v>
          </cell>
          <cell r="L673">
            <v>1</v>
          </cell>
          <cell r="N673">
            <v>5</v>
          </cell>
          <cell r="O673">
            <v>0</v>
          </cell>
          <cell r="P673">
            <v>1</v>
          </cell>
          <cell r="Q673">
            <v>0</v>
          </cell>
          <cell r="R673">
            <v>5</v>
          </cell>
          <cell r="S673">
            <v>0</v>
          </cell>
          <cell r="T673" t="str">
            <v>MIP1070</v>
          </cell>
          <cell r="V673">
            <v>1</v>
          </cell>
          <cell r="X673">
            <v>0.53</v>
          </cell>
          <cell r="Y673" t="str">
            <v>N</v>
          </cell>
          <cell r="Z673" t="str">
            <v>Underground Distribution Cables</v>
          </cell>
          <cell r="AA673" t="str">
            <v>BC1 619 NDR EECL Replace Defect Management</v>
          </cell>
        </row>
        <row r="674">
          <cell r="A674">
            <v>670</v>
          </cell>
          <cell r="B674" t="str">
            <v>05 - Line Underground Cables and Joints</v>
          </cell>
          <cell r="C674" t="str">
            <v>Potheads - No Damage</v>
          </cell>
          <cell r="D674" t="str">
            <v>Ergon Technical Assessment</v>
          </cell>
          <cell r="E674" t="str">
            <v>Assess</v>
          </cell>
          <cell r="F674" t="str">
            <v>05 - Line Underground Cables and Joints - Potheads - No Damage - Ergon Technical Assessment - Assess</v>
          </cell>
          <cell r="G674" t="str">
            <v>Ergon Technical Assessment - Assess</v>
          </cell>
          <cell r="H674" t="str">
            <v>Central</v>
          </cell>
          <cell r="I674">
            <v>3</v>
          </cell>
          <cell r="K674">
            <v>2</v>
          </cell>
          <cell r="L674">
            <v>2</v>
          </cell>
          <cell r="N674">
            <v>2</v>
          </cell>
          <cell r="O674">
            <v>0</v>
          </cell>
          <cell r="P674">
            <v>2</v>
          </cell>
          <cell r="Q674">
            <v>0</v>
          </cell>
          <cell r="R674">
            <v>2</v>
          </cell>
          <cell r="S674">
            <v>0</v>
          </cell>
          <cell r="T674" t="str">
            <v>MIP1146</v>
          </cell>
          <cell r="V674">
            <v>1</v>
          </cell>
          <cell r="X674">
            <v>0.53</v>
          </cell>
          <cell r="Y674" t="str">
            <v>N</v>
          </cell>
          <cell r="Z674" t="str">
            <v>Underground Distribution Cables</v>
          </cell>
          <cell r="AA674" t="str">
            <v>BC1 619 NDR EECL Replace Defect Management</v>
          </cell>
        </row>
        <row r="675">
          <cell r="A675">
            <v>671</v>
          </cell>
          <cell r="B675" t="str">
            <v>05 - Line Underground Cables and Joints</v>
          </cell>
          <cell r="C675" t="str">
            <v>Potheads - No Damage</v>
          </cell>
          <cell r="D675" t="str">
            <v>Ergon Technical Assessment</v>
          </cell>
          <cell r="E675" t="str">
            <v>Assess</v>
          </cell>
          <cell r="F675" t="str">
            <v>05 - Line Underground Cables and Joints - Potheads - No Damage - Ergon Technical Assessment - Assess</v>
          </cell>
          <cell r="G675" t="str">
            <v>Ergon Technical Assessment - Assess</v>
          </cell>
          <cell r="H675" t="str">
            <v>Wide Bay</v>
          </cell>
          <cell r="K675">
            <v>1</v>
          </cell>
          <cell r="M675">
            <v>0</v>
          </cell>
          <cell r="N675">
            <v>0</v>
          </cell>
          <cell r="O675">
            <v>1</v>
          </cell>
          <cell r="P675">
            <v>0</v>
          </cell>
          <cell r="Q675">
            <v>0</v>
          </cell>
          <cell r="R675">
            <v>0</v>
          </cell>
          <cell r="S675">
            <v>1</v>
          </cell>
          <cell r="T675" t="str">
            <v>MIP1146</v>
          </cell>
          <cell r="V675">
            <v>1</v>
          </cell>
          <cell r="X675">
            <v>0.53</v>
          </cell>
          <cell r="Y675" t="str">
            <v>N</v>
          </cell>
          <cell r="Z675" t="str">
            <v>Underground Distribution Cables</v>
          </cell>
          <cell r="AA675" t="str">
            <v>BC1 619 NDR EECL Replace Defect Management</v>
          </cell>
        </row>
        <row r="676">
          <cell r="A676">
            <v>672</v>
          </cell>
          <cell r="B676" t="str">
            <v>05 - Line Underground Cables and Joints</v>
          </cell>
          <cell r="C676" t="str">
            <v>Underground Cables - Loose fitting</v>
          </cell>
          <cell r="D676" t="str">
            <v>Ergon Technical Assessment</v>
          </cell>
          <cell r="E676" t="str">
            <v>Assess</v>
          </cell>
          <cell r="F676" t="str">
            <v>05 - Line Underground Cables and Joints - Underground Cables - Loose fitting - Ergon Technical Assessment - Assess</v>
          </cell>
          <cell r="G676" t="str">
            <v>Ergon Technical Assessment - Assess</v>
          </cell>
          <cell r="H676" t="str">
            <v>Central</v>
          </cell>
          <cell r="I676">
            <v>4</v>
          </cell>
          <cell r="J676">
            <v>4</v>
          </cell>
          <cell r="K676">
            <v>5</v>
          </cell>
          <cell r="L676">
            <v>3</v>
          </cell>
          <cell r="M676">
            <v>0</v>
          </cell>
          <cell r="N676">
            <v>7.500000000000001E-9</v>
          </cell>
          <cell r="O676">
            <v>2.2500000000000003E-8</v>
          </cell>
          <cell r="P676">
            <v>1.5000000000000002E-8</v>
          </cell>
          <cell r="Q676">
            <v>0</v>
          </cell>
          <cell r="R676">
            <v>7.500000000000001E-9</v>
          </cell>
          <cell r="S676">
            <v>2.2500000000000003E-8</v>
          </cell>
          <cell r="T676" t="str">
            <v>MIP1146</v>
          </cell>
          <cell r="V676">
            <v>1</v>
          </cell>
          <cell r="X676">
            <v>0.53</v>
          </cell>
          <cell r="Y676" t="str">
            <v>N</v>
          </cell>
          <cell r="Z676" t="str">
            <v>Underground Distribution Cables</v>
          </cell>
          <cell r="AA676" t="str">
            <v>BC1 619 NDR EECL Replace Defect Management</v>
          </cell>
        </row>
        <row r="677">
          <cell r="A677">
            <v>673</v>
          </cell>
          <cell r="B677" t="str">
            <v>05 - Line Underground Cables and Joints</v>
          </cell>
          <cell r="C677" t="str">
            <v>Underground Cables - Loose fitting</v>
          </cell>
          <cell r="D677" t="str">
            <v>Ergon Technical Assessment</v>
          </cell>
          <cell r="E677" t="str">
            <v>Assess</v>
          </cell>
          <cell r="F677" t="str">
            <v>05 - Line Underground Cables and Joints - Underground Cables - Loose fitting - Ergon Technical Assessment - Assess</v>
          </cell>
          <cell r="G677" t="str">
            <v>Ergon Technical Assessment - Assess</v>
          </cell>
          <cell r="H677" t="str">
            <v>Far North</v>
          </cell>
          <cell r="J677">
            <v>1</v>
          </cell>
          <cell r="N677">
            <v>0</v>
          </cell>
          <cell r="O677">
            <v>7.500000000000001E-9</v>
          </cell>
          <cell r="P677">
            <v>0</v>
          </cell>
          <cell r="Q677">
            <v>0</v>
          </cell>
          <cell r="R677">
            <v>0</v>
          </cell>
          <cell r="S677">
            <v>7.500000000000001E-9</v>
          </cell>
          <cell r="T677" t="str">
            <v>MIP1146</v>
          </cell>
          <cell r="V677">
            <v>1</v>
          </cell>
          <cell r="X677">
            <v>0.53</v>
          </cell>
          <cell r="Y677" t="str">
            <v>N</v>
          </cell>
          <cell r="Z677" t="str">
            <v>Underground Distribution Cables</v>
          </cell>
          <cell r="AA677" t="str">
            <v>BC1 619 NDR EECL Replace Defect Management</v>
          </cell>
        </row>
        <row r="678">
          <cell r="A678">
            <v>674</v>
          </cell>
          <cell r="B678" t="str">
            <v>05 - Line Underground Cables and Joints</v>
          </cell>
          <cell r="C678" t="str">
            <v>Underground Cables - Loose fitting</v>
          </cell>
          <cell r="D678" t="str">
            <v>Ergon Technical Assessment</v>
          </cell>
          <cell r="E678" t="str">
            <v>Assess</v>
          </cell>
          <cell r="F678" t="str">
            <v>05 - Line Underground Cables and Joints - Underground Cables - Loose fitting - Ergon Technical Assessment - Assess</v>
          </cell>
          <cell r="G678" t="str">
            <v>Ergon Technical Assessment - Assess</v>
          </cell>
          <cell r="H678" t="str">
            <v>Wide Bay</v>
          </cell>
          <cell r="I678">
            <v>1</v>
          </cell>
          <cell r="J678">
            <v>3</v>
          </cell>
          <cell r="K678">
            <v>2</v>
          </cell>
          <cell r="L678">
            <v>1</v>
          </cell>
          <cell r="M678">
            <v>0</v>
          </cell>
          <cell r="N678">
            <v>3.2500000000000006E-8</v>
          </cell>
          <cell r="O678">
            <v>7.500000000000001E-9</v>
          </cell>
          <cell r="P678">
            <v>7.500000000000001E-9</v>
          </cell>
          <cell r="Q678">
            <v>0</v>
          </cell>
          <cell r="R678">
            <v>7.500000000000001E-9</v>
          </cell>
          <cell r="S678">
            <v>3.0000000000000004E-8</v>
          </cell>
          <cell r="T678" t="str">
            <v>MIP1146</v>
          </cell>
          <cell r="V678">
            <v>1</v>
          </cell>
          <cell r="X678">
            <v>0.53</v>
          </cell>
          <cell r="Y678" t="str">
            <v>N</v>
          </cell>
          <cell r="Z678" t="str">
            <v>Underground Distribution Cables</v>
          </cell>
          <cell r="AA678" t="str">
            <v>BC1 619 NDR EECL Replace Defect Management</v>
          </cell>
        </row>
        <row r="679">
          <cell r="A679">
            <v>675</v>
          </cell>
          <cell r="B679" t="str">
            <v>05 - Line Underground Cables and Joints</v>
          </cell>
          <cell r="C679" t="str">
            <v>Underground Cables - Loose fitting</v>
          </cell>
          <cell r="D679" t="str">
            <v>Minor Task</v>
          </cell>
          <cell r="E679" t="str">
            <v>Repair</v>
          </cell>
          <cell r="F679" t="str">
            <v>05 - Line Underground Cables and Joints - Underground Cables - Loose fitting - Minor Task - Repair</v>
          </cell>
          <cell r="G679" t="str">
            <v>Minor Task - Repair</v>
          </cell>
          <cell r="H679" t="str">
            <v>Central</v>
          </cell>
          <cell r="I679">
            <v>137</v>
          </cell>
          <cell r="J679">
            <v>77</v>
          </cell>
          <cell r="K679">
            <v>139</v>
          </cell>
          <cell r="L679">
            <v>108</v>
          </cell>
          <cell r="M679">
            <v>50.000000150000005</v>
          </cell>
          <cell r="N679">
            <v>3.6500000000000011E-7</v>
          </cell>
          <cell r="O679">
            <v>6.3625000000000005E-7</v>
          </cell>
          <cell r="P679">
            <v>6.0625000000000012E-7</v>
          </cell>
          <cell r="Q679">
            <v>4.9124999999999996E-7</v>
          </cell>
          <cell r="R679">
            <v>2.9999999999999999E-7</v>
          </cell>
          <cell r="S679">
            <v>6.2500000000000016E-7</v>
          </cell>
          <cell r="T679" t="str">
            <v>MIP1146</v>
          </cell>
          <cell r="V679">
            <v>1</v>
          </cell>
          <cell r="X679">
            <v>0.53</v>
          </cell>
          <cell r="Y679" t="str">
            <v>N</v>
          </cell>
          <cell r="Z679" t="str">
            <v>Underground Distribution Cables</v>
          </cell>
          <cell r="AA679" t="str">
            <v>BC1 619 NDR EECL Replace Defect Management</v>
          </cell>
        </row>
        <row r="680">
          <cell r="A680">
            <v>676</v>
          </cell>
          <cell r="B680" t="str">
            <v>05 - Line Underground Cables and Joints</v>
          </cell>
          <cell r="C680" t="str">
            <v>Underground Cables - Loose fitting</v>
          </cell>
          <cell r="D680" t="str">
            <v>Minor Task</v>
          </cell>
          <cell r="E680" t="str">
            <v>Repair</v>
          </cell>
          <cell r="F680" t="str">
            <v>05 - Line Underground Cables and Joints - Underground Cables - Loose fitting - Minor Task - Repair</v>
          </cell>
          <cell r="G680" t="str">
            <v>Minor Task - Repair</v>
          </cell>
          <cell r="H680" t="str">
            <v>Far North</v>
          </cell>
          <cell r="J680">
            <v>31</v>
          </cell>
          <cell r="K680">
            <v>49</v>
          </cell>
          <cell r="L680">
            <v>27</v>
          </cell>
          <cell r="M680">
            <v>21</v>
          </cell>
          <cell r="N680">
            <v>2.5250000000000002E-7</v>
          </cell>
          <cell r="O680">
            <v>1.7500000000000005E-7</v>
          </cell>
          <cell r="P680">
            <v>1.9500000000000001E-7</v>
          </cell>
          <cell r="Q680">
            <v>1.5750000000000005E-7</v>
          </cell>
          <cell r="R680">
            <v>1.5000000000000002E-8</v>
          </cell>
          <cell r="S680">
            <v>4.0999999999999999E-7</v>
          </cell>
          <cell r="T680" t="str">
            <v>MIP1146</v>
          </cell>
          <cell r="V680">
            <v>1</v>
          </cell>
          <cell r="X680">
            <v>0.53</v>
          </cell>
          <cell r="Y680" t="str">
            <v>N</v>
          </cell>
          <cell r="Z680" t="str">
            <v>Underground Distribution Cables</v>
          </cell>
          <cell r="AA680" t="str">
            <v>BC1 619 NDR EECL Replace Defect Management</v>
          </cell>
        </row>
        <row r="681">
          <cell r="A681">
            <v>677</v>
          </cell>
          <cell r="B681" t="str">
            <v>05 - Line Underground Cables and Joints</v>
          </cell>
          <cell r="C681" t="str">
            <v>Underground Cables - Loose fitting</v>
          </cell>
          <cell r="D681" t="str">
            <v>Minor Task</v>
          </cell>
          <cell r="E681" t="str">
            <v>Repair</v>
          </cell>
          <cell r="F681" t="str">
            <v>05 - Line Underground Cables and Joints - Underground Cables - Loose fitting - Minor Task - Repair</v>
          </cell>
          <cell r="G681" t="str">
            <v>Minor Task - Repair</v>
          </cell>
          <cell r="H681" t="str">
            <v>Northern</v>
          </cell>
          <cell r="I681">
            <v>2</v>
          </cell>
          <cell r="J681">
            <v>28</v>
          </cell>
          <cell r="K681">
            <v>35</v>
          </cell>
          <cell r="L681">
            <v>19</v>
          </cell>
          <cell r="M681">
            <v>36.000000010000001</v>
          </cell>
          <cell r="N681">
            <v>7.0000000000000005E-8</v>
          </cell>
          <cell r="O681">
            <v>2.3250000000000005E-7</v>
          </cell>
          <cell r="P681">
            <v>1.5750000000000003E-7</v>
          </cell>
          <cell r="Q681">
            <v>3.0749999999999997E-7</v>
          </cell>
          <cell r="R681">
            <v>6.3750000000000012E-8</v>
          </cell>
          <cell r="S681">
            <v>2.8500000000000002E-7</v>
          </cell>
          <cell r="T681" t="str">
            <v>MIP1146</v>
          </cell>
          <cell r="V681">
            <v>1</v>
          </cell>
          <cell r="X681">
            <v>0.53</v>
          </cell>
          <cell r="Y681" t="str">
            <v>N</v>
          </cell>
          <cell r="Z681" t="str">
            <v>Underground Distribution Cables</v>
          </cell>
          <cell r="AA681" t="str">
            <v>BC1 619 NDR EECL Replace Defect Management</v>
          </cell>
        </row>
        <row r="682">
          <cell r="A682">
            <v>678</v>
          </cell>
          <cell r="B682" t="str">
            <v>05 - Line Underground Cables and Joints</v>
          </cell>
          <cell r="C682" t="str">
            <v>Underground Cables - Loose fitting</v>
          </cell>
          <cell r="D682" t="str">
            <v>Minor Task</v>
          </cell>
          <cell r="E682" t="str">
            <v>Repair</v>
          </cell>
          <cell r="F682" t="str">
            <v>05 - Line Underground Cables and Joints - Underground Cables - Loose fitting - Minor Task - Repair</v>
          </cell>
          <cell r="G682" t="str">
            <v>Minor Task - Repair</v>
          </cell>
          <cell r="H682" t="str">
            <v>South West</v>
          </cell>
          <cell r="I682">
            <v>3</v>
          </cell>
          <cell r="J682">
            <v>1</v>
          </cell>
          <cell r="K682">
            <v>2</v>
          </cell>
          <cell r="L682">
            <v>2</v>
          </cell>
          <cell r="M682">
            <v>2.0000000199999999</v>
          </cell>
          <cell r="N682">
            <v>1E-8</v>
          </cell>
          <cell r="O682">
            <v>7.500000000000001E-9</v>
          </cell>
          <cell r="P682">
            <v>1.5000000000000002E-8</v>
          </cell>
          <cell r="Q682">
            <v>3.0000000000000004E-8</v>
          </cell>
          <cell r="R682">
            <v>7.500000000000001E-9</v>
          </cell>
          <cell r="S682">
            <v>7.500000000000001E-9</v>
          </cell>
          <cell r="T682" t="str">
            <v>MIP1146</v>
          </cell>
          <cell r="V682">
            <v>1</v>
          </cell>
          <cell r="X682">
            <v>0.53</v>
          </cell>
          <cell r="Y682" t="str">
            <v>N</v>
          </cell>
          <cell r="Z682" t="str">
            <v>Underground Distribution Cables</v>
          </cell>
          <cell r="AA682" t="str">
            <v>BC1 619 NDR EECL Replace Defect Management</v>
          </cell>
        </row>
        <row r="683">
          <cell r="A683">
            <v>679</v>
          </cell>
          <cell r="B683" t="str">
            <v>05 - Line Underground Cables and Joints</v>
          </cell>
          <cell r="C683" t="str">
            <v>Underground Cables - Loose fitting</v>
          </cell>
          <cell r="D683" t="str">
            <v>Minor Task</v>
          </cell>
          <cell r="E683" t="str">
            <v>Repair</v>
          </cell>
          <cell r="F683" t="str">
            <v>05 - Line Underground Cables and Joints - Underground Cables - Loose fitting - Minor Task - Repair</v>
          </cell>
          <cell r="G683" t="str">
            <v>Minor Task - Repair</v>
          </cell>
          <cell r="H683" t="str">
            <v>Wide Bay</v>
          </cell>
          <cell r="I683">
            <v>19</v>
          </cell>
          <cell r="J683">
            <v>24</v>
          </cell>
          <cell r="K683">
            <v>38</v>
          </cell>
          <cell r="L683">
            <v>27</v>
          </cell>
          <cell r="M683">
            <v>15.000000010000001</v>
          </cell>
          <cell r="N683">
            <v>2.5000000000000004E-7</v>
          </cell>
          <cell r="O683">
            <v>1.8250000000000005E-7</v>
          </cell>
          <cell r="P683">
            <v>2.1375000000000007E-7</v>
          </cell>
          <cell r="Q683">
            <v>1.2000000000000004E-7</v>
          </cell>
          <cell r="R683">
            <v>6.0000000000000008E-8</v>
          </cell>
          <cell r="S683">
            <v>3.3249999999999994E-7</v>
          </cell>
          <cell r="T683" t="str">
            <v>MIP1146</v>
          </cell>
          <cell r="V683">
            <v>1</v>
          </cell>
          <cell r="X683">
            <v>0.53</v>
          </cell>
          <cell r="Y683" t="str">
            <v>N</v>
          </cell>
          <cell r="Z683" t="str">
            <v>Underground Distribution Cables</v>
          </cell>
          <cell r="AA683" t="str">
            <v>BC1 619 NDR EECL Replace Defect Management</v>
          </cell>
        </row>
        <row r="684">
          <cell r="A684">
            <v>680</v>
          </cell>
          <cell r="B684" t="str">
            <v>05 - Line Underground Cables and Joints</v>
          </cell>
          <cell r="C684" t="str">
            <v>Underground Cables - Loose fitting - Stage 1 (Future)</v>
          </cell>
          <cell r="D684" t="str">
            <v>Minor Task</v>
          </cell>
          <cell r="E684" t="str">
            <v>Repair</v>
          </cell>
          <cell r="F684" t="str">
            <v>05 - Line Underground Cables and Joints - Underground Cables - Loose fitting - Stage 1 (Future) - Minor Task - Repair</v>
          </cell>
          <cell r="G684" t="str">
            <v>Minor Task - Repair</v>
          </cell>
          <cell r="H684" t="str">
            <v>Central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35.835722578963555</v>
          </cell>
          <cell r="N684">
            <v>38.443159865649342</v>
          </cell>
          <cell r="O684">
            <v>6.9453494617286281E-7</v>
          </cell>
          <cell r="P684">
            <v>5.8386943266276475E-7</v>
          </cell>
          <cell r="Q684">
            <v>6.8498783656770068E-7</v>
          </cell>
          <cell r="R684">
            <v>1.177542670742206E-7</v>
          </cell>
          <cell r="S684">
            <v>4.995695408699223E-8</v>
          </cell>
          <cell r="T684" t="str">
            <v>MIP1146</v>
          </cell>
          <cell r="V684">
            <v>1</v>
          </cell>
          <cell r="X684">
            <v>0.53</v>
          </cell>
          <cell r="Y684" t="str">
            <v>N</v>
          </cell>
          <cell r="Z684" t="str">
            <v>Underground Distribution Cables</v>
          </cell>
          <cell r="AA684" t="str">
            <v>BC1 619 NDR EECL Replace Defect Management</v>
          </cell>
        </row>
        <row r="685">
          <cell r="A685">
            <v>681</v>
          </cell>
          <cell r="B685" t="str">
            <v>05 - Line Underground Cables and Joints</v>
          </cell>
          <cell r="C685" t="str">
            <v>Underground Cables - Loose fitting - Stage 1 (Future)</v>
          </cell>
          <cell r="D685" t="str">
            <v>Minor Task</v>
          </cell>
          <cell r="E685" t="str">
            <v>Repair</v>
          </cell>
          <cell r="F685" t="str">
            <v>05 - Line Underground Cables and Joints - Underground Cables - Loose fitting - Stage 1 (Future) - Minor Task - Repair</v>
          </cell>
          <cell r="G685" t="str">
            <v>Minor Task - Repair</v>
          </cell>
          <cell r="H685" t="str">
            <v>Far North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13.901065485076099</v>
          </cell>
          <cell r="N685">
            <v>15.79172893045715</v>
          </cell>
          <cell r="O685">
            <v>3.2726741384893653E-7</v>
          </cell>
          <cell r="P685">
            <v>2.6955528437946746E-7</v>
          </cell>
          <cell r="Q685">
            <v>4.1209057018063489E-7</v>
          </cell>
          <cell r="R685">
            <v>2.5585661366885445E-8</v>
          </cell>
          <cell r="S685">
            <v>3.0201249516227125E-8</v>
          </cell>
          <cell r="T685" t="str">
            <v>MIP1146</v>
          </cell>
          <cell r="V685">
            <v>1</v>
          </cell>
          <cell r="X685">
            <v>0.53</v>
          </cell>
          <cell r="Y685" t="str">
            <v>N</v>
          </cell>
          <cell r="Z685" t="str">
            <v>Underground Distribution Cables</v>
          </cell>
          <cell r="AA685" t="str">
            <v>BC1 619 NDR EECL Replace Defect Management</v>
          </cell>
        </row>
        <row r="686">
          <cell r="A686">
            <v>682</v>
          </cell>
          <cell r="B686" t="str">
            <v>05 - Line Underground Cables and Joints</v>
          </cell>
          <cell r="C686" t="str">
            <v>Underground Cables - Loose fitting - Stage 1 (Future)</v>
          </cell>
          <cell r="D686" t="str">
            <v>Minor Task</v>
          </cell>
          <cell r="E686" t="str">
            <v>Repair</v>
          </cell>
          <cell r="F686" t="str">
            <v>05 - Line Underground Cables and Joints - Underground Cables - Loose fitting - Stage 1 (Future) - Minor Task - Repair</v>
          </cell>
          <cell r="G686" t="str">
            <v>Minor Task - Repair</v>
          </cell>
          <cell r="H686" t="str">
            <v>Northern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11.07642426683727</v>
          </cell>
          <cell r="N686">
            <v>25.138418412869541</v>
          </cell>
          <cell r="O686">
            <v>3.8344430490723406E-7</v>
          </cell>
          <cell r="P686">
            <v>2.9951464745792156E-7</v>
          </cell>
          <cell r="Q686">
            <v>4.0592493424638058E-7</v>
          </cell>
          <cell r="R686">
            <v>1.0415926197979604E-7</v>
          </cell>
          <cell r="S686">
            <v>2.5847293636313372E-8</v>
          </cell>
          <cell r="T686" t="str">
            <v>MIP1146</v>
          </cell>
          <cell r="V686">
            <v>1</v>
          </cell>
          <cell r="X686">
            <v>0.53</v>
          </cell>
          <cell r="Y686" t="str">
            <v>N</v>
          </cell>
          <cell r="Z686" t="str">
            <v>Underground Distribution Cables</v>
          </cell>
          <cell r="AA686" t="str">
            <v>BC1 619 NDR EECL Replace Defect Management</v>
          </cell>
        </row>
        <row r="687">
          <cell r="A687">
            <v>683</v>
          </cell>
          <cell r="B687" t="str">
            <v>05 - Line Underground Cables and Joints</v>
          </cell>
          <cell r="C687" t="str">
            <v>Underground Cables - Loose fitting - Stage 1 (Future)</v>
          </cell>
          <cell r="D687" t="str">
            <v>Minor Task</v>
          </cell>
          <cell r="E687" t="str">
            <v>Repair</v>
          </cell>
          <cell r="F687" t="str">
            <v>05 - Line Underground Cables and Joints - Underground Cables - Loose fitting - Stage 1 (Future) - Minor Task - Repair</v>
          </cell>
          <cell r="G687" t="str">
            <v>Minor Task - Repair</v>
          </cell>
          <cell r="H687" t="str">
            <v>South West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15.677203042437736</v>
          </cell>
          <cell r="N687">
            <v>40.1393268539559</v>
          </cell>
          <cell r="O687">
            <v>6.0030783751550049E-7</v>
          </cell>
          <cell r="P687">
            <v>5.3904639480605645E-7</v>
          </cell>
          <cell r="Q687">
            <v>7.6092536865467653E-7</v>
          </cell>
          <cell r="R687">
            <v>8.5410594823432736E-8</v>
          </cell>
          <cell r="S687">
            <v>3.2022802486395122E-8</v>
          </cell>
          <cell r="T687" t="str">
            <v>MIP1146</v>
          </cell>
          <cell r="V687">
            <v>1</v>
          </cell>
          <cell r="X687">
            <v>0.53</v>
          </cell>
          <cell r="Y687" t="str">
            <v>N</v>
          </cell>
          <cell r="Z687" t="str">
            <v>Underground Distribution Cables</v>
          </cell>
          <cell r="AA687" t="str">
            <v>BC1 619 NDR EECL Replace Defect Management</v>
          </cell>
        </row>
        <row r="688">
          <cell r="A688">
            <v>684</v>
          </cell>
          <cell r="B688" t="str">
            <v>05 - Line Underground Cables and Joints</v>
          </cell>
          <cell r="C688" t="str">
            <v>Underground Cables - Loose fitting - Stage 1 (Future)</v>
          </cell>
          <cell r="D688" t="str">
            <v>Minor Task</v>
          </cell>
          <cell r="E688" t="str">
            <v>Repair</v>
          </cell>
          <cell r="F688" t="str">
            <v>05 - Line Underground Cables and Joints - Underground Cables - Loose fitting - Stage 1 (Future) - Minor Task - Repair</v>
          </cell>
          <cell r="G688" t="str">
            <v>Minor Task - Repair</v>
          </cell>
          <cell r="H688" t="str">
            <v>Wide Bay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18.512704468086781</v>
          </cell>
          <cell r="N688">
            <v>24.031664602664502</v>
          </cell>
          <cell r="O688">
            <v>4.0122542631250543E-7</v>
          </cell>
          <cell r="P688">
            <v>3.1094254752821671E-7</v>
          </cell>
          <cell r="Q688">
            <v>4.1745156347495046E-7</v>
          </cell>
          <cell r="R688">
            <v>3.5665908426731116E-8</v>
          </cell>
          <cell r="S688">
            <v>3.9294204993325902E-9</v>
          </cell>
          <cell r="T688" t="str">
            <v>MIP1146</v>
          </cell>
          <cell r="V688">
            <v>1</v>
          </cell>
          <cell r="X688">
            <v>0.53</v>
          </cell>
          <cell r="Y688" t="str">
            <v>N</v>
          </cell>
          <cell r="Z688" t="str">
            <v>Underground Distribution Cables</v>
          </cell>
          <cell r="AA688" t="str">
            <v>BC1 619 NDR EECL Replace Defect Management</v>
          </cell>
        </row>
        <row r="689">
          <cell r="A689">
            <v>685</v>
          </cell>
          <cell r="B689" t="str">
            <v>05 - Line Underground Cables and Joints</v>
          </cell>
          <cell r="C689" t="str">
            <v>Underground Cables - Loose fitting - Stage 2 (Future)</v>
          </cell>
          <cell r="D689" t="str">
            <v>Minor Task</v>
          </cell>
          <cell r="E689" t="str">
            <v>Repair</v>
          </cell>
          <cell r="F689" t="str">
            <v>05 - Line Underground Cables and Joints - Underground Cables - Loose fitting - Stage 2 (Future) - Minor Task - Repair</v>
          </cell>
          <cell r="G689" t="str">
            <v>Minor Task - Repair</v>
          </cell>
          <cell r="H689" t="str">
            <v>Central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8.6660505967190353</v>
          </cell>
          <cell r="O689">
            <v>27.958320498542761</v>
          </cell>
          <cell r="P689">
            <v>28.772243679359288</v>
          </cell>
          <cell r="Q689">
            <v>37.553609932943161</v>
          </cell>
          <cell r="R689">
            <v>27.338893759527377</v>
          </cell>
          <cell r="S689">
            <v>26.0013111232219</v>
          </cell>
          <cell r="T689" t="str">
            <v>MIP1146</v>
          </cell>
          <cell r="V689">
            <v>1</v>
          </cell>
          <cell r="X689">
            <v>0.53</v>
          </cell>
          <cell r="Y689" t="str">
            <v>N</v>
          </cell>
          <cell r="Z689" t="str">
            <v>Underground Distribution Cables</v>
          </cell>
          <cell r="AA689" t="str">
            <v>BC1 619 NDR EECL Replace Defect Management</v>
          </cell>
        </row>
        <row r="690">
          <cell r="A690">
            <v>686</v>
          </cell>
          <cell r="B690" t="str">
            <v>05 - Line Underground Cables and Joints</v>
          </cell>
          <cell r="C690" t="str">
            <v>Underground Cables - Loose fitting - Stage 2 (Future)</v>
          </cell>
          <cell r="D690" t="str">
            <v>Minor Task</v>
          </cell>
          <cell r="E690" t="str">
            <v>Repair</v>
          </cell>
          <cell r="F690" t="str">
            <v>05 - Line Underground Cables and Joints - Underground Cables - Loose fitting - Stage 2 (Future) - Minor Task - Repair</v>
          </cell>
          <cell r="G690" t="str">
            <v>Minor Task - Repair</v>
          </cell>
          <cell r="H690" t="str">
            <v>Far North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2.5768310309693638</v>
          </cell>
          <cell r="O690">
            <v>13.09069655395747</v>
          </cell>
          <cell r="P690">
            <v>10.782211375178704</v>
          </cell>
          <cell r="Q690">
            <v>20.749512277958132</v>
          </cell>
          <cell r="R690">
            <v>9.8821963683466461</v>
          </cell>
          <cell r="S690">
            <v>15.628035921616954</v>
          </cell>
          <cell r="T690" t="str">
            <v>MIP1146</v>
          </cell>
          <cell r="V690">
            <v>1</v>
          </cell>
          <cell r="X690">
            <v>0.53</v>
          </cell>
          <cell r="Y690" t="str">
            <v>N</v>
          </cell>
          <cell r="Z690" t="str">
            <v>Underground Distribution Cables</v>
          </cell>
          <cell r="AA690" t="str">
            <v>BC1 619 NDR EECL Replace Defect Management</v>
          </cell>
        </row>
        <row r="691">
          <cell r="A691">
            <v>687</v>
          </cell>
          <cell r="B691" t="str">
            <v>05 - Line Underground Cables and Joints</v>
          </cell>
          <cell r="C691" t="str">
            <v>Underground Cables - Loose fitting - Stage 2 (Future)</v>
          </cell>
          <cell r="D691" t="str">
            <v>Minor Task</v>
          </cell>
          <cell r="E691" t="str">
            <v>Repair</v>
          </cell>
          <cell r="F691" t="str">
            <v>05 - Line Underground Cables and Joints - Underground Cables - Loose fitting - Stage 2 (Future) - Minor Task - Repair</v>
          </cell>
          <cell r="G691" t="str">
            <v>Minor Task - Repair</v>
          </cell>
          <cell r="H691" t="str">
            <v>Northern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5.3187372145740053</v>
          </cell>
          <cell r="O691">
            <v>15.337772196289365</v>
          </cell>
          <cell r="P691">
            <v>11.980585898316869</v>
          </cell>
          <cell r="Q691">
            <v>19.859172728636995</v>
          </cell>
          <cell r="R691">
            <v>17.475061014619822</v>
          </cell>
          <cell r="S691">
            <v>18.366387855523705</v>
          </cell>
          <cell r="T691" t="str">
            <v>MIP1146</v>
          </cell>
          <cell r="V691">
            <v>1</v>
          </cell>
          <cell r="X691">
            <v>0.53</v>
          </cell>
          <cell r="Y691" t="str">
            <v>N</v>
          </cell>
          <cell r="Z691" t="str">
            <v>Underground Distribution Cables</v>
          </cell>
          <cell r="AA691" t="str">
            <v>BC1 619 NDR EECL Replace Defect Management</v>
          </cell>
        </row>
        <row r="692">
          <cell r="A692">
            <v>688</v>
          </cell>
          <cell r="B692" t="str">
            <v>05 - Line Underground Cables and Joints</v>
          </cell>
          <cell r="C692" t="str">
            <v>Underground Cables - Loose fitting - Stage 2 (Future)</v>
          </cell>
          <cell r="D692" t="str">
            <v>Minor Task</v>
          </cell>
          <cell r="E692" t="str">
            <v>Repair</v>
          </cell>
          <cell r="F692" t="str">
            <v>05 - Line Underground Cables and Joints - Underground Cables - Loose fitting - Stage 2 (Future) - Minor Task - Repair</v>
          </cell>
          <cell r="G692" t="str">
            <v>Minor Task - Repair</v>
          </cell>
          <cell r="H692" t="str">
            <v>South West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10.631945596284629</v>
          </cell>
          <cell r="O692">
            <v>24.012313500620021</v>
          </cell>
          <cell r="P692">
            <v>21.56185579224228</v>
          </cell>
          <cell r="Q692">
            <v>35.354911578165854</v>
          </cell>
          <cell r="R692">
            <v>24.617523240843862</v>
          </cell>
          <cell r="S692">
            <v>29.45939862095112</v>
          </cell>
          <cell r="T692" t="str">
            <v>MIP1146</v>
          </cell>
          <cell r="V692">
            <v>1</v>
          </cell>
          <cell r="X692">
            <v>0.53</v>
          </cell>
          <cell r="Y692" t="str">
            <v>N</v>
          </cell>
          <cell r="Z692" t="str">
            <v>Underground Distribution Cables</v>
          </cell>
          <cell r="AA692" t="str">
            <v>BC1 619 NDR EECL Replace Defect Management</v>
          </cell>
        </row>
        <row r="693">
          <cell r="A693">
            <v>689</v>
          </cell>
          <cell r="B693" t="str">
            <v>05 - Line Underground Cables and Joints</v>
          </cell>
          <cell r="C693" t="str">
            <v>Underground Cables - Loose fitting - Stage 2 (Future)</v>
          </cell>
          <cell r="D693" t="str">
            <v>Minor Task</v>
          </cell>
          <cell r="E693" t="str">
            <v>Repair</v>
          </cell>
          <cell r="F693" t="str">
            <v>05 - Line Underground Cables and Joints - Underground Cables - Loose fitting - Stage 2 (Future) - Minor Task - Repair</v>
          </cell>
          <cell r="G693" t="str">
            <v>Minor Task - Repair</v>
          </cell>
          <cell r="H693" t="str">
            <v>Wide Bay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7.480905780789679</v>
          </cell>
          <cell r="O693">
            <v>16.049017052500226</v>
          </cell>
          <cell r="P693">
            <v>12.437701901128674</v>
          </cell>
          <cell r="Q693">
            <v>22.316146561460883</v>
          </cell>
          <cell r="R693">
            <v>13.912715525752516</v>
          </cell>
          <cell r="S693">
            <v>22.145740034278777</v>
          </cell>
          <cell r="T693" t="str">
            <v>MIP1146</v>
          </cell>
          <cell r="V693">
            <v>1</v>
          </cell>
          <cell r="X693">
            <v>0.53</v>
          </cell>
          <cell r="Y693" t="str">
            <v>N</v>
          </cell>
          <cell r="Z693" t="str">
            <v>Underground Distribution Cables</v>
          </cell>
          <cell r="AA693" t="str">
            <v>BC1 619 NDR EECL Replace Defect Management</v>
          </cell>
        </row>
        <row r="694">
          <cell r="A694">
            <v>690</v>
          </cell>
          <cell r="B694" t="str">
            <v>05 - Line Underground Cables and Joints</v>
          </cell>
          <cell r="C694" t="str">
            <v>Underground Cables - Other</v>
          </cell>
          <cell r="D694" t="str">
            <v>Ergon Technical Assessment</v>
          </cell>
          <cell r="E694" t="str">
            <v>Assess</v>
          </cell>
          <cell r="F694" t="str">
            <v>05 - Line Underground Cables and Joints - Underground Cables - Other - Ergon Technical Assessment - Assess</v>
          </cell>
          <cell r="G694" t="str">
            <v>Ergon Technical Assessment - Assess</v>
          </cell>
          <cell r="H694" t="str">
            <v>Central</v>
          </cell>
          <cell r="I694">
            <v>6</v>
          </cell>
          <cell r="K694">
            <v>8</v>
          </cell>
          <cell r="L694">
            <v>3</v>
          </cell>
          <cell r="M694">
            <v>1</v>
          </cell>
          <cell r="N694">
            <v>3</v>
          </cell>
          <cell r="O694">
            <v>4.5</v>
          </cell>
          <cell r="P694">
            <v>3</v>
          </cell>
          <cell r="Q694">
            <v>1</v>
          </cell>
          <cell r="R694">
            <v>3</v>
          </cell>
          <cell r="S694">
            <v>3</v>
          </cell>
          <cell r="T694" t="str">
            <v>MIP1146</v>
          </cell>
          <cell r="V694">
            <v>1</v>
          </cell>
          <cell r="X694">
            <v>0.53</v>
          </cell>
          <cell r="Y694" t="str">
            <v>N</v>
          </cell>
          <cell r="Z694" t="str">
            <v>Underground Distribution Cables</v>
          </cell>
          <cell r="AA694" t="str">
            <v>BC1 619 NDR EECL Replace Defect Management</v>
          </cell>
        </row>
        <row r="695">
          <cell r="A695">
            <v>691</v>
          </cell>
          <cell r="B695" t="str">
            <v>05 - Line Underground Cables and Joints</v>
          </cell>
          <cell r="C695" t="str">
            <v>Underground Cables - Other</v>
          </cell>
          <cell r="D695" t="str">
            <v>Ergon Technical Assessment</v>
          </cell>
          <cell r="E695" t="str">
            <v>Assess</v>
          </cell>
          <cell r="F695" t="str">
            <v>05 - Line Underground Cables and Joints - Underground Cables - Other - Ergon Technical Assessment - Assess</v>
          </cell>
          <cell r="G695" t="str">
            <v>Ergon Technical Assessment - Assess</v>
          </cell>
          <cell r="H695" t="str">
            <v>Far North</v>
          </cell>
          <cell r="K695">
            <v>2</v>
          </cell>
          <cell r="L695">
            <v>2</v>
          </cell>
          <cell r="N695">
            <v>0</v>
          </cell>
          <cell r="O695">
            <v>0</v>
          </cell>
          <cell r="P695">
            <v>2</v>
          </cell>
          <cell r="Q695">
            <v>0</v>
          </cell>
          <cell r="R695">
            <v>0</v>
          </cell>
          <cell r="S695">
            <v>0</v>
          </cell>
          <cell r="T695" t="str">
            <v>MIP1146</v>
          </cell>
          <cell r="V695">
            <v>1</v>
          </cell>
          <cell r="X695">
            <v>0.53</v>
          </cell>
          <cell r="Y695" t="str">
            <v>N</v>
          </cell>
          <cell r="Z695" t="str">
            <v>Underground Distribution Cables</v>
          </cell>
          <cell r="AA695" t="str">
            <v>BC1 619 NDR EECL Replace Defect Management</v>
          </cell>
        </row>
        <row r="696">
          <cell r="A696">
            <v>692</v>
          </cell>
          <cell r="B696" t="str">
            <v>05 - Line Underground Cables and Joints</v>
          </cell>
          <cell r="C696" t="str">
            <v>Underground Cables - Other</v>
          </cell>
          <cell r="D696" t="str">
            <v>Ergon Technical Assessment</v>
          </cell>
          <cell r="E696" t="str">
            <v>Assess</v>
          </cell>
          <cell r="F696" t="str">
            <v>05 - Line Underground Cables and Joints - Underground Cables - Other - Ergon Technical Assessment - Assess</v>
          </cell>
          <cell r="G696" t="str">
            <v>Ergon Technical Assessment - Assess</v>
          </cell>
          <cell r="H696" t="str">
            <v>Northern</v>
          </cell>
          <cell r="K696">
            <v>2</v>
          </cell>
          <cell r="M696">
            <v>0</v>
          </cell>
          <cell r="N696">
            <v>0</v>
          </cell>
          <cell r="O696">
            <v>2</v>
          </cell>
          <cell r="P696">
            <v>0</v>
          </cell>
          <cell r="Q696">
            <v>0</v>
          </cell>
          <cell r="R696">
            <v>0</v>
          </cell>
          <cell r="S696">
            <v>2</v>
          </cell>
          <cell r="T696" t="str">
            <v>MIP1146</v>
          </cell>
          <cell r="V696">
            <v>1</v>
          </cell>
          <cell r="X696">
            <v>0.53</v>
          </cell>
          <cell r="Y696" t="str">
            <v>N</v>
          </cell>
          <cell r="Z696" t="str">
            <v>Underground Distribution Cables</v>
          </cell>
          <cell r="AA696" t="str">
            <v>BC1 619 NDR EECL Replace Defect Management</v>
          </cell>
        </row>
        <row r="697">
          <cell r="A697">
            <v>693</v>
          </cell>
          <cell r="B697" t="str">
            <v>05 - Line Underground Cables and Joints</v>
          </cell>
          <cell r="C697" t="str">
            <v>Underground Cables - Other</v>
          </cell>
          <cell r="D697" t="str">
            <v>Ergon Technical Assessment</v>
          </cell>
          <cell r="E697" t="str">
            <v>Assess</v>
          </cell>
          <cell r="F697" t="str">
            <v>05 - Line Underground Cables and Joints - Underground Cables - Other - Ergon Technical Assessment - Assess</v>
          </cell>
          <cell r="G697" t="str">
            <v>Ergon Technical Assessment - Assess</v>
          </cell>
          <cell r="H697" t="str">
            <v>South West</v>
          </cell>
          <cell r="I697">
            <v>2</v>
          </cell>
          <cell r="J697">
            <v>2</v>
          </cell>
          <cell r="K697">
            <v>2</v>
          </cell>
          <cell r="L697">
            <v>2</v>
          </cell>
          <cell r="M697">
            <v>0</v>
          </cell>
          <cell r="N697">
            <v>3</v>
          </cell>
          <cell r="O697">
            <v>1</v>
          </cell>
          <cell r="P697">
            <v>2</v>
          </cell>
          <cell r="Q697">
            <v>0</v>
          </cell>
          <cell r="R697">
            <v>3</v>
          </cell>
          <cell r="S697">
            <v>1</v>
          </cell>
          <cell r="T697" t="str">
            <v>MIP1146</v>
          </cell>
          <cell r="V697">
            <v>1</v>
          </cell>
          <cell r="X697">
            <v>0.53</v>
          </cell>
          <cell r="Y697" t="str">
            <v>N</v>
          </cell>
          <cell r="Z697" t="str">
            <v>Underground Distribution Cables</v>
          </cell>
          <cell r="AA697" t="str">
            <v>BC1 619 NDR EECL Replace Defect Management</v>
          </cell>
        </row>
        <row r="698">
          <cell r="A698">
            <v>694</v>
          </cell>
          <cell r="B698" t="str">
            <v>05 - Line Underground Cables and Joints</v>
          </cell>
          <cell r="C698" t="str">
            <v>Underground Cables - Other</v>
          </cell>
          <cell r="D698" t="str">
            <v>Ergon Technical Assessment</v>
          </cell>
          <cell r="E698" t="str">
            <v>Assess</v>
          </cell>
          <cell r="F698" t="str">
            <v>05 - Line Underground Cables and Joints - Underground Cables - Other - Ergon Technical Assessment - Assess</v>
          </cell>
          <cell r="G698" t="str">
            <v>Ergon Technical Assessment - Assess</v>
          </cell>
          <cell r="H698" t="str">
            <v>Wide Bay</v>
          </cell>
          <cell r="I698">
            <v>10</v>
          </cell>
          <cell r="J698">
            <v>10</v>
          </cell>
          <cell r="K698">
            <v>15</v>
          </cell>
          <cell r="L698">
            <v>14</v>
          </cell>
          <cell r="M698">
            <v>1</v>
          </cell>
          <cell r="N698">
            <v>12</v>
          </cell>
          <cell r="O698">
            <v>7</v>
          </cell>
          <cell r="P698">
            <v>11</v>
          </cell>
          <cell r="Q698">
            <v>5</v>
          </cell>
          <cell r="R698">
            <v>8</v>
          </cell>
          <cell r="S698">
            <v>11</v>
          </cell>
          <cell r="T698" t="str">
            <v>MIP1146</v>
          </cell>
          <cell r="V698">
            <v>1</v>
          </cell>
          <cell r="X698">
            <v>0.53</v>
          </cell>
          <cell r="Y698" t="str">
            <v>N</v>
          </cell>
          <cell r="Z698" t="str">
            <v>Underground Distribution Cables</v>
          </cell>
          <cell r="AA698" t="str">
            <v>BC1 619 NDR EECL Replace Defect Management</v>
          </cell>
        </row>
        <row r="699">
          <cell r="A699">
            <v>695</v>
          </cell>
          <cell r="B699" t="str">
            <v>05 - Line Underground Cables and Joints</v>
          </cell>
          <cell r="C699" t="str">
            <v>Underground Cables - Other</v>
          </cell>
          <cell r="D699" t="str">
            <v>Minor Task</v>
          </cell>
          <cell r="E699" t="str">
            <v>Repair</v>
          </cell>
          <cell r="F699" t="str">
            <v>05 - Line Underground Cables and Joints - Underground Cables - Other - Minor Task - Repair</v>
          </cell>
          <cell r="G699" t="str">
            <v>Minor Task - Repair</v>
          </cell>
          <cell r="H699" t="str">
            <v>Central</v>
          </cell>
          <cell r="I699">
            <v>32</v>
          </cell>
          <cell r="J699">
            <v>35</v>
          </cell>
          <cell r="K699">
            <v>102</v>
          </cell>
          <cell r="L699">
            <v>73</v>
          </cell>
          <cell r="M699">
            <v>57</v>
          </cell>
          <cell r="N699">
            <v>32</v>
          </cell>
          <cell r="O699">
            <v>64</v>
          </cell>
          <cell r="P699">
            <v>49</v>
          </cell>
          <cell r="Q699">
            <v>48</v>
          </cell>
          <cell r="R699">
            <v>34</v>
          </cell>
          <cell r="S699">
            <v>64</v>
          </cell>
          <cell r="T699" t="str">
            <v>MIP1146</v>
          </cell>
          <cell r="V699">
            <v>1</v>
          </cell>
          <cell r="X699">
            <v>0.53</v>
          </cell>
          <cell r="Y699" t="str">
            <v>N</v>
          </cell>
          <cell r="Z699" t="str">
            <v>Underground Distribution Cables</v>
          </cell>
          <cell r="AA699" t="str">
            <v>BC1 619 NDR EECL Replace Defect Management</v>
          </cell>
        </row>
        <row r="700">
          <cell r="A700">
            <v>696</v>
          </cell>
          <cell r="B700" t="str">
            <v>05 - Line Underground Cables and Joints</v>
          </cell>
          <cell r="C700" t="str">
            <v>Underground Cables - Other</v>
          </cell>
          <cell r="D700" t="str">
            <v>Minor Task</v>
          </cell>
          <cell r="E700" t="str">
            <v>Repair</v>
          </cell>
          <cell r="F700" t="str">
            <v>05 - Line Underground Cables and Joints - Underground Cables - Other - Minor Task - Repair</v>
          </cell>
          <cell r="G700" t="str">
            <v>Minor Task - Repair</v>
          </cell>
          <cell r="H700" t="str">
            <v>Far North</v>
          </cell>
          <cell r="I700">
            <v>11</v>
          </cell>
          <cell r="J700">
            <v>11</v>
          </cell>
          <cell r="K700">
            <v>10</v>
          </cell>
          <cell r="L700">
            <v>16</v>
          </cell>
          <cell r="M700">
            <v>10</v>
          </cell>
          <cell r="N700">
            <v>11</v>
          </cell>
          <cell r="O700">
            <v>13</v>
          </cell>
          <cell r="P700">
            <v>13</v>
          </cell>
          <cell r="Q700">
            <v>10</v>
          </cell>
          <cell r="R700">
            <v>7</v>
          </cell>
          <cell r="S700">
            <v>18</v>
          </cell>
          <cell r="T700" t="str">
            <v>MIP1146</v>
          </cell>
          <cell r="V700">
            <v>1</v>
          </cell>
          <cell r="X700">
            <v>0.53</v>
          </cell>
          <cell r="Y700" t="str">
            <v>N</v>
          </cell>
          <cell r="Z700" t="str">
            <v>Underground Distribution Cables</v>
          </cell>
          <cell r="AA700" t="str">
            <v>BC1 619 NDR EECL Replace Defect Management</v>
          </cell>
        </row>
        <row r="701">
          <cell r="A701">
            <v>697</v>
          </cell>
          <cell r="B701" t="str">
            <v>05 - Line Underground Cables and Joints</v>
          </cell>
          <cell r="C701" t="str">
            <v>Underground Cables - Other</v>
          </cell>
          <cell r="D701" t="str">
            <v>Minor Task</v>
          </cell>
          <cell r="E701" t="str">
            <v>Repair</v>
          </cell>
          <cell r="F701" t="str">
            <v>05 - Line Underground Cables and Joints - Underground Cables - Other - Minor Task - Repair</v>
          </cell>
          <cell r="G701" t="str">
            <v>Minor Task - Repair</v>
          </cell>
          <cell r="H701" t="str">
            <v>Northern</v>
          </cell>
          <cell r="I701">
            <v>30</v>
          </cell>
          <cell r="J701">
            <v>36</v>
          </cell>
          <cell r="K701">
            <v>66</v>
          </cell>
          <cell r="L701">
            <v>19</v>
          </cell>
          <cell r="M701">
            <v>54</v>
          </cell>
          <cell r="N701">
            <v>29</v>
          </cell>
          <cell r="O701">
            <v>71.5</v>
          </cell>
          <cell r="P701">
            <v>22</v>
          </cell>
          <cell r="Q701">
            <v>57</v>
          </cell>
          <cell r="R701">
            <v>19</v>
          </cell>
          <cell r="S701">
            <v>80</v>
          </cell>
          <cell r="T701" t="str">
            <v>MIP1146</v>
          </cell>
          <cell r="V701">
            <v>1</v>
          </cell>
          <cell r="X701">
            <v>0.53</v>
          </cell>
          <cell r="Y701" t="str">
            <v>N</v>
          </cell>
          <cell r="Z701" t="str">
            <v>Underground Distribution Cables</v>
          </cell>
          <cell r="AA701" t="str">
            <v>BC1 619 NDR EECL Replace Defect Management</v>
          </cell>
        </row>
        <row r="702">
          <cell r="A702">
            <v>698</v>
          </cell>
          <cell r="B702" t="str">
            <v>05 - Line Underground Cables and Joints</v>
          </cell>
          <cell r="C702" t="str">
            <v>Underground Cables - Other</v>
          </cell>
          <cell r="D702" t="str">
            <v>Minor Task</v>
          </cell>
          <cell r="E702" t="str">
            <v>Repair</v>
          </cell>
          <cell r="F702" t="str">
            <v>05 - Line Underground Cables and Joints - Underground Cables - Other - Minor Task - Repair</v>
          </cell>
          <cell r="G702" t="str">
            <v>Minor Task - Repair</v>
          </cell>
          <cell r="H702" t="str">
            <v>South West</v>
          </cell>
          <cell r="I702">
            <v>30</v>
          </cell>
          <cell r="J702">
            <v>16</v>
          </cell>
          <cell r="K702">
            <v>8</v>
          </cell>
          <cell r="L702">
            <v>5</v>
          </cell>
          <cell r="M702">
            <v>10</v>
          </cell>
          <cell r="N702">
            <v>30</v>
          </cell>
          <cell r="O702">
            <v>16</v>
          </cell>
          <cell r="P702">
            <v>5</v>
          </cell>
          <cell r="Q702">
            <v>8</v>
          </cell>
          <cell r="R702">
            <v>31</v>
          </cell>
          <cell r="S702">
            <v>17</v>
          </cell>
          <cell r="T702" t="str">
            <v>MIP1146</v>
          </cell>
          <cell r="V702">
            <v>1</v>
          </cell>
          <cell r="X702">
            <v>0.53</v>
          </cell>
          <cell r="Y702" t="str">
            <v>N</v>
          </cell>
          <cell r="Z702" t="str">
            <v>Underground Distribution Cables</v>
          </cell>
          <cell r="AA702" t="str">
            <v>BC1 619 NDR EECL Replace Defect Management</v>
          </cell>
        </row>
        <row r="703">
          <cell r="A703">
            <v>699</v>
          </cell>
          <cell r="B703" t="str">
            <v>05 - Line Underground Cables and Joints</v>
          </cell>
          <cell r="C703" t="str">
            <v>Underground Cables - Other</v>
          </cell>
          <cell r="D703" t="str">
            <v>Minor Task</v>
          </cell>
          <cell r="E703" t="str">
            <v>Repair</v>
          </cell>
          <cell r="F703" t="str">
            <v>05 - Line Underground Cables and Joints - Underground Cables - Other - Minor Task - Repair</v>
          </cell>
          <cell r="G703" t="str">
            <v>Minor Task - Repair</v>
          </cell>
          <cell r="H703" t="str">
            <v>Wide Bay</v>
          </cell>
          <cell r="I703">
            <v>17</v>
          </cell>
          <cell r="J703">
            <v>21</v>
          </cell>
          <cell r="K703">
            <v>19</v>
          </cell>
          <cell r="L703">
            <v>19</v>
          </cell>
          <cell r="M703">
            <v>19</v>
          </cell>
          <cell r="N703">
            <v>23</v>
          </cell>
          <cell r="O703">
            <v>14</v>
          </cell>
          <cell r="P703">
            <v>19</v>
          </cell>
          <cell r="Q703">
            <v>20</v>
          </cell>
          <cell r="R703">
            <v>8</v>
          </cell>
          <cell r="S703">
            <v>29</v>
          </cell>
          <cell r="T703" t="str">
            <v>MIP1146</v>
          </cell>
          <cell r="V703">
            <v>1</v>
          </cell>
          <cell r="X703">
            <v>0.53</v>
          </cell>
          <cell r="Y703" t="str">
            <v>N</v>
          </cell>
          <cell r="Z703" t="str">
            <v>Underground Distribution Cables</v>
          </cell>
          <cell r="AA703" t="str">
            <v>BC1 619 NDR EECL Replace Defect Management</v>
          </cell>
        </row>
        <row r="704">
          <cell r="A704">
            <v>700</v>
          </cell>
          <cell r="B704" t="str">
            <v>06 - Distribution Transformers (Pole &amp; Gnd mounted)</v>
          </cell>
          <cell r="C704" t="str">
            <v>Other transformer defects</v>
          </cell>
          <cell r="D704" t="str">
            <v>Ergon Technical Assessment</v>
          </cell>
          <cell r="E704" t="str">
            <v>Assess</v>
          </cell>
          <cell r="F704" t="str">
            <v>06 - Distribution Transformers (Pole &amp; Gnd mounted) - Other transformer defects - Ergon Technical Assessment - Assess</v>
          </cell>
          <cell r="G704" t="str">
            <v>Ergon Technical Assessment - Assess</v>
          </cell>
          <cell r="H704" t="str">
            <v>Central</v>
          </cell>
          <cell r="I704">
            <v>1</v>
          </cell>
          <cell r="T704" t="str">
            <v>MIP1146</v>
          </cell>
          <cell r="V704">
            <v>1</v>
          </cell>
          <cell r="X704">
            <v>0.53</v>
          </cell>
          <cell r="Y704" t="str">
            <v>N</v>
          </cell>
          <cell r="Z704" t="str">
            <v>Distribution Transformers</v>
          </cell>
          <cell r="AA704" t="str">
            <v>BC1 619 NDR EECL Replace Defect Management</v>
          </cell>
        </row>
        <row r="705">
          <cell r="A705">
            <v>701</v>
          </cell>
          <cell r="B705" t="str">
            <v>06 - Distribution Transformers (Pole &amp; Gnd mounted)</v>
          </cell>
          <cell r="C705" t="str">
            <v>Other transformer defects</v>
          </cell>
          <cell r="D705" t="str">
            <v>Ergon Technical Assessment</v>
          </cell>
          <cell r="E705" t="str">
            <v>Assess</v>
          </cell>
          <cell r="F705" t="str">
            <v>06 - Distribution Transformers (Pole &amp; Gnd mounted) - Other transformer defects - Ergon Technical Assessment - Assess</v>
          </cell>
          <cell r="G705" t="str">
            <v>Ergon Technical Assessment - Assess</v>
          </cell>
          <cell r="H705" t="str">
            <v>Far North</v>
          </cell>
          <cell r="J705">
            <v>3</v>
          </cell>
          <cell r="K705">
            <v>3</v>
          </cell>
          <cell r="L705">
            <v>3</v>
          </cell>
          <cell r="M705">
            <v>0</v>
          </cell>
          <cell r="N705">
            <v>2</v>
          </cell>
          <cell r="O705">
            <v>1</v>
          </cell>
          <cell r="P705">
            <v>3</v>
          </cell>
          <cell r="Q705">
            <v>0</v>
          </cell>
          <cell r="R705">
            <v>2</v>
          </cell>
          <cell r="S705">
            <v>1</v>
          </cell>
          <cell r="T705" t="str">
            <v>MIP1146</v>
          </cell>
          <cell r="V705">
            <v>1</v>
          </cell>
          <cell r="X705">
            <v>0.53</v>
          </cell>
          <cell r="Y705" t="str">
            <v>N</v>
          </cell>
          <cell r="Z705" t="str">
            <v>Distribution Transformers</v>
          </cell>
          <cell r="AA705" t="str">
            <v>BC1 619 NDR EECL Replace Defect Management</v>
          </cell>
        </row>
        <row r="706">
          <cell r="A706">
            <v>702</v>
          </cell>
          <cell r="B706" t="str">
            <v>06 - Distribution Transformers (Pole &amp; Gnd mounted)</v>
          </cell>
          <cell r="C706" t="str">
            <v>Other transformer defects</v>
          </cell>
          <cell r="D706" t="str">
            <v>Ergon Technical Assessment</v>
          </cell>
          <cell r="E706" t="str">
            <v>Assess</v>
          </cell>
          <cell r="F706" t="str">
            <v>06 - Distribution Transformers (Pole &amp; Gnd mounted) - Other transformer defects - Ergon Technical Assessment - Assess</v>
          </cell>
          <cell r="G706" t="str">
            <v>Ergon Technical Assessment - Assess</v>
          </cell>
          <cell r="H706" t="str">
            <v>South West</v>
          </cell>
          <cell r="I706">
            <v>3</v>
          </cell>
          <cell r="J706">
            <v>2</v>
          </cell>
          <cell r="M706">
            <v>2</v>
          </cell>
          <cell r="N706">
            <v>2</v>
          </cell>
          <cell r="O706">
            <v>2</v>
          </cell>
          <cell r="P706">
            <v>0</v>
          </cell>
          <cell r="Q706">
            <v>2</v>
          </cell>
          <cell r="R706">
            <v>1</v>
          </cell>
          <cell r="S706">
            <v>3</v>
          </cell>
          <cell r="T706" t="str">
            <v>MIP1146</v>
          </cell>
          <cell r="V706">
            <v>1</v>
          </cell>
          <cell r="X706">
            <v>0.53</v>
          </cell>
          <cell r="Y706" t="str">
            <v>N</v>
          </cell>
          <cell r="Z706" t="str">
            <v>Distribution Transformers</v>
          </cell>
          <cell r="AA706" t="str">
            <v>BC1 619 NDR EECL Replace Defect Management</v>
          </cell>
        </row>
        <row r="707">
          <cell r="A707">
            <v>703</v>
          </cell>
          <cell r="B707" t="str">
            <v>06 - Distribution Transformers (Pole &amp; Gnd mounted)</v>
          </cell>
          <cell r="C707" t="str">
            <v>Other transformer defects</v>
          </cell>
          <cell r="D707" t="str">
            <v>Ergon Technical Assessment</v>
          </cell>
          <cell r="E707" t="str">
            <v>Assess</v>
          </cell>
          <cell r="F707" t="str">
            <v>06 - Distribution Transformers (Pole &amp; Gnd mounted) - Other transformer defects - Ergon Technical Assessment - Assess</v>
          </cell>
          <cell r="G707" t="str">
            <v>Ergon Technical Assessment - Assess</v>
          </cell>
          <cell r="H707" t="str">
            <v>Wide Bay</v>
          </cell>
          <cell r="I707">
            <v>3</v>
          </cell>
          <cell r="J707">
            <v>7</v>
          </cell>
          <cell r="K707">
            <v>9</v>
          </cell>
          <cell r="L707">
            <v>4</v>
          </cell>
          <cell r="M707">
            <v>5</v>
          </cell>
          <cell r="N707">
            <v>2</v>
          </cell>
          <cell r="O707">
            <v>8</v>
          </cell>
          <cell r="P707">
            <v>3</v>
          </cell>
          <cell r="Q707">
            <v>4</v>
          </cell>
          <cell r="R707">
            <v>4</v>
          </cell>
          <cell r="S707">
            <v>8</v>
          </cell>
          <cell r="T707" t="str">
            <v>MIP1146</v>
          </cell>
          <cell r="V707">
            <v>1</v>
          </cell>
          <cell r="X707">
            <v>0.53</v>
          </cell>
          <cell r="Y707" t="str">
            <v>N</v>
          </cell>
          <cell r="Z707" t="str">
            <v>Distribution Transformers</v>
          </cell>
          <cell r="AA707" t="str">
            <v>BC1 619 NDR EECL Replace Defect Management</v>
          </cell>
        </row>
        <row r="708">
          <cell r="A708">
            <v>704</v>
          </cell>
          <cell r="B708" t="str">
            <v>06 - Distribution Transformers (Pole &amp; Gnd mounted)</v>
          </cell>
          <cell r="C708" t="str">
            <v>Other transformer defects</v>
          </cell>
          <cell r="D708" t="str">
            <v>Minor Task</v>
          </cell>
          <cell r="E708" t="str">
            <v>Repair</v>
          </cell>
          <cell r="F708" t="str">
            <v>06 - Distribution Transformers (Pole &amp; Gnd mounted) - Other transformer defects - Minor Task - Repair</v>
          </cell>
          <cell r="G708" t="str">
            <v>Minor Task - Repair</v>
          </cell>
          <cell r="H708" t="str">
            <v>Central</v>
          </cell>
          <cell r="J708">
            <v>4</v>
          </cell>
          <cell r="K708">
            <v>4</v>
          </cell>
          <cell r="L708">
            <v>2</v>
          </cell>
          <cell r="M708">
            <v>3</v>
          </cell>
          <cell r="N708">
            <v>0</v>
          </cell>
          <cell r="O708">
            <v>2</v>
          </cell>
          <cell r="P708">
            <v>2</v>
          </cell>
          <cell r="Q708">
            <v>3</v>
          </cell>
          <cell r="R708">
            <v>0</v>
          </cell>
          <cell r="S708">
            <v>2</v>
          </cell>
          <cell r="T708" t="str">
            <v>MIP1146</v>
          </cell>
          <cell r="V708">
            <v>1</v>
          </cell>
          <cell r="X708">
            <v>0.53</v>
          </cell>
          <cell r="Y708" t="str">
            <v>N</v>
          </cell>
          <cell r="Z708" t="str">
            <v>Distribution Transformers</v>
          </cell>
          <cell r="AA708" t="str">
            <v>BC1 619 NDR EECL Replace Defect Management</v>
          </cell>
        </row>
        <row r="709">
          <cell r="A709">
            <v>705</v>
          </cell>
          <cell r="B709" t="str">
            <v>06 - Distribution Transformers (Pole &amp; Gnd mounted)</v>
          </cell>
          <cell r="C709" t="str">
            <v>Other transformer defects</v>
          </cell>
          <cell r="D709" t="str">
            <v>Minor Task</v>
          </cell>
          <cell r="E709" t="str">
            <v>Repair</v>
          </cell>
          <cell r="F709" t="str">
            <v>06 - Distribution Transformers (Pole &amp; Gnd mounted) - Other transformer defects - Minor Task - Repair</v>
          </cell>
          <cell r="G709" t="str">
            <v>Minor Task - Repair</v>
          </cell>
          <cell r="H709" t="str">
            <v>Far North</v>
          </cell>
          <cell r="I709">
            <v>22</v>
          </cell>
          <cell r="J709">
            <v>47</v>
          </cell>
          <cell r="K709">
            <v>46</v>
          </cell>
          <cell r="L709">
            <v>28</v>
          </cell>
          <cell r="M709">
            <v>30</v>
          </cell>
          <cell r="N709">
            <v>38</v>
          </cell>
          <cell r="O709">
            <v>34</v>
          </cell>
          <cell r="P709">
            <v>21</v>
          </cell>
          <cell r="Q709">
            <v>29.5</v>
          </cell>
          <cell r="R709">
            <v>37</v>
          </cell>
          <cell r="S709">
            <v>37</v>
          </cell>
          <cell r="T709" t="str">
            <v>MIP1146</v>
          </cell>
          <cell r="V709">
            <v>1</v>
          </cell>
          <cell r="X709">
            <v>0.53</v>
          </cell>
          <cell r="Y709" t="str">
            <v>N</v>
          </cell>
          <cell r="Z709" t="str">
            <v>Distribution Transformers</v>
          </cell>
          <cell r="AA709" t="str">
            <v>BC1 619 NDR EECL Replace Defect Management</v>
          </cell>
        </row>
        <row r="710">
          <cell r="A710">
            <v>706</v>
          </cell>
          <cell r="B710" t="str">
            <v>06 - Distribution Transformers (Pole &amp; Gnd mounted)</v>
          </cell>
          <cell r="C710" t="str">
            <v>Other transformer defects</v>
          </cell>
          <cell r="D710" t="str">
            <v>Minor Task</v>
          </cell>
          <cell r="E710" t="str">
            <v>Repair</v>
          </cell>
          <cell r="F710" t="str">
            <v>06 - Distribution Transformers (Pole &amp; Gnd mounted) - Other transformer defects - Minor Task - Repair</v>
          </cell>
          <cell r="G710" t="str">
            <v>Minor Task - Repair</v>
          </cell>
          <cell r="H710" t="str">
            <v>Northern</v>
          </cell>
          <cell r="I710">
            <v>3</v>
          </cell>
          <cell r="J710">
            <v>16</v>
          </cell>
          <cell r="K710">
            <v>3</v>
          </cell>
          <cell r="L710">
            <v>4</v>
          </cell>
          <cell r="M710">
            <v>7</v>
          </cell>
          <cell r="N710">
            <v>9</v>
          </cell>
          <cell r="O710">
            <v>11</v>
          </cell>
          <cell r="P710">
            <v>3</v>
          </cell>
          <cell r="Q710">
            <v>7</v>
          </cell>
          <cell r="R710">
            <v>6</v>
          </cell>
          <cell r="S710">
            <v>14</v>
          </cell>
          <cell r="T710" t="str">
            <v>MIP1146</v>
          </cell>
          <cell r="V710">
            <v>1</v>
          </cell>
          <cell r="X710">
            <v>0.53</v>
          </cell>
          <cell r="Y710" t="str">
            <v>N</v>
          </cell>
          <cell r="Z710" t="str">
            <v>Distribution Transformers</v>
          </cell>
          <cell r="AA710" t="str">
            <v>BC1 619 NDR EECL Replace Defect Management</v>
          </cell>
        </row>
        <row r="711">
          <cell r="A711">
            <v>707</v>
          </cell>
          <cell r="B711" t="str">
            <v>06 - Distribution Transformers (Pole &amp; Gnd mounted)</v>
          </cell>
          <cell r="C711" t="str">
            <v>Other transformer defects</v>
          </cell>
          <cell r="D711" t="str">
            <v>Minor Task</v>
          </cell>
          <cell r="E711" t="str">
            <v>Repair</v>
          </cell>
          <cell r="F711" t="str">
            <v>06 - Distribution Transformers (Pole &amp; Gnd mounted) - Other transformer defects - Minor Task - Repair</v>
          </cell>
          <cell r="G711" t="str">
            <v>Minor Task - Repair</v>
          </cell>
          <cell r="H711" t="str">
            <v>South West</v>
          </cell>
          <cell r="I711">
            <v>18</v>
          </cell>
          <cell r="J711">
            <v>8</v>
          </cell>
          <cell r="K711">
            <v>10</v>
          </cell>
          <cell r="L711">
            <v>8</v>
          </cell>
          <cell r="M711">
            <v>6</v>
          </cell>
          <cell r="N711">
            <v>18</v>
          </cell>
          <cell r="O711">
            <v>5</v>
          </cell>
          <cell r="P711">
            <v>5</v>
          </cell>
          <cell r="Q711">
            <v>15</v>
          </cell>
          <cell r="R711">
            <v>11</v>
          </cell>
          <cell r="S711">
            <v>12</v>
          </cell>
          <cell r="T711" t="str">
            <v>MIP1146</v>
          </cell>
          <cell r="V711">
            <v>1</v>
          </cell>
          <cell r="X711">
            <v>0.53</v>
          </cell>
          <cell r="Y711" t="str">
            <v>N</v>
          </cell>
          <cell r="Z711" t="str">
            <v>Distribution Transformers</v>
          </cell>
          <cell r="AA711" t="str">
            <v>BC1 619 NDR EECL Replace Defect Management</v>
          </cell>
        </row>
        <row r="712">
          <cell r="A712">
            <v>708</v>
          </cell>
          <cell r="B712" t="str">
            <v>06 - Distribution Transformers (Pole &amp; Gnd mounted)</v>
          </cell>
          <cell r="C712" t="str">
            <v>Other transformer defects</v>
          </cell>
          <cell r="D712" t="str">
            <v>Minor Task</v>
          </cell>
          <cell r="E712" t="str">
            <v>Repair</v>
          </cell>
          <cell r="F712" t="str">
            <v>06 - Distribution Transformers (Pole &amp; Gnd mounted) - Other transformer defects - Minor Task - Repair</v>
          </cell>
          <cell r="G712" t="str">
            <v>Minor Task - Repair</v>
          </cell>
          <cell r="H712" t="str">
            <v>Wide Bay</v>
          </cell>
          <cell r="I712">
            <v>4</v>
          </cell>
          <cell r="J712">
            <v>24</v>
          </cell>
          <cell r="K712">
            <v>16</v>
          </cell>
          <cell r="L712">
            <v>7</v>
          </cell>
          <cell r="M712">
            <v>22</v>
          </cell>
          <cell r="N712">
            <v>10</v>
          </cell>
          <cell r="O712">
            <v>15</v>
          </cell>
          <cell r="P712">
            <v>7</v>
          </cell>
          <cell r="Q712">
            <v>14</v>
          </cell>
          <cell r="R712">
            <v>17</v>
          </cell>
          <cell r="S712">
            <v>17</v>
          </cell>
          <cell r="T712" t="str">
            <v>MIP1146</v>
          </cell>
          <cell r="V712">
            <v>1</v>
          </cell>
          <cell r="X712">
            <v>0.53</v>
          </cell>
          <cell r="Y712" t="str">
            <v>N</v>
          </cell>
          <cell r="Z712" t="str">
            <v>Distribution Transformers</v>
          </cell>
          <cell r="AA712" t="str">
            <v>BC1 619 NDR EECL Replace Defect Management</v>
          </cell>
        </row>
        <row r="713">
          <cell r="A713">
            <v>709</v>
          </cell>
          <cell r="B713" t="str">
            <v>06 - Distribution Transformers (Pole &amp; Gnd mounted)</v>
          </cell>
          <cell r="C713" t="str">
            <v>Transformer Leads - Deteriorated</v>
          </cell>
          <cell r="D713" t="str">
            <v>Ergon Technical Assessment</v>
          </cell>
          <cell r="E713" t="str">
            <v>Assess</v>
          </cell>
          <cell r="F713" t="str">
            <v>06 - Distribution Transformers (Pole &amp; Gnd mounted) - Transformer Leads - Deteriorated - Ergon Technical Assessment - Assess</v>
          </cell>
          <cell r="G713" t="str">
            <v>Ergon Technical Assessment - Assess</v>
          </cell>
          <cell r="H713" t="str">
            <v>Central</v>
          </cell>
          <cell r="I713">
            <v>2</v>
          </cell>
          <cell r="J713">
            <v>14</v>
          </cell>
          <cell r="K713">
            <v>34</v>
          </cell>
          <cell r="L713">
            <v>16</v>
          </cell>
          <cell r="M713">
            <v>7.5500000000000007</v>
          </cell>
          <cell r="N713">
            <v>5.2000000000000011</v>
          </cell>
          <cell r="O713">
            <v>5.2</v>
          </cell>
          <cell r="P713">
            <v>8.4499999999999993</v>
          </cell>
          <cell r="Q713">
            <v>6.5000000000000009</v>
          </cell>
          <cell r="R713">
            <v>5.2000000000000011</v>
          </cell>
          <cell r="S713">
            <v>5.2</v>
          </cell>
          <cell r="T713" t="str">
            <v>MIP1146</v>
          </cell>
          <cell r="V713">
            <v>1</v>
          </cell>
          <cell r="X713">
            <v>0.53</v>
          </cell>
          <cell r="Y713" t="str">
            <v>N</v>
          </cell>
          <cell r="Z713" t="str">
            <v>Distribution Transformers</v>
          </cell>
          <cell r="AA713" t="str">
            <v>BC1 619 NDR EECL Replace Defect Management</v>
          </cell>
        </row>
        <row r="714">
          <cell r="A714">
            <v>710</v>
          </cell>
          <cell r="B714" t="str">
            <v>06 - Distribution Transformers (Pole &amp; Gnd mounted)</v>
          </cell>
          <cell r="C714" t="str">
            <v>Transformer Leads - Deteriorated</v>
          </cell>
          <cell r="D714" t="str">
            <v>Ergon Technical Assessment</v>
          </cell>
          <cell r="E714" t="str">
            <v>Assess</v>
          </cell>
          <cell r="F714" t="str">
            <v>06 - Distribution Transformers (Pole &amp; Gnd mounted) - Transformer Leads - Deteriorated - Ergon Technical Assessment - Assess</v>
          </cell>
          <cell r="G714" t="str">
            <v>Ergon Technical Assessment - Assess</v>
          </cell>
          <cell r="H714" t="str">
            <v>Wide Bay</v>
          </cell>
          <cell r="I714">
            <v>1</v>
          </cell>
          <cell r="M714">
            <v>3</v>
          </cell>
          <cell r="N714">
            <v>0.65</v>
          </cell>
          <cell r="O714">
            <v>0</v>
          </cell>
          <cell r="P714">
            <v>0</v>
          </cell>
          <cell r="Q714">
            <v>1.9500000000000002</v>
          </cell>
          <cell r="R714">
            <v>0.65</v>
          </cell>
          <cell r="S714">
            <v>0</v>
          </cell>
          <cell r="T714" t="str">
            <v>MIP1146</v>
          </cell>
          <cell r="V714">
            <v>1</v>
          </cell>
          <cell r="X714">
            <v>0.53</v>
          </cell>
          <cell r="Y714" t="str">
            <v>N</v>
          </cell>
          <cell r="Z714" t="str">
            <v>Distribution Transformers</v>
          </cell>
          <cell r="AA714" t="str">
            <v>BC1 619 NDR EECL Replace Defect Management</v>
          </cell>
        </row>
        <row r="715">
          <cell r="A715">
            <v>711</v>
          </cell>
          <cell r="B715" t="str">
            <v>06 - Distribution Transformers (Pole &amp; Gnd mounted)</v>
          </cell>
          <cell r="C715" t="str">
            <v>Transformer Leads - Deteriorated</v>
          </cell>
          <cell r="D715" t="str">
            <v>Minor Task</v>
          </cell>
          <cell r="E715" t="str">
            <v>Repair</v>
          </cell>
          <cell r="F715" t="str">
            <v>06 - Distribution Transformers (Pole &amp; Gnd mounted) - Transformer Leads - Deteriorated - Minor Task - Repair</v>
          </cell>
          <cell r="G715" t="str">
            <v>Minor Task - Repair</v>
          </cell>
          <cell r="H715" t="str">
            <v>Central</v>
          </cell>
          <cell r="I715">
            <v>273</v>
          </cell>
          <cell r="J715">
            <v>276</v>
          </cell>
          <cell r="K715">
            <v>324</v>
          </cell>
          <cell r="L715">
            <v>120</v>
          </cell>
          <cell r="M715">
            <v>91.249999999999986</v>
          </cell>
          <cell r="N715">
            <v>75.400000000000006</v>
          </cell>
          <cell r="O715">
            <v>134.54999999999998</v>
          </cell>
          <cell r="P715">
            <v>81.650000000000006</v>
          </cell>
          <cell r="Q715">
            <v>72.8</v>
          </cell>
          <cell r="R715">
            <v>70.2</v>
          </cell>
          <cell r="S715">
            <v>134.54999999999998</v>
          </cell>
          <cell r="T715" t="str">
            <v>MIP1146</v>
          </cell>
          <cell r="V715">
            <v>1</v>
          </cell>
          <cell r="X715">
            <v>0.53</v>
          </cell>
          <cell r="Y715" t="str">
            <v>N</v>
          </cell>
          <cell r="Z715" t="str">
            <v>Distribution Transformers</v>
          </cell>
          <cell r="AA715" t="str">
            <v>BC1 619 NDR EECL Replace Defect Management</v>
          </cell>
        </row>
        <row r="716">
          <cell r="A716">
            <v>712</v>
          </cell>
          <cell r="B716" t="str">
            <v>06 - Distribution Transformers (Pole &amp; Gnd mounted)</v>
          </cell>
          <cell r="C716" t="str">
            <v>Transformer Leads - Deteriorated</v>
          </cell>
          <cell r="D716" t="str">
            <v>Minor Task</v>
          </cell>
          <cell r="E716" t="str">
            <v>Repair</v>
          </cell>
          <cell r="F716" t="str">
            <v>06 - Distribution Transformers (Pole &amp; Gnd mounted) - Transformer Leads - Deteriorated - Minor Task - Repair</v>
          </cell>
          <cell r="G716" t="str">
            <v>Minor Task - Repair</v>
          </cell>
          <cell r="H716" t="str">
            <v>Far North</v>
          </cell>
          <cell r="I716">
            <v>1</v>
          </cell>
          <cell r="J716">
            <v>5</v>
          </cell>
          <cell r="K716">
            <v>7</v>
          </cell>
          <cell r="L716">
            <v>4</v>
          </cell>
          <cell r="M716">
            <v>1</v>
          </cell>
          <cell r="N716">
            <v>3.9</v>
          </cell>
          <cell r="O716">
            <v>1.9500000000000002</v>
          </cell>
          <cell r="P716">
            <v>2.6</v>
          </cell>
          <cell r="Q716">
            <v>0.65</v>
          </cell>
          <cell r="R716">
            <v>3.25</v>
          </cell>
          <cell r="S716">
            <v>2.6</v>
          </cell>
          <cell r="T716" t="str">
            <v>MIP1146</v>
          </cell>
          <cell r="V716">
            <v>1</v>
          </cell>
          <cell r="X716">
            <v>0.53</v>
          </cell>
          <cell r="Y716" t="str">
            <v>N</v>
          </cell>
          <cell r="Z716" t="str">
            <v>Distribution Transformers</v>
          </cell>
          <cell r="AA716" t="str">
            <v>BC1 619 NDR EECL Replace Defect Management</v>
          </cell>
        </row>
        <row r="717">
          <cell r="A717">
            <v>713</v>
          </cell>
          <cell r="B717" t="str">
            <v>06 - Distribution Transformers (Pole &amp; Gnd mounted)</v>
          </cell>
          <cell r="C717" t="str">
            <v>Transformer Leads - Deteriorated</v>
          </cell>
          <cell r="D717" t="str">
            <v>Minor Task</v>
          </cell>
          <cell r="E717" t="str">
            <v>Repair</v>
          </cell>
          <cell r="F717" t="str">
            <v>06 - Distribution Transformers (Pole &amp; Gnd mounted) - Transformer Leads - Deteriorated - Minor Task - Repair</v>
          </cell>
          <cell r="G717" t="str">
            <v>Minor Task - Repair</v>
          </cell>
          <cell r="H717" t="str">
            <v>Northern</v>
          </cell>
          <cell r="I717">
            <v>1</v>
          </cell>
          <cell r="J717">
            <v>6</v>
          </cell>
          <cell r="K717">
            <v>3</v>
          </cell>
          <cell r="L717">
            <v>2</v>
          </cell>
          <cell r="M717">
            <v>1.65</v>
          </cell>
          <cell r="N717">
            <v>1.3</v>
          </cell>
          <cell r="O717">
            <v>1.9500000000000002</v>
          </cell>
          <cell r="P717">
            <v>0.65</v>
          </cell>
          <cell r="Q717">
            <v>2.2749999999999999</v>
          </cell>
          <cell r="R717">
            <v>1.3</v>
          </cell>
          <cell r="S717">
            <v>1.9500000000000002</v>
          </cell>
          <cell r="T717" t="str">
            <v>MIP1146</v>
          </cell>
          <cell r="V717">
            <v>1</v>
          </cell>
          <cell r="X717">
            <v>0.53</v>
          </cell>
          <cell r="Y717" t="str">
            <v>N</v>
          </cell>
          <cell r="Z717" t="str">
            <v>Distribution Transformers</v>
          </cell>
          <cell r="AA717" t="str">
            <v>BC1 619 NDR EECL Replace Defect Management</v>
          </cell>
        </row>
        <row r="718">
          <cell r="A718">
            <v>714</v>
          </cell>
          <cell r="B718" t="str">
            <v>06 - Distribution Transformers (Pole &amp; Gnd mounted)</v>
          </cell>
          <cell r="C718" t="str">
            <v>Transformer Leads - Deteriorated</v>
          </cell>
          <cell r="D718" t="str">
            <v>Minor Task</v>
          </cell>
          <cell r="E718" t="str">
            <v>Repair</v>
          </cell>
          <cell r="F718" t="str">
            <v>06 - Distribution Transformers (Pole &amp; Gnd mounted) - Transformer Leads - Deteriorated - Minor Task - Repair</v>
          </cell>
          <cell r="G718" t="str">
            <v>Minor Task - Repair</v>
          </cell>
          <cell r="H718" t="str">
            <v>South West</v>
          </cell>
          <cell r="I718">
            <v>1</v>
          </cell>
          <cell r="J718">
            <v>1</v>
          </cell>
          <cell r="K718">
            <v>4</v>
          </cell>
          <cell r="L718">
            <v>4</v>
          </cell>
          <cell r="M718">
            <v>1</v>
          </cell>
          <cell r="N718">
            <v>1.3</v>
          </cell>
          <cell r="O718">
            <v>0.65</v>
          </cell>
          <cell r="P718">
            <v>2.6</v>
          </cell>
          <cell r="Q718">
            <v>0</v>
          </cell>
          <cell r="R718">
            <v>1.3</v>
          </cell>
          <cell r="S718">
            <v>0.65</v>
          </cell>
          <cell r="T718" t="str">
            <v>MIP1146</v>
          </cell>
          <cell r="V718">
            <v>1</v>
          </cell>
          <cell r="X718">
            <v>0.53</v>
          </cell>
          <cell r="Y718" t="str">
            <v>N</v>
          </cell>
          <cell r="Z718" t="str">
            <v>Distribution Transformers</v>
          </cell>
          <cell r="AA718" t="str">
            <v>BC1 619 NDR EECL Replace Defect Management</v>
          </cell>
        </row>
        <row r="719">
          <cell r="A719">
            <v>715</v>
          </cell>
          <cell r="B719" t="str">
            <v>06 - Distribution Transformers (Pole &amp; Gnd mounted)</v>
          </cell>
          <cell r="C719" t="str">
            <v>Transformer Leads - Deteriorated</v>
          </cell>
          <cell r="D719" t="str">
            <v>Minor Task</v>
          </cell>
          <cell r="E719" t="str">
            <v>Repair</v>
          </cell>
          <cell r="F719" t="str">
            <v>06 - Distribution Transformers (Pole &amp; Gnd mounted) - Transformer Leads - Deteriorated - Minor Task - Repair</v>
          </cell>
          <cell r="G719" t="str">
            <v>Minor Task - Repair</v>
          </cell>
          <cell r="H719" t="str">
            <v>Wide Bay</v>
          </cell>
          <cell r="I719">
            <v>3</v>
          </cell>
          <cell r="J719">
            <v>2</v>
          </cell>
          <cell r="K719">
            <v>1</v>
          </cell>
          <cell r="L719">
            <v>1</v>
          </cell>
          <cell r="M719">
            <v>10.95</v>
          </cell>
          <cell r="N719">
            <v>1.3</v>
          </cell>
          <cell r="O719">
            <v>0</v>
          </cell>
          <cell r="P719">
            <v>0.65</v>
          </cell>
          <cell r="Q719">
            <v>7.8000000000000007</v>
          </cell>
          <cell r="R719">
            <v>0</v>
          </cell>
          <cell r="S719">
            <v>1.3</v>
          </cell>
          <cell r="T719" t="str">
            <v>MIP1146</v>
          </cell>
          <cell r="V719">
            <v>1</v>
          </cell>
          <cell r="X719">
            <v>0.53</v>
          </cell>
          <cell r="Y719" t="str">
            <v>N</v>
          </cell>
          <cell r="Z719" t="str">
            <v>Distribution Transformers</v>
          </cell>
          <cell r="AA719" t="str">
            <v>BC1 619 NDR EECL Replace Defect Management</v>
          </cell>
        </row>
        <row r="720">
          <cell r="A720">
            <v>716</v>
          </cell>
          <cell r="B720" t="str">
            <v>06 - Distribution Transformers (Pole &amp; Gnd mounted)</v>
          </cell>
          <cell r="C720" t="str">
            <v>Transformer Leads - Other</v>
          </cell>
          <cell r="D720" t="str">
            <v>Ergon Technical Assessment</v>
          </cell>
          <cell r="E720" t="str">
            <v>Assess</v>
          </cell>
          <cell r="F720" t="str">
            <v>06 - Distribution Transformers (Pole &amp; Gnd mounted) - Transformer Leads - Other - Ergon Technical Assessment - Assess</v>
          </cell>
          <cell r="G720" t="str">
            <v>Ergon Technical Assessment - Assess</v>
          </cell>
          <cell r="H720" t="str">
            <v>Central</v>
          </cell>
          <cell r="I720">
            <v>5</v>
          </cell>
          <cell r="J720">
            <v>4</v>
          </cell>
          <cell r="K720">
            <v>8</v>
          </cell>
          <cell r="L720">
            <v>6</v>
          </cell>
          <cell r="M720">
            <v>5</v>
          </cell>
          <cell r="N720">
            <v>1</v>
          </cell>
          <cell r="O720">
            <v>1</v>
          </cell>
          <cell r="P720">
            <v>6</v>
          </cell>
          <cell r="Q720">
            <v>5</v>
          </cell>
          <cell r="R720">
            <v>1</v>
          </cell>
          <cell r="S720">
            <v>1</v>
          </cell>
          <cell r="T720" t="str">
            <v>MIP1146</v>
          </cell>
          <cell r="V720">
            <v>1</v>
          </cell>
          <cell r="X720">
            <v>0.53</v>
          </cell>
          <cell r="Y720" t="str">
            <v>N</v>
          </cell>
          <cell r="Z720" t="str">
            <v>Distribution Transformers</v>
          </cell>
          <cell r="AA720" t="str">
            <v>BC1 619 NDR EECL Replace Defect Management</v>
          </cell>
        </row>
        <row r="721">
          <cell r="A721">
            <v>717</v>
          </cell>
          <cell r="B721" t="str">
            <v>06 - Distribution Transformers (Pole &amp; Gnd mounted)</v>
          </cell>
          <cell r="C721" t="str">
            <v>Transformer Leads - Other</v>
          </cell>
          <cell r="D721" t="str">
            <v>Ergon Technical Assessment</v>
          </cell>
          <cell r="E721" t="str">
            <v>Assess</v>
          </cell>
          <cell r="F721" t="str">
            <v>06 - Distribution Transformers (Pole &amp; Gnd mounted) - Transformer Leads - Other - Ergon Technical Assessment - Assess</v>
          </cell>
          <cell r="G721" t="str">
            <v>Ergon Technical Assessment - Assess</v>
          </cell>
          <cell r="H721" t="str">
            <v>Far North</v>
          </cell>
          <cell r="J721">
            <v>1</v>
          </cell>
          <cell r="K721">
            <v>2</v>
          </cell>
          <cell r="L721">
            <v>1</v>
          </cell>
          <cell r="M721">
            <v>0</v>
          </cell>
          <cell r="N721">
            <v>0</v>
          </cell>
          <cell r="O721">
            <v>2</v>
          </cell>
          <cell r="P721">
            <v>1</v>
          </cell>
          <cell r="Q721">
            <v>0</v>
          </cell>
          <cell r="R721">
            <v>0</v>
          </cell>
          <cell r="S721">
            <v>2</v>
          </cell>
          <cell r="T721" t="str">
            <v>MIP1146</v>
          </cell>
          <cell r="V721">
            <v>1</v>
          </cell>
          <cell r="X721">
            <v>0.53</v>
          </cell>
          <cell r="Y721" t="str">
            <v>N</v>
          </cell>
          <cell r="Z721" t="str">
            <v>Distribution Transformers</v>
          </cell>
          <cell r="AA721" t="str">
            <v>BC1 619 NDR EECL Replace Defect Management</v>
          </cell>
        </row>
        <row r="722">
          <cell r="A722">
            <v>718</v>
          </cell>
          <cell r="B722" t="str">
            <v>06 - Distribution Transformers (Pole &amp; Gnd mounted)</v>
          </cell>
          <cell r="C722" t="str">
            <v>Transformer Leads - Other</v>
          </cell>
          <cell r="D722" t="str">
            <v>Ergon Technical Assessment</v>
          </cell>
          <cell r="E722" t="str">
            <v>Assess</v>
          </cell>
          <cell r="F722" t="str">
            <v>06 - Distribution Transformers (Pole &amp; Gnd mounted) - Transformer Leads - Other - Ergon Technical Assessment - Assess</v>
          </cell>
          <cell r="G722" t="str">
            <v>Ergon Technical Assessment - Assess</v>
          </cell>
          <cell r="H722" t="str">
            <v>Wide Bay</v>
          </cell>
          <cell r="K722">
            <v>1</v>
          </cell>
          <cell r="M722">
            <v>0</v>
          </cell>
          <cell r="N722">
            <v>0</v>
          </cell>
          <cell r="O722">
            <v>1</v>
          </cell>
          <cell r="P722">
            <v>0</v>
          </cell>
          <cell r="Q722">
            <v>0</v>
          </cell>
          <cell r="R722">
            <v>0</v>
          </cell>
          <cell r="S722">
            <v>1</v>
          </cell>
          <cell r="T722" t="str">
            <v>MIP1146</v>
          </cell>
          <cell r="V722">
            <v>1</v>
          </cell>
          <cell r="X722">
            <v>0.53</v>
          </cell>
          <cell r="Y722" t="str">
            <v>N</v>
          </cell>
          <cell r="Z722" t="str">
            <v>Distribution Transformers</v>
          </cell>
          <cell r="AA722" t="str">
            <v>BC1 619 NDR EECL Replace Defect Management</v>
          </cell>
        </row>
        <row r="723">
          <cell r="A723">
            <v>719</v>
          </cell>
          <cell r="B723" t="str">
            <v>06 - Distribution Transformers (Pole &amp; Gnd mounted)</v>
          </cell>
          <cell r="C723" t="str">
            <v>Transformer Leads - Other</v>
          </cell>
          <cell r="D723" t="str">
            <v>Minor Task</v>
          </cell>
          <cell r="E723" t="str">
            <v>Repair</v>
          </cell>
          <cell r="F723" t="str">
            <v>06 - Distribution Transformers (Pole &amp; Gnd mounted) - Transformer Leads - Other - Minor Task - Repair</v>
          </cell>
          <cell r="G723" t="str">
            <v>Minor Task - Repair</v>
          </cell>
          <cell r="H723" t="str">
            <v>Central</v>
          </cell>
          <cell r="I723">
            <v>140</v>
          </cell>
          <cell r="J723">
            <v>58</v>
          </cell>
          <cell r="K723">
            <v>90</v>
          </cell>
          <cell r="L723">
            <v>30</v>
          </cell>
          <cell r="M723">
            <v>59</v>
          </cell>
          <cell r="N723">
            <v>18</v>
          </cell>
          <cell r="O723">
            <v>63</v>
          </cell>
          <cell r="P723">
            <v>36</v>
          </cell>
          <cell r="Q723">
            <v>58</v>
          </cell>
          <cell r="R723">
            <v>18</v>
          </cell>
          <cell r="S723">
            <v>63</v>
          </cell>
          <cell r="T723" t="str">
            <v>MIP1146</v>
          </cell>
          <cell r="V723">
            <v>1</v>
          </cell>
          <cell r="X723">
            <v>0.53</v>
          </cell>
          <cell r="Y723" t="str">
            <v>N</v>
          </cell>
          <cell r="Z723" t="str">
            <v>Distribution Transformers</v>
          </cell>
          <cell r="AA723" t="str">
            <v>BC1 619 NDR EECL Replace Defect Management</v>
          </cell>
        </row>
        <row r="724">
          <cell r="A724">
            <v>720</v>
          </cell>
          <cell r="B724" t="str">
            <v>06 - Distribution Transformers (Pole &amp; Gnd mounted)</v>
          </cell>
          <cell r="C724" t="str">
            <v>Transformer Leads - Other</v>
          </cell>
          <cell r="D724" t="str">
            <v>Minor Task</v>
          </cell>
          <cell r="E724" t="str">
            <v>Repair</v>
          </cell>
          <cell r="F724" t="str">
            <v>06 - Distribution Transformers (Pole &amp; Gnd mounted) - Transformer Leads - Other - Minor Task - Repair</v>
          </cell>
          <cell r="G724" t="str">
            <v>Minor Task - Repair</v>
          </cell>
          <cell r="H724" t="str">
            <v>Far North</v>
          </cell>
          <cell r="I724">
            <v>1</v>
          </cell>
          <cell r="J724">
            <v>15</v>
          </cell>
          <cell r="K724">
            <v>30</v>
          </cell>
          <cell r="L724">
            <v>21</v>
          </cell>
          <cell r="M724">
            <v>36</v>
          </cell>
          <cell r="N724">
            <v>2</v>
          </cell>
          <cell r="O724">
            <v>26</v>
          </cell>
          <cell r="P724">
            <v>19</v>
          </cell>
          <cell r="Q724">
            <v>36</v>
          </cell>
          <cell r="R724">
            <v>1</v>
          </cell>
          <cell r="S724">
            <v>27</v>
          </cell>
          <cell r="T724" t="str">
            <v>MIP1146</v>
          </cell>
          <cell r="V724">
            <v>1</v>
          </cell>
          <cell r="X724">
            <v>0.53</v>
          </cell>
          <cell r="Y724" t="str">
            <v>N</v>
          </cell>
          <cell r="Z724" t="str">
            <v>Distribution Transformers</v>
          </cell>
          <cell r="AA724" t="str">
            <v>BC1 619 NDR EECL Replace Defect Management</v>
          </cell>
        </row>
        <row r="725">
          <cell r="A725">
            <v>721</v>
          </cell>
          <cell r="B725" t="str">
            <v>06 - Distribution Transformers (Pole &amp; Gnd mounted)</v>
          </cell>
          <cell r="C725" t="str">
            <v>Transformer Leads - Other</v>
          </cell>
          <cell r="D725" t="str">
            <v>Minor Task</v>
          </cell>
          <cell r="E725" t="str">
            <v>Repair</v>
          </cell>
          <cell r="F725" t="str">
            <v>06 - Distribution Transformers (Pole &amp; Gnd mounted) - Transformer Leads - Other - Minor Task - Repair</v>
          </cell>
          <cell r="G725" t="str">
            <v>Minor Task - Repair</v>
          </cell>
          <cell r="H725" t="str">
            <v>Northern</v>
          </cell>
          <cell r="I725">
            <v>2</v>
          </cell>
          <cell r="J725">
            <v>6</v>
          </cell>
          <cell r="K725">
            <v>8</v>
          </cell>
          <cell r="L725">
            <v>6</v>
          </cell>
          <cell r="M725">
            <v>1</v>
          </cell>
          <cell r="N725">
            <v>1</v>
          </cell>
          <cell r="O725">
            <v>9.5</v>
          </cell>
          <cell r="P725">
            <v>6.5</v>
          </cell>
          <cell r="Q725">
            <v>1</v>
          </cell>
          <cell r="R725">
            <v>1</v>
          </cell>
          <cell r="S725">
            <v>8</v>
          </cell>
          <cell r="T725" t="str">
            <v>MIP1146</v>
          </cell>
          <cell r="V725">
            <v>1</v>
          </cell>
          <cell r="X725">
            <v>0.53</v>
          </cell>
          <cell r="Y725" t="str">
            <v>N</v>
          </cell>
          <cell r="Z725" t="str">
            <v>Distribution Transformers</v>
          </cell>
          <cell r="AA725" t="str">
            <v>BC1 619 NDR EECL Replace Defect Management</v>
          </cell>
        </row>
        <row r="726">
          <cell r="A726">
            <v>722</v>
          </cell>
          <cell r="B726" t="str">
            <v>06 - Distribution Transformers (Pole &amp; Gnd mounted)</v>
          </cell>
          <cell r="C726" t="str">
            <v>Transformer Leads - Other</v>
          </cell>
          <cell r="D726" t="str">
            <v>Minor Task</v>
          </cell>
          <cell r="E726" t="str">
            <v>Repair</v>
          </cell>
          <cell r="F726" t="str">
            <v>06 - Distribution Transformers (Pole &amp; Gnd mounted) - Transformer Leads - Other - Minor Task - Repair</v>
          </cell>
          <cell r="G726" t="str">
            <v>Minor Task - Repair</v>
          </cell>
          <cell r="H726" t="str">
            <v>South West</v>
          </cell>
          <cell r="I726">
            <v>3</v>
          </cell>
          <cell r="K726">
            <v>2</v>
          </cell>
          <cell r="M726">
            <v>0</v>
          </cell>
          <cell r="N726">
            <v>1</v>
          </cell>
          <cell r="O726">
            <v>3.5</v>
          </cell>
          <cell r="P726">
            <v>0</v>
          </cell>
          <cell r="Q726">
            <v>1</v>
          </cell>
          <cell r="R726">
            <v>1</v>
          </cell>
          <cell r="S726">
            <v>2</v>
          </cell>
          <cell r="T726" t="str">
            <v>MIP1146</v>
          </cell>
          <cell r="V726">
            <v>1</v>
          </cell>
          <cell r="X726">
            <v>0.53</v>
          </cell>
          <cell r="Y726" t="str">
            <v>N</v>
          </cell>
          <cell r="Z726" t="str">
            <v>Distribution Transformers</v>
          </cell>
          <cell r="AA726" t="str">
            <v>BC1 619 NDR EECL Replace Defect Management</v>
          </cell>
        </row>
        <row r="727">
          <cell r="A727">
            <v>723</v>
          </cell>
          <cell r="B727" t="str">
            <v>06 - Distribution Transformers (Pole &amp; Gnd mounted)</v>
          </cell>
          <cell r="C727" t="str">
            <v>Transformer Leads - Other</v>
          </cell>
          <cell r="D727" t="str">
            <v>Minor Task</v>
          </cell>
          <cell r="E727" t="str">
            <v>Repair</v>
          </cell>
          <cell r="F727" t="str">
            <v>06 - Distribution Transformers (Pole &amp; Gnd mounted) - Transformer Leads - Other - Minor Task - Repair</v>
          </cell>
          <cell r="G727" t="str">
            <v>Minor Task - Repair</v>
          </cell>
          <cell r="H727" t="str">
            <v>Wide Bay</v>
          </cell>
          <cell r="I727">
            <v>1</v>
          </cell>
          <cell r="K727">
            <v>4</v>
          </cell>
          <cell r="M727">
            <v>2</v>
          </cell>
          <cell r="N727">
            <v>1</v>
          </cell>
          <cell r="O727">
            <v>4</v>
          </cell>
          <cell r="P727">
            <v>0</v>
          </cell>
          <cell r="Q727">
            <v>2</v>
          </cell>
          <cell r="R727">
            <v>1</v>
          </cell>
          <cell r="S727">
            <v>4</v>
          </cell>
          <cell r="T727" t="str">
            <v>MIP1146</v>
          </cell>
          <cell r="V727">
            <v>1</v>
          </cell>
          <cell r="X727">
            <v>0.53</v>
          </cell>
          <cell r="Y727" t="str">
            <v>N</v>
          </cell>
          <cell r="Z727" t="str">
            <v>Distribution Transformers</v>
          </cell>
          <cell r="AA727" t="str">
            <v>BC1 619 NDR EECL Replace Defect Management</v>
          </cell>
        </row>
        <row r="728">
          <cell r="A728">
            <v>724</v>
          </cell>
          <cell r="B728" t="str">
            <v>06 - Distribution Transformers (Pole &amp; Gnd mounted)</v>
          </cell>
          <cell r="C728" t="str">
            <v>Tx, Bushing</v>
          </cell>
          <cell r="D728" t="str">
            <v>Distribution Transformer</v>
          </cell>
          <cell r="E728" t="str">
            <v>Replace</v>
          </cell>
          <cell r="F728" t="str">
            <v>06 - Distribution Transformers (Pole &amp; Gnd mounted) - Tx, Bushing - Distribution Transformer - Replace</v>
          </cell>
          <cell r="G728" t="str">
            <v>Distribution Transformer - Replace</v>
          </cell>
          <cell r="H728" t="str">
            <v>Central</v>
          </cell>
          <cell r="I728">
            <v>8</v>
          </cell>
          <cell r="J728">
            <v>7</v>
          </cell>
          <cell r="K728">
            <v>31</v>
          </cell>
          <cell r="L728">
            <v>17</v>
          </cell>
          <cell r="M728">
            <v>17</v>
          </cell>
          <cell r="N728">
            <v>6</v>
          </cell>
          <cell r="O728">
            <v>10</v>
          </cell>
          <cell r="P728">
            <v>16</v>
          </cell>
          <cell r="Q728">
            <v>22.5</v>
          </cell>
          <cell r="R728">
            <v>12</v>
          </cell>
          <cell r="S728">
            <v>7</v>
          </cell>
          <cell r="T728" t="str">
            <v>MIP1065</v>
          </cell>
          <cell r="V728">
            <v>1</v>
          </cell>
          <cell r="X728">
            <v>0.53</v>
          </cell>
          <cell r="Y728" t="str">
            <v>N</v>
          </cell>
          <cell r="Z728" t="str">
            <v>Distribution Transformers</v>
          </cell>
          <cell r="AA728" t="str">
            <v>BC1 619 NDR EECL Replace Defect Management</v>
          </cell>
        </row>
        <row r="729">
          <cell r="A729">
            <v>725</v>
          </cell>
          <cell r="B729" t="str">
            <v>06 - Distribution Transformers (Pole &amp; Gnd mounted)</v>
          </cell>
          <cell r="C729" t="str">
            <v>Tx, Bushing</v>
          </cell>
          <cell r="D729" t="str">
            <v>Distribution Transformer</v>
          </cell>
          <cell r="E729" t="str">
            <v>Replace</v>
          </cell>
          <cell r="F729" t="str">
            <v>06 - Distribution Transformers (Pole &amp; Gnd mounted) - Tx, Bushing - Distribution Transformer - Replace</v>
          </cell>
          <cell r="G729" t="str">
            <v>Distribution Transformer - Replace</v>
          </cell>
          <cell r="H729" t="str">
            <v>Far North</v>
          </cell>
          <cell r="I729">
            <v>7</v>
          </cell>
          <cell r="J729">
            <v>5</v>
          </cell>
          <cell r="K729">
            <v>7</v>
          </cell>
          <cell r="L729">
            <v>5</v>
          </cell>
          <cell r="M729">
            <v>9</v>
          </cell>
          <cell r="N729">
            <v>4</v>
          </cell>
          <cell r="O729">
            <v>5</v>
          </cell>
          <cell r="P729">
            <v>6</v>
          </cell>
          <cell r="Q729">
            <v>8</v>
          </cell>
          <cell r="R729">
            <v>3</v>
          </cell>
          <cell r="S729">
            <v>6</v>
          </cell>
          <cell r="T729" t="str">
            <v>MIP1065</v>
          </cell>
          <cell r="V729">
            <v>1</v>
          </cell>
          <cell r="X729">
            <v>0.53</v>
          </cell>
          <cell r="Y729" t="str">
            <v>N</v>
          </cell>
          <cell r="Z729" t="str">
            <v>Distribution Transformers</v>
          </cell>
          <cell r="AA729" t="str">
            <v>BC1 619 NDR EECL Replace Defect Management</v>
          </cell>
        </row>
        <row r="730">
          <cell r="A730">
            <v>726</v>
          </cell>
          <cell r="B730" t="str">
            <v>06 - Distribution Transformers (Pole &amp; Gnd mounted)</v>
          </cell>
          <cell r="C730" t="str">
            <v>Tx, Bushing</v>
          </cell>
          <cell r="D730" t="str">
            <v>Distribution Transformer</v>
          </cell>
          <cell r="E730" t="str">
            <v>Replace</v>
          </cell>
          <cell r="F730" t="str">
            <v>06 - Distribution Transformers (Pole &amp; Gnd mounted) - Tx, Bushing - Distribution Transformer - Replace</v>
          </cell>
          <cell r="G730" t="str">
            <v>Distribution Transformer - Replace</v>
          </cell>
          <cell r="H730" t="str">
            <v>Northern</v>
          </cell>
          <cell r="J730">
            <v>3</v>
          </cell>
          <cell r="K730">
            <v>3</v>
          </cell>
          <cell r="L730">
            <v>1</v>
          </cell>
          <cell r="M730">
            <v>1</v>
          </cell>
          <cell r="N730">
            <v>2</v>
          </cell>
          <cell r="O730">
            <v>3</v>
          </cell>
          <cell r="P730">
            <v>1</v>
          </cell>
          <cell r="Q730">
            <v>1</v>
          </cell>
          <cell r="R730">
            <v>0</v>
          </cell>
          <cell r="S730">
            <v>5</v>
          </cell>
          <cell r="T730" t="str">
            <v>MIP1065</v>
          </cell>
          <cell r="V730">
            <v>1</v>
          </cell>
          <cell r="X730">
            <v>0.53</v>
          </cell>
          <cell r="Y730" t="str">
            <v>N</v>
          </cell>
          <cell r="Z730" t="str">
            <v>Distribution Transformers</v>
          </cell>
          <cell r="AA730" t="str">
            <v>BC1 619 NDR EECL Replace Defect Management</v>
          </cell>
        </row>
        <row r="731">
          <cell r="A731">
            <v>727</v>
          </cell>
          <cell r="B731" t="str">
            <v>06 - Distribution Transformers (Pole &amp; Gnd mounted)</v>
          </cell>
          <cell r="C731" t="str">
            <v>Tx, Bushing</v>
          </cell>
          <cell r="D731" t="str">
            <v>Distribution Transformer</v>
          </cell>
          <cell r="E731" t="str">
            <v>Replace</v>
          </cell>
          <cell r="F731" t="str">
            <v>06 - Distribution Transformers (Pole &amp; Gnd mounted) - Tx, Bushing - Distribution Transformer - Replace</v>
          </cell>
          <cell r="G731" t="str">
            <v>Distribution Transformer - Replace</v>
          </cell>
          <cell r="H731" t="str">
            <v>South West</v>
          </cell>
          <cell r="I731">
            <v>9</v>
          </cell>
          <cell r="J731">
            <v>8</v>
          </cell>
          <cell r="K731">
            <v>14</v>
          </cell>
          <cell r="L731">
            <v>5</v>
          </cell>
          <cell r="M731">
            <v>10</v>
          </cell>
          <cell r="N731">
            <v>4</v>
          </cell>
          <cell r="O731">
            <v>18.5</v>
          </cell>
          <cell r="P731">
            <v>7.5</v>
          </cell>
          <cell r="Q731">
            <v>8</v>
          </cell>
          <cell r="R731">
            <v>6.5</v>
          </cell>
          <cell r="S731">
            <v>19</v>
          </cell>
          <cell r="T731" t="str">
            <v>MIP1065</v>
          </cell>
          <cell r="V731">
            <v>1</v>
          </cell>
          <cell r="X731">
            <v>0.53</v>
          </cell>
          <cell r="Y731" t="str">
            <v>N</v>
          </cell>
          <cell r="Z731" t="str">
            <v>Distribution Transformers</v>
          </cell>
          <cell r="AA731" t="str">
            <v>BC1 619 NDR EECL Replace Defect Management</v>
          </cell>
        </row>
        <row r="732">
          <cell r="A732">
            <v>728</v>
          </cell>
          <cell r="B732" t="str">
            <v>06 - Distribution Transformers (Pole &amp; Gnd mounted)</v>
          </cell>
          <cell r="C732" t="str">
            <v>Tx, Bushing</v>
          </cell>
          <cell r="D732" t="str">
            <v>Distribution Transformer</v>
          </cell>
          <cell r="E732" t="str">
            <v>Replace</v>
          </cell>
          <cell r="F732" t="str">
            <v>06 - Distribution Transformers (Pole &amp; Gnd mounted) - Tx, Bushing - Distribution Transformer - Replace</v>
          </cell>
          <cell r="G732" t="str">
            <v>Distribution Transformer - Replace</v>
          </cell>
          <cell r="H732" t="str">
            <v>Wide Bay</v>
          </cell>
          <cell r="I732">
            <v>4</v>
          </cell>
          <cell r="J732">
            <v>5</v>
          </cell>
          <cell r="K732">
            <v>8</v>
          </cell>
          <cell r="L732">
            <v>6</v>
          </cell>
          <cell r="M732">
            <v>7</v>
          </cell>
          <cell r="N732">
            <v>5</v>
          </cell>
          <cell r="O732">
            <v>4.5</v>
          </cell>
          <cell r="P732">
            <v>5</v>
          </cell>
          <cell r="Q732">
            <v>9</v>
          </cell>
          <cell r="R732">
            <v>2</v>
          </cell>
          <cell r="S732">
            <v>7</v>
          </cell>
          <cell r="T732" t="str">
            <v>MIP1065</v>
          </cell>
          <cell r="V732">
            <v>1</v>
          </cell>
          <cell r="X732">
            <v>0.53</v>
          </cell>
          <cell r="Y732" t="str">
            <v>N</v>
          </cell>
          <cell r="Z732" t="str">
            <v>Distribution Transformers</v>
          </cell>
          <cell r="AA732" t="str">
            <v>BC1 619 NDR EECL Replace Defect Management</v>
          </cell>
        </row>
        <row r="733">
          <cell r="A733">
            <v>729</v>
          </cell>
          <cell r="B733" t="str">
            <v>06 - Distribution Transformers (Pole &amp; Gnd mounted)</v>
          </cell>
          <cell r="C733" t="str">
            <v>Tx, Bushing</v>
          </cell>
          <cell r="D733" t="str">
            <v>Ergon Technical Assessment</v>
          </cell>
          <cell r="E733" t="str">
            <v>Assess</v>
          </cell>
          <cell r="F733" t="str">
            <v>06 - Distribution Transformers (Pole &amp; Gnd mounted) - Tx, Bushing - Ergon Technical Assessment - Assess</v>
          </cell>
          <cell r="G733" t="str">
            <v>Ergon Technical Assessment - Assess</v>
          </cell>
          <cell r="H733" t="str">
            <v>Central</v>
          </cell>
          <cell r="I733">
            <v>7</v>
          </cell>
          <cell r="J733">
            <v>3</v>
          </cell>
          <cell r="K733">
            <v>7</v>
          </cell>
          <cell r="L733">
            <v>3</v>
          </cell>
          <cell r="M733">
            <v>3</v>
          </cell>
          <cell r="N733">
            <v>0</v>
          </cell>
          <cell r="O733">
            <v>3</v>
          </cell>
          <cell r="P733">
            <v>3</v>
          </cell>
          <cell r="Q733">
            <v>1</v>
          </cell>
          <cell r="R733">
            <v>1.5</v>
          </cell>
          <cell r="S733">
            <v>3</v>
          </cell>
          <cell r="T733" t="str">
            <v>MIP1146</v>
          </cell>
          <cell r="V733">
            <v>1</v>
          </cell>
          <cell r="X733">
            <v>0.53</v>
          </cell>
          <cell r="Y733" t="str">
            <v>N</v>
          </cell>
          <cell r="Z733" t="str">
            <v>Distribution Transformers</v>
          </cell>
          <cell r="AA733" t="str">
            <v>BC1 619 NDR EECL Replace Defect Management</v>
          </cell>
        </row>
        <row r="734">
          <cell r="A734">
            <v>730</v>
          </cell>
          <cell r="B734" t="str">
            <v>06 - Distribution Transformers (Pole &amp; Gnd mounted)</v>
          </cell>
          <cell r="C734" t="str">
            <v>Tx, Bushing</v>
          </cell>
          <cell r="D734" t="str">
            <v>Ergon Technical Assessment</v>
          </cell>
          <cell r="E734" t="str">
            <v>Assess</v>
          </cell>
          <cell r="F734" t="str">
            <v>06 - Distribution Transformers (Pole &amp; Gnd mounted) - Tx, Bushing - Ergon Technical Assessment - Assess</v>
          </cell>
          <cell r="G734" t="str">
            <v>Ergon Technical Assessment - Assess</v>
          </cell>
          <cell r="H734" t="str">
            <v>Northern</v>
          </cell>
          <cell r="J734">
            <v>1</v>
          </cell>
          <cell r="N734">
            <v>0</v>
          </cell>
          <cell r="O734">
            <v>0</v>
          </cell>
          <cell r="P734">
            <v>0</v>
          </cell>
          <cell r="Q734">
            <v>1.5</v>
          </cell>
          <cell r="R734">
            <v>0</v>
          </cell>
          <cell r="S734">
            <v>0</v>
          </cell>
          <cell r="T734" t="str">
            <v>MIP1146</v>
          </cell>
          <cell r="V734">
            <v>1</v>
          </cell>
          <cell r="X734">
            <v>0.53</v>
          </cell>
          <cell r="Y734" t="str">
            <v>N</v>
          </cell>
          <cell r="Z734" t="str">
            <v>Distribution Transformers</v>
          </cell>
          <cell r="AA734" t="str">
            <v>BC1 619 NDR EECL Replace Defect Management</v>
          </cell>
        </row>
        <row r="735">
          <cell r="A735">
            <v>731</v>
          </cell>
          <cell r="B735" t="str">
            <v>06 - Distribution Transformers (Pole &amp; Gnd mounted)</v>
          </cell>
          <cell r="C735" t="str">
            <v>Tx, Bushing</v>
          </cell>
          <cell r="D735" t="str">
            <v>Ergon Technical Assessment</v>
          </cell>
          <cell r="E735" t="str">
            <v>Assess</v>
          </cell>
          <cell r="F735" t="str">
            <v>06 - Distribution Transformers (Pole &amp; Gnd mounted) - Tx, Bushing - Ergon Technical Assessment - Assess</v>
          </cell>
          <cell r="G735" t="str">
            <v>Ergon Technical Assessment - Assess</v>
          </cell>
          <cell r="H735" t="str">
            <v>South West</v>
          </cell>
          <cell r="I735">
            <v>1</v>
          </cell>
          <cell r="J735">
            <v>1</v>
          </cell>
          <cell r="K735">
            <v>7</v>
          </cell>
          <cell r="L735">
            <v>7</v>
          </cell>
          <cell r="N735">
            <v>0</v>
          </cell>
          <cell r="O735">
            <v>1</v>
          </cell>
          <cell r="P735">
            <v>7</v>
          </cell>
          <cell r="Q735">
            <v>1</v>
          </cell>
          <cell r="R735">
            <v>0</v>
          </cell>
          <cell r="S735">
            <v>1</v>
          </cell>
          <cell r="T735" t="str">
            <v>MIP1146</v>
          </cell>
          <cell r="V735">
            <v>1</v>
          </cell>
          <cell r="X735">
            <v>0.53</v>
          </cell>
          <cell r="Y735" t="str">
            <v>N</v>
          </cell>
          <cell r="Z735" t="str">
            <v>Distribution Transformers</v>
          </cell>
          <cell r="AA735" t="str">
            <v>BC1 619 NDR EECL Replace Defect Management</v>
          </cell>
        </row>
        <row r="736">
          <cell r="A736">
            <v>732</v>
          </cell>
          <cell r="B736" t="str">
            <v>06 - Distribution Transformers (Pole &amp; Gnd mounted)</v>
          </cell>
          <cell r="C736" t="str">
            <v>Tx, Bushing</v>
          </cell>
          <cell r="D736" t="str">
            <v>Ergon Technical Assessment</v>
          </cell>
          <cell r="E736" t="str">
            <v>Assess</v>
          </cell>
          <cell r="F736" t="str">
            <v>06 - Distribution Transformers (Pole &amp; Gnd mounted) - Tx, Bushing - Ergon Technical Assessment - Assess</v>
          </cell>
          <cell r="G736" t="str">
            <v>Ergon Technical Assessment - Assess</v>
          </cell>
          <cell r="H736" t="str">
            <v>Wide Bay</v>
          </cell>
          <cell r="I736">
            <v>5</v>
          </cell>
          <cell r="J736">
            <v>2</v>
          </cell>
          <cell r="M736">
            <v>2</v>
          </cell>
          <cell r="N736">
            <v>3</v>
          </cell>
          <cell r="O736">
            <v>1</v>
          </cell>
          <cell r="P736">
            <v>1.5</v>
          </cell>
          <cell r="Q736">
            <v>1</v>
          </cell>
          <cell r="R736">
            <v>2</v>
          </cell>
          <cell r="S736">
            <v>3</v>
          </cell>
          <cell r="T736" t="str">
            <v>MIP1146</v>
          </cell>
          <cell r="V736">
            <v>1</v>
          </cell>
          <cell r="X736">
            <v>0.53</v>
          </cell>
          <cell r="Y736" t="str">
            <v>N</v>
          </cell>
          <cell r="Z736" t="str">
            <v>Distribution Transformers</v>
          </cell>
          <cell r="AA736" t="str">
            <v>BC1 619 NDR EECL Replace Defect Management</v>
          </cell>
        </row>
        <row r="737">
          <cell r="A737">
            <v>733</v>
          </cell>
          <cell r="B737" t="str">
            <v>06 - Distribution Transformers (Pole &amp; Gnd mounted)</v>
          </cell>
          <cell r="C737" t="str">
            <v>Tx, Bushing</v>
          </cell>
          <cell r="D737" t="str">
            <v>Minor Task</v>
          </cell>
          <cell r="E737" t="str">
            <v>Repair</v>
          </cell>
          <cell r="F737" t="str">
            <v>06 - Distribution Transformers (Pole &amp; Gnd mounted) - Tx, Bushing - Minor Task - Repair</v>
          </cell>
          <cell r="G737" t="str">
            <v>Minor Task - Repair</v>
          </cell>
          <cell r="H737" t="str">
            <v>Central</v>
          </cell>
          <cell r="I737">
            <v>7</v>
          </cell>
          <cell r="J737">
            <v>18</v>
          </cell>
          <cell r="K737">
            <v>26</v>
          </cell>
          <cell r="L737">
            <v>9</v>
          </cell>
          <cell r="M737">
            <v>10</v>
          </cell>
          <cell r="N737">
            <v>14</v>
          </cell>
          <cell r="O737">
            <v>15.5</v>
          </cell>
          <cell r="P737">
            <v>8.5</v>
          </cell>
          <cell r="Q737">
            <v>10.5</v>
          </cell>
          <cell r="R737">
            <v>14</v>
          </cell>
          <cell r="S737">
            <v>14</v>
          </cell>
          <cell r="T737" t="str">
            <v>MIP1146</v>
          </cell>
          <cell r="V737">
            <v>1</v>
          </cell>
          <cell r="X737">
            <v>0.53</v>
          </cell>
          <cell r="Y737" t="str">
            <v>N</v>
          </cell>
          <cell r="Z737" t="str">
            <v>Distribution Transformers</v>
          </cell>
          <cell r="AA737" t="str">
            <v>BC1 619 NDR EECL Replace Defect Management</v>
          </cell>
        </row>
        <row r="738">
          <cell r="A738">
            <v>734</v>
          </cell>
          <cell r="B738" t="str">
            <v>06 - Distribution Transformers (Pole &amp; Gnd mounted)</v>
          </cell>
          <cell r="C738" t="str">
            <v>Tx, Bushing</v>
          </cell>
          <cell r="D738" t="str">
            <v>Minor Task</v>
          </cell>
          <cell r="E738" t="str">
            <v>Repair</v>
          </cell>
          <cell r="F738" t="str">
            <v>06 - Distribution Transformers (Pole &amp; Gnd mounted) - Tx, Bushing - Minor Task - Repair</v>
          </cell>
          <cell r="G738" t="str">
            <v>Minor Task - Repair</v>
          </cell>
          <cell r="H738" t="str">
            <v>Far North</v>
          </cell>
          <cell r="I738">
            <v>1</v>
          </cell>
          <cell r="J738">
            <v>2</v>
          </cell>
          <cell r="K738">
            <v>3</v>
          </cell>
          <cell r="L738">
            <v>1</v>
          </cell>
          <cell r="M738">
            <v>7</v>
          </cell>
          <cell r="N738">
            <v>2</v>
          </cell>
          <cell r="O738">
            <v>2</v>
          </cell>
          <cell r="P738">
            <v>0</v>
          </cell>
          <cell r="Q738">
            <v>7</v>
          </cell>
          <cell r="R738">
            <v>2</v>
          </cell>
          <cell r="S738">
            <v>2</v>
          </cell>
          <cell r="T738" t="str">
            <v>MIP1146</v>
          </cell>
          <cell r="V738">
            <v>1</v>
          </cell>
          <cell r="X738">
            <v>0.53</v>
          </cell>
          <cell r="Y738" t="str">
            <v>N</v>
          </cell>
          <cell r="Z738" t="str">
            <v>Distribution Transformers</v>
          </cell>
          <cell r="AA738" t="str">
            <v>BC1 619 NDR EECL Replace Defect Management</v>
          </cell>
        </row>
        <row r="739">
          <cell r="A739">
            <v>735</v>
          </cell>
          <cell r="B739" t="str">
            <v>06 - Distribution Transformers (Pole &amp; Gnd mounted)</v>
          </cell>
          <cell r="C739" t="str">
            <v>Tx, Bushing</v>
          </cell>
          <cell r="D739" t="str">
            <v>Minor Task</v>
          </cell>
          <cell r="E739" t="str">
            <v>Repair</v>
          </cell>
          <cell r="F739" t="str">
            <v>06 - Distribution Transformers (Pole &amp; Gnd mounted) - Tx, Bushing - Minor Task - Repair</v>
          </cell>
          <cell r="G739" t="str">
            <v>Minor Task - Repair</v>
          </cell>
          <cell r="H739" t="str">
            <v>Northern</v>
          </cell>
          <cell r="I739">
            <v>1</v>
          </cell>
          <cell r="J739">
            <v>4</v>
          </cell>
          <cell r="K739">
            <v>4</v>
          </cell>
          <cell r="L739">
            <v>2</v>
          </cell>
          <cell r="M739">
            <v>1</v>
          </cell>
          <cell r="N739">
            <v>3</v>
          </cell>
          <cell r="O739">
            <v>3</v>
          </cell>
          <cell r="P739">
            <v>2</v>
          </cell>
          <cell r="Q739">
            <v>2</v>
          </cell>
          <cell r="R739">
            <v>3</v>
          </cell>
          <cell r="S739">
            <v>3</v>
          </cell>
          <cell r="T739" t="str">
            <v>MIP1146</v>
          </cell>
          <cell r="V739">
            <v>1</v>
          </cell>
          <cell r="X739">
            <v>0.53</v>
          </cell>
          <cell r="Y739" t="str">
            <v>N</v>
          </cell>
          <cell r="Z739" t="str">
            <v>Distribution Transformers</v>
          </cell>
          <cell r="AA739" t="str">
            <v>BC1 619 NDR EECL Replace Defect Management</v>
          </cell>
        </row>
        <row r="740">
          <cell r="A740">
            <v>736</v>
          </cell>
          <cell r="B740" t="str">
            <v>06 - Distribution Transformers (Pole &amp; Gnd mounted)</v>
          </cell>
          <cell r="C740" t="str">
            <v>Tx, Bushing</v>
          </cell>
          <cell r="D740" t="str">
            <v>Minor Task</v>
          </cell>
          <cell r="E740" t="str">
            <v>Repair</v>
          </cell>
          <cell r="F740" t="str">
            <v>06 - Distribution Transformers (Pole &amp; Gnd mounted) - Tx, Bushing - Minor Task - Repair</v>
          </cell>
          <cell r="G740" t="str">
            <v>Minor Task - Repair</v>
          </cell>
          <cell r="H740" t="str">
            <v>South West</v>
          </cell>
          <cell r="I740">
            <v>3</v>
          </cell>
          <cell r="J740">
            <v>11</v>
          </cell>
          <cell r="K740">
            <v>2</v>
          </cell>
          <cell r="L740">
            <v>6</v>
          </cell>
          <cell r="M740">
            <v>4</v>
          </cell>
          <cell r="N740">
            <v>6</v>
          </cell>
          <cell r="O740">
            <v>10</v>
          </cell>
          <cell r="P740">
            <v>2</v>
          </cell>
          <cell r="Q740">
            <v>6</v>
          </cell>
          <cell r="R740">
            <v>1</v>
          </cell>
          <cell r="S740">
            <v>15</v>
          </cell>
          <cell r="T740" t="str">
            <v>MIP1146</v>
          </cell>
          <cell r="V740">
            <v>1</v>
          </cell>
          <cell r="X740">
            <v>0.53</v>
          </cell>
          <cell r="Y740" t="str">
            <v>N</v>
          </cell>
          <cell r="Z740" t="str">
            <v>Distribution Transformers</v>
          </cell>
          <cell r="AA740" t="str">
            <v>BC1 619 NDR EECL Replace Defect Management</v>
          </cell>
        </row>
        <row r="741">
          <cell r="A741">
            <v>737</v>
          </cell>
          <cell r="B741" t="str">
            <v>06 - Distribution Transformers (Pole &amp; Gnd mounted)</v>
          </cell>
          <cell r="C741" t="str">
            <v>Tx, Bushing</v>
          </cell>
          <cell r="D741" t="str">
            <v>Minor Task</v>
          </cell>
          <cell r="E741" t="str">
            <v>Repair</v>
          </cell>
          <cell r="F741" t="str">
            <v>06 - Distribution Transformers (Pole &amp; Gnd mounted) - Tx, Bushing - Minor Task - Repair</v>
          </cell>
          <cell r="G741" t="str">
            <v>Minor Task - Repair</v>
          </cell>
          <cell r="H741" t="str">
            <v>Wide Bay</v>
          </cell>
          <cell r="I741">
            <v>2</v>
          </cell>
          <cell r="M741">
            <v>2</v>
          </cell>
          <cell r="N741">
            <v>1</v>
          </cell>
          <cell r="O741">
            <v>0</v>
          </cell>
          <cell r="P741">
            <v>0</v>
          </cell>
          <cell r="Q741">
            <v>2</v>
          </cell>
          <cell r="R741">
            <v>1</v>
          </cell>
          <cell r="S741">
            <v>0</v>
          </cell>
          <cell r="T741" t="str">
            <v>MIP1146</v>
          </cell>
          <cell r="V741">
            <v>1</v>
          </cell>
          <cell r="X741">
            <v>0.53</v>
          </cell>
          <cell r="Y741" t="str">
            <v>N</v>
          </cell>
          <cell r="Z741" t="str">
            <v>Distribution Transformers</v>
          </cell>
          <cell r="AA741" t="str">
            <v>BC1 619 NDR EECL Replace Defect Management</v>
          </cell>
        </row>
        <row r="742">
          <cell r="A742">
            <v>738</v>
          </cell>
          <cell r="B742" t="str">
            <v>06 - Distribution Transformers (Pole &amp; Gnd mounted)</v>
          </cell>
          <cell r="C742" t="str">
            <v>Tx, Fuse, LV - Historical</v>
          </cell>
          <cell r="D742" t="str">
            <v>Minor Task</v>
          </cell>
          <cell r="E742" t="str">
            <v>Repair</v>
          </cell>
          <cell r="F742" t="str">
            <v>06 - Distribution Transformers (Pole &amp; Gnd mounted) - Tx, Fuse, LV - Historical - Minor Task - Repair</v>
          </cell>
          <cell r="G742" t="str">
            <v>Minor Task - Repair</v>
          </cell>
          <cell r="H742" t="str">
            <v>Far North</v>
          </cell>
          <cell r="K742">
            <v>1</v>
          </cell>
          <cell r="M742">
            <v>0</v>
          </cell>
          <cell r="N742">
            <v>0</v>
          </cell>
          <cell r="O742">
            <v>1</v>
          </cell>
          <cell r="P742">
            <v>0</v>
          </cell>
          <cell r="Q742">
            <v>0</v>
          </cell>
          <cell r="R742">
            <v>0</v>
          </cell>
          <cell r="S742">
            <v>1</v>
          </cell>
          <cell r="T742" t="str">
            <v>MIP1146</v>
          </cell>
          <cell r="V742">
            <v>1</v>
          </cell>
          <cell r="X742">
            <v>0.53</v>
          </cell>
          <cell r="Y742" t="str">
            <v>N</v>
          </cell>
          <cell r="Z742" t="str">
            <v>Distribution Transformers</v>
          </cell>
          <cell r="AA742" t="str">
            <v>BC1 619 NDR EECL Replace Defect Management</v>
          </cell>
        </row>
        <row r="743">
          <cell r="A743">
            <v>739</v>
          </cell>
          <cell r="B743" t="str">
            <v>06 - Distribution Transformers (Pole &amp; Gnd mounted)</v>
          </cell>
          <cell r="C743" t="str">
            <v>Tx, Tank body - Corroded</v>
          </cell>
          <cell r="D743" t="str">
            <v>Distribution Transformer</v>
          </cell>
          <cell r="E743" t="str">
            <v>Replace</v>
          </cell>
          <cell r="F743" t="str">
            <v>06 - Distribution Transformers (Pole &amp; Gnd mounted) - Tx, Tank body - Corroded - Distribution Transformer - Replace</v>
          </cell>
          <cell r="G743" t="str">
            <v>Distribution Transformer - Replace</v>
          </cell>
          <cell r="H743" t="str">
            <v>Central</v>
          </cell>
          <cell r="I743">
            <v>8</v>
          </cell>
          <cell r="J743">
            <v>27</v>
          </cell>
          <cell r="K743">
            <v>36</v>
          </cell>
          <cell r="L743">
            <v>22</v>
          </cell>
          <cell r="M743">
            <v>12.25</v>
          </cell>
          <cell r="N743">
            <v>14.25</v>
          </cell>
          <cell r="O743">
            <v>13.5</v>
          </cell>
          <cell r="P743">
            <v>15.875</v>
          </cell>
          <cell r="Q743">
            <v>9</v>
          </cell>
          <cell r="R743">
            <v>14.25</v>
          </cell>
          <cell r="S743">
            <v>13.5</v>
          </cell>
          <cell r="T743" t="str">
            <v>MIP1065</v>
          </cell>
          <cell r="V743">
            <v>1</v>
          </cell>
          <cell r="X743">
            <v>0.53</v>
          </cell>
          <cell r="Y743" t="str">
            <v>N</v>
          </cell>
          <cell r="Z743" t="str">
            <v>Distribution Transformers</v>
          </cell>
          <cell r="AA743" t="str">
            <v>BC1 619 NDR EECL Replace Defect Management</v>
          </cell>
        </row>
        <row r="744">
          <cell r="A744">
            <v>740</v>
          </cell>
          <cell r="B744" t="str">
            <v>06 - Distribution Transformers (Pole &amp; Gnd mounted)</v>
          </cell>
          <cell r="C744" t="str">
            <v>Tx, Tank body - Corroded</v>
          </cell>
          <cell r="D744" t="str">
            <v>Distribution Transformer</v>
          </cell>
          <cell r="E744" t="str">
            <v>Replace</v>
          </cell>
          <cell r="F744" t="str">
            <v>06 - Distribution Transformers (Pole &amp; Gnd mounted) - Tx, Tank body - Corroded - Distribution Transformer - Replace</v>
          </cell>
          <cell r="G744" t="str">
            <v>Distribution Transformer - Replace</v>
          </cell>
          <cell r="H744" t="str">
            <v>Far North</v>
          </cell>
          <cell r="I744">
            <v>7</v>
          </cell>
          <cell r="J744">
            <v>7</v>
          </cell>
          <cell r="K744">
            <v>8</v>
          </cell>
          <cell r="L744">
            <v>7</v>
          </cell>
          <cell r="M744">
            <v>2.25</v>
          </cell>
          <cell r="N744">
            <v>3.75</v>
          </cell>
          <cell r="O744">
            <v>4.5</v>
          </cell>
          <cell r="P744">
            <v>5.25</v>
          </cell>
          <cell r="Q744">
            <v>1.5</v>
          </cell>
          <cell r="R744">
            <v>4.5</v>
          </cell>
          <cell r="S744">
            <v>4.5</v>
          </cell>
          <cell r="T744" t="str">
            <v>MIP1065</v>
          </cell>
          <cell r="V744">
            <v>1</v>
          </cell>
          <cell r="X744">
            <v>0.53</v>
          </cell>
          <cell r="Y744" t="str">
            <v>N</v>
          </cell>
          <cell r="Z744" t="str">
            <v>Distribution Transformers</v>
          </cell>
          <cell r="AA744" t="str">
            <v>BC1 619 NDR EECL Replace Defect Management</v>
          </cell>
        </row>
        <row r="745">
          <cell r="A745">
            <v>741</v>
          </cell>
          <cell r="B745" t="str">
            <v>06 - Distribution Transformers (Pole &amp; Gnd mounted)</v>
          </cell>
          <cell r="C745" t="str">
            <v>Tx, Tank body - Corroded</v>
          </cell>
          <cell r="D745" t="str">
            <v>Distribution Transformer</v>
          </cell>
          <cell r="E745" t="str">
            <v>Replace</v>
          </cell>
          <cell r="F745" t="str">
            <v>06 - Distribution Transformers (Pole &amp; Gnd mounted) - Tx, Tank body - Corroded - Distribution Transformer - Replace</v>
          </cell>
          <cell r="G745" t="str">
            <v>Distribution Transformer - Replace</v>
          </cell>
          <cell r="H745" t="str">
            <v>Northern</v>
          </cell>
          <cell r="I745">
            <v>2</v>
          </cell>
          <cell r="J745">
            <v>5</v>
          </cell>
          <cell r="K745">
            <v>4</v>
          </cell>
          <cell r="L745">
            <v>2</v>
          </cell>
          <cell r="M745">
            <v>3</v>
          </cell>
          <cell r="N745">
            <v>3.75</v>
          </cell>
          <cell r="O745">
            <v>3</v>
          </cell>
          <cell r="P745">
            <v>2.625</v>
          </cell>
          <cell r="Q745">
            <v>1.5</v>
          </cell>
          <cell r="R745">
            <v>1.5</v>
          </cell>
          <cell r="S745">
            <v>5.25</v>
          </cell>
          <cell r="T745" t="str">
            <v>MIP1065</v>
          </cell>
          <cell r="V745">
            <v>1</v>
          </cell>
          <cell r="X745">
            <v>0.53</v>
          </cell>
          <cell r="Y745" t="str">
            <v>N</v>
          </cell>
          <cell r="Z745" t="str">
            <v>Distribution Transformers</v>
          </cell>
          <cell r="AA745" t="str">
            <v>BC1 619 NDR EECL Replace Defect Management</v>
          </cell>
        </row>
        <row r="746">
          <cell r="A746">
            <v>742</v>
          </cell>
          <cell r="B746" t="str">
            <v>06 - Distribution Transformers (Pole &amp; Gnd mounted)</v>
          </cell>
          <cell r="C746" t="str">
            <v>Tx, Tank body - Corroded</v>
          </cell>
          <cell r="D746" t="str">
            <v>Distribution Transformer</v>
          </cell>
          <cell r="E746" t="str">
            <v>Replace</v>
          </cell>
          <cell r="F746" t="str">
            <v>06 - Distribution Transformers (Pole &amp; Gnd mounted) - Tx, Tank body - Corroded - Distribution Transformer - Replace</v>
          </cell>
          <cell r="G746" t="str">
            <v>Distribution Transformer - Replace</v>
          </cell>
          <cell r="H746" t="str">
            <v>South West</v>
          </cell>
          <cell r="M746">
            <v>2</v>
          </cell>
          <cell r="N746">
            <v>0</v>
          </cell>
          <cell r="O746">
            <v>0</v>
          </cell>
          <cell r="P746">
            <v>0</v>
          </cell>
          <cell r="Q746">
            <v>1.5</v>
          </cell>
          <cell r="R746">
            <v>0</v>
          </cell>
          <cell r="S746">
            <v>0</v>
          </cell>
          <cell r="T746" t="str">
            <v>MIP1065</v>
          </cell>
          <cell r="V746">
            <v>1</v>
          </cell>
          <cell r="X746">
            <v>0.53</v>
          </cell>
          <cell r="Y746" t="str">
            <v>N</v>
          </cell>
          <cell r="Z746" t="str">
            <v>Distribution Transformers</v>
          </cell>
          <cell r="AA746" t="str">
            <v>BC1 619 NDR EECL Replace Defect Management</v>
          </cell>
        </row>
        <row r="747">
          <cell r="A747">
            <v>743</v>
          </cell>
          <cell r="B747" t="str">
            <v>06 - Distribution Transformers (Pole &amp; Gnd mounted)</v>
          </cell>
          <cell r="C747" t="str">
            <v>Tx, Tank body - Corroded</v>
          </cell>
          <cell r="D747" t="str">
            <v>Distribution Transformer</v>
          </cell>
          <cell r="E747" t="str">
            <v>Replace</v>
          </cell>
          <cell r="F747" t="str">
            <v>06 - Distribution Transformers (Pole &amp; Gnd mounted) - Tx, Tank body - Corroded - Distribution Transformer - Replace</v>
          </cell>
          <cell r="G747" t="str">
            <v>Distribution Transformer - Replace</v>
          </cell>
          <cell r="H747" t="str">
            <v>Wide Bay</v>
          </cell>
          <cell r="M747">
            <v>1</v>
          </cell>
          <cell r="N747">
            <v>0</v>
          </cell>
          <cell r="O747">
            <v>0</v>
          </cell>
          <cell r="P747">
            <v>0</v>
          </cell>
          <cell r="Q747">
            <v>0.75</v>
          </cell>
          <cell r="R747">
            <v>0</v>
          </cell>
          <cell r="S747">
            <v>0</v>
          </cell>
          <cell r="T747" t="str">
            <v>MIP1065</v>
          </cell>
          <cell r="V747">
            <v>1</v>
          </cell>
          <cell r="X747">
            <v>0.53</v>
          </cell>
          <cell r="Y747" t="str">
            <v>N</v>
          </cell>
          <cell r="Z747" t="str">
            <v>Distribution Transformers</v>
          </cell>
          <cell r="AA747" t="str">
            <v>BC1 619 NDR EECL Replace Defect Management</v>
          </cell>
        </row>
        <row r="748">
          <cell r="A748">
            <v>744</v>
          </cell>
          <cell r="B748" t="str">
            <v>06 - Distribution Transformers (Pole &amp; Gnd mounted)</v>
          </cell>
          <cell r="C748" t="str">
            <v>Tx, Tank body - Corroded</v>
          </cell>
          <cell r="D748" t="str">
            <v>Ergon Technical Assessment</v>
          </cell>
          <cell r="E748" t="str">
            <v>Assess</v>
          </cell>
          <cell r="F748" t="str">
            <v>06 - Distribution Transformers (Pole &amp; Gnd mounted) - Tx, Tank body - Corroded - Ergon Technical Assessment - Assess</v>
          </cell>
          <cell r="G748" t="str">
            <v>Ergon Technical Assessment - Assess</v>
          </cell>
          <cell r="H748" t="str">
            <v>Central</v>
          </cell>
          <cell r="I748">
            <v>77</v>
          </cell>
          <cell r="J748">
            <v>123</v>
          </cell>
          <cell r="K748">
            <v>229</v>
          </cell>
          <cell r="L748">
            <v>125</v>
          </cell>
          <cell r="M748">
            <v>155.75</v>
          </cell>
          <cell r="N748">
            <v>109.5</v>
          </cell>
          <cell r="O748">
            <v>79.125</v>
          </cell>
          <cell r="P748">
            <v>84.875</v>
          </cell>
          <cell r="Q748">
            <v>94.875</v>
          </cell>
          <cell r="R748">
            <v>139.875</v>
          </cell>
          <cell r="S748">
            <v>75.75</v>
          </cell>
          <cell r="T748" t="str">
            <v>MIP1146</v>
          </cell>
          <cell r="V748">
            <v>1</v>
          </cell>
          <cell r="X748">
            <v>0.53</v>
          </cell>
          <cell r="Y748" t="str">
            <v>N</v>
          </cell>
          <cell r="Z748" t="str">
            <v>Distribution Transformers</v>
          </cell>
          <cell r="AA748" t="str">
            <v>BC1 619 NDR EECL Replace Defect Management</v>
          </cell>
        </row>
        <row r="749">
          <cell r="A749">
            <v>745</v>
          </cell>
          <cell r="B749" t="str">
            <v>06 - Distribution Transformers (Pole &amp; Gnd mounted)</v>
          </cell>
          <cell r="C749" t="str">
            <v>Tx, Tank body - Corroded</v>
          </cell>
          <cell r="D749" t="str">
            <v>Ergon Technical Assessment</v>
          </cell>
          <cell r="E749" t="str">
            <v>Assess</v>
          </cell>
          <cell r="F749" t="str">
            <v>06 - Distribution Transformers (Pole &amp; Gnd mounted) - Tx, Tank body - Corroded - Ergon Technical Assessment - Assess</v>
          </cell>
          <cell r="G749" t="str">
            <v>Ergon Technical Assessment - Assess</v>
          </cell>
          <cell r="H749" t="str">
            <v>Far North</v>
          </cell>
          <cell r="I749">
            <v>24</v>
          </cell>
          <cell r="J749">
            <v>29</v>
          </cell>
          <cell r="K749">
            <v>40</v>
          </cell>
          <cell r="L749">
            <v>33</v>
          </cell>
          <cell r="M749">
            <v>95.75</v>
          </cell>
          <cell r="N749">
            <v>10.5</v>
          </cell>
          <cell r="O749">
            <v>30</v>
          </cell>
          <cell r="P749">
            <v>15.75</v>
          </cell>
          <cell r="Q749">
            <v>77.875</v>
          </cell>
          <cell r="R749">
            <v>9</v>
          </cell>
          <cell r="S749">
            <v>32.25</v>
          </cell>
          <cell r="T749" t="str">
            <v>MIP1146</v>
          </cell>
          <cell r="V749">
            <v>1</v>
          </cell>
          <cell r="X749">
            <v>0.53</v>
          </cell>
          <cell r="Y749" t="str">
            <v>N</v>
          </cell>
          <cell r="Z749" t="str">
            <v>Distribution Transformers</v>
          </cell>
          <cell r="AA749" t="str">
            <v>BC1 619 NDR EECL Replace Defect Management</v>
          </cell>
        </row>
        <row r="750">
          <cell r="A750">
            <v>746</v>
          </cell>
          <cell r="B750" t="str">
            <v>06 - Distribution Transformers (Pole &amp; Gnd mounted)</v>
          </cell>
          <cell r="C750" t="str">
            <v>Tx, Tank body - Corroded</v>
          </cell>
          <cell r="D750" t="str">
            <v>Ergon Technical Assessment</v>
          </cell>
          <cell r="E750" t="str">
            <v>Assess</v>
          </cell>
          <cell r="F750" t="str">
            <v>06 - Distribution Transformers (Pole &amp; Gnd mounted) - Tx, Tank body - Corroded - Ergon Technical Assessment - Assess</v>
          </cell>
          <cell r="G750" t="str">
            <v>Ergon Technical Assessment - Assess</v>
          </cell>
          <cell r="H750" t="str">
            <v>Northern</v>
          </cell>
          <cell r="I750">
            <v>12</v>
          </cell>
          <cell r="J750">
            <v>20</v>
          </cell>
          <cell r="K750">
            <v>7</v>
          </cell>
          <cell r="L750">
            <v>3</v>
          </cell>
          <cell r="M750">
            <v>17</v>
          </cell>
          <cell r="N750">
            <v>9.75</v>
          </cell>
          <cell r="O750">
            <v>12.75</v>
          </cell>
          <cell r="P750">
            <v>2.25</v>
          </cell>
          <cell r="Q750">
            <v>15.75</v>
          </cell>
          <cell r="R750">
            <v>6.75</v>
          </cell>
          <cell r="S750">
            <v>15.75</v>
          </cell>
          <cell r="T750" t="str">
            <v>MIP1146</v>
          </cell>
          <cell r="V750">
            <v>1</v>
          </cell>
          <cell r="X750">
            <v>0.53</v>
          </cell>
          <cell r="Y750" t="str">
            <v>N</v>
          </cell>
          <cell r="Z750" t="str">
            <v>Distribution Transformers</v>
          </cell>
          <cell r="AA750" t="str">
            <v>BC1 619 NDR EECL Replace Defect Management</v>
          </cell>
        </row>
        <row r="751">
          <cell r="A751">
            <v>747</v>
          </cell>
          <cell r="B751" t="str">
            <v>06 - Distribution Transformers (Pole &amp; Gnd mounted)</v>
          </cell>
          <cell r="C751" t="str">
            <v>Tx, Tank body - Corroded</v>
          </cell>
          <cell r="D751" t="str">
            <v>Ergon Technical Assessment</v>
          </cell>
          <cell r="E751" t="str">
            <v>Assess</v>
          </cell>
          <cell r="F751" t="str">
            <v>06 - Distribution Transformers (Pole &amp; Gnd mounted) - Tx, Tank body - Corroded - Ergon Technical Assessment - Assess</v>
          </cell>
          <cell r="G751" t="str">
            <v>Ergon Technical Assessment - Assess</v>
          </cell>
          <cell r="H751" t="str">
            <v>South West</v>
          </cell>
          <cell r="I751">
            <v>21</v>
          </cell>
          <cell r="J751">
            <v>8</v>
          </cell>
          <cell r="K751">
            <v>9</v>
          </cell>
          <cell r="L751">
            <v>6</v>
          </cell>
          <cell r="M751">
            <v>15</v>
          </cell>
          <cell r="N751">
            <v>11.25</v>
          </cell>
          <cell r="O751">
            <v>4.5</v>
          </cell>
          <cell r="P751">
            <v>6</v>
          </cell>
          <cell r="Q751">
            <v>14.25</v>
          </cell>
          <cell r="R751">
            <v>10.5</v>
          </cell>
          <cell r="S751">
            <v>5.25</v>
          </cell>
          <cell r="T751" t="str">
            <v>MIP1146</v>
          </cell>
          <cell r="V751">
            <v>1</v>
          </cell>
          <cell r="X751">
            <v>0.53</v>
          </cell>
          <cell r="Y751" t="str">
            <v>N</v>
          </cell>
          <cell r="Z751" t="str">
            <v>Distribution Transformers</v>
          </cell>
          <cell r="AA751" t="str">
            <v>BC1 619 NDR EECL Replace Defect Management</v>
          </cell>
        </row>
        <row r="752">
          <cell r="A752">
            <v>748</v>
          </cell>
          <cell r="B752" t="str">
            <v>06 - Distribution Transformers (Pole &amp; Gnd mounted)</v>
          </cell>
          <cell r="C752" t="str">
            <v>Tx, Tank body - Corroded</v>
          </cell>
          <cell r="D752" t="str">
            <v>Ergon Technical Assessment</v>
          </cell>
          <cell r="E752" t="str">
            <v>Assess</v>
          </cell>
          <cell r="F752" t="str">
            <v>06 - Distribution Transformers (Pole &amp; Gnd mounted) - Tx, Tank body - Corroded - Ergon Technical Assessment - Assess</v>
          </cell>
          <cell r="G752" t="str">
            <v>Ergon Technical Assessment - Assess</v>
          </cell>
          <cell r="H752" t="str">
            <v>Wide Bay</v>
          </cell>
          <cell r="I752">
            <v>31</v>
          </cell>
          <cell r="J752">
            <v>31</v>
          </cell>
          <cell r="K752">
            <v>72</v>
          </cell>
          <cell r="L752">
            <v>54</v>
          </cell>
          <cell r="M752">
            <v>70.5</v>
          </cell>
          <cell r="N752">
            <v>32.25</v>
          </cell>
          <cell r="O752">
            <v>19.125</v>
          </cell>
          <cell r="P752">
            <v>36.75</v>
          </cell>
          <cell r="Q752">
            <v>59.25</v>
          </cell>
          <cell r="R752">
            <v>17.25</v>
          </cell>
          <cell r="S752">
            <v>35.25</v>
          </cell>
          <cell r="T752" t="str">
            <v>MIP1146</v>
          </cell>
          <cell r="V752">
            <v>1</v>
          </cell>
          <cell r="X752">
            <v>0.53</v>
          </cell>
          <cell r="Y752" t="str">
            <v>N</v>
          </cell>
          <cell r="Z752" t="str">
            <v>Distribution Transformers</v>
          </cell>
          <cell r="AA752" t="str">
            <v>BC1 619 NDR EECL Replace Defect Management</v>
          </cell>
        </row>
        <row r="753">
          <cell r="A753">
            <v>749</v>
          </cell>
          <cell r="B753" t="str">
            <v>06 - Distribution Transformers (Pole &amp; Gnd mounted)</v>
          </cell>
          <cell r="C753" t="str">
            <v>Tx, Tank body - Corroded</v>
          </cell>
          <cell r="D753" t="str">
            <v>Minor Task</v>
          </cell>
          <cell r="E753" t="str">
            <v>Repair</v>
          </cell>
          <cell r="F753" t="str">
            <v>06 - Distribution Transformers (Pole &amp; Gnd mounted) - Tx, Tank body - Corroded - Minor Task - Repair</v>
          </cell>
          <cell r="G753" t="str">
            <v>Minor Task - Repair</v>
          </cell>
          <cell r="H753" t="str">
            <v>Central</v>
          </cell>
          <cell r="J753">
            <v>3</v>
          </cell>
          <cell r="K753">
            <v>8</v>
          </cell>
          <cell r="L753">
            <v>5</v>
          </cell>
          <cell r="M753">
            <v>6.75</v>
          </cell>
          <cell r="N753">
            <v>0.75</v>
          </cell>
          <cell r="O753">
            <v>3</v>
          </cell>
          <cell r="P753">
            <v>3.75</v>
          </cell>
          <cell r="Q753">
            <v>5.25</v>
          </cell>
          <cell r="R753">
            <v>0.75</v>
          </cell>
          <cell r="S753">
            <v>3</v>
          </cell>
          <cell r="T753" t="str">
            <v>MIP1146</v>
          </cell>
          <cell r="V753">
            <v>1</v>
          </cell>
          <cell r="X753">
            <v>0.53</v>
          </cell>
          <cell r="Y753" t="str">
            <v>N</v>
          </cell>
          <cell r="Z753" t="str">
            <v>Distribution Transformers</v>
          </cell>
          <cell r="AA753" t="str">
            <v>BC1 619 NDR EECL Replace Defect Management</v>
          </cell>
        </row>
        <row r="754">
          <cell r="A754">
            <v>750</v>
          </cell>
          <cell r="B754" t="str">
            <v>06 - Distribution Transformers (Pole &amp; Gnd mounted)</v>
          </cell>
          <cell r="C754" t="str">
            <v>Tx, Tank body - Corroded</v>
          </cell>
          <cell r="D754" t="str">
            <v>Minor Task</v>
          </cell>
          <cell r="E754" t="str">
            <v>Repair</v>
          </cell>
          <cell r="F754" t="str">
            <v>06 - Distribution Transformers (Pole &amp; Gnd mounted) - Tx, Tank body - Corroded - Minor Task - Repair</v>
          </cell>
          <cell r="G754" t="str">
            <v>Minor Task - Repair</v>
          </cell>
          <cell r="H754" t="str">
            <v>Far North</v>
          </cell>
          <cell r="I754">
            <v>4</v>
          </cell>
          <cell r="J754">
            <v>5</v>
          </cell>
          <cell r="K754">
            <v>7</v>
          </cell>
          <cell r="L754">
            <v>6</v>
          </cell>
          <cell r="M754">
            <v>0.75</v>
          </cell>
          <cell r="N754">
            <v>3.75</v>
          </cell>
          <cell r="O754">
            <v>3</v>
          </cell>
          <cell r="P754">
            <v>4.5</v>
          </cell>
          <cell r="Q754">
            <v>0.75</v>
          </cell>
          <cell r="R754">
            <v>3</v>
          </cell>
          <cell r="S754">
            <v>3.75</v>
          </cell>
          <cell r="T754" t="str">
            <v>MIP1146</v>
          </cell>
          <cell r="V754">
            <v>1</v>
          </cell>
          <cell r="X754">
            <v>0.53</v>
          </cell>
          <cell r="Y754" t="str">
            <v>N</v>
          </cell>
          <cell r="Z754" t="str">
            <v>Distribution Transformers</v>
          </cell>
          <cell r="AA754" t="str">
            <v>BC1 619 NDR EECL Replace Defect Management</v>
          </cell>
        </row>
        <row r="755">
          <cell r="A755">
            <v>751</v>
          </cell>
          <cell r="B755" t="str">
            <v>06 - Distribution Transformers (Pole &amp; Gnd mounted)</v>
          </cell>
          <cell r="C755" t="str">
            <v>Tx, Tank body - Corroded</v>
          </cell>
          <cell r="D755" t="str">
            <v>Minor Task</v>
          </cell>
          <cell r="E755" t="str">
            <v>Repair</v>
          </cell>
          <cell r="F755" t="str">
            <v>06 - Distribution Transformers (Pole &amp; Gnd mounted) - Tx, Tank body - Corroded - Minor Task - Repair</v>
          </cell>
          <cell r="G755" t="str">
            <v>Minor Task - Repair</v>
          </cell>
          <cell r="H755" t="str">
            <v>Northern</v>
          </cell>
          <cell r="I755">
            <v>1</v>
          </cell>
          <cell r="J755">
            <v>13</v>
          </cell>
          <cell r="K755">
            <v>6</v>
          </cell>
          <cell r="L755">
            <v>4</v>
          </cell>
          <cell r="M755">
            <v>5</v>
          </cell>
          <cell r="N755">
            <v>3</v>
          </cell>
          <cell r="O755">
            <v>8.25</v>
          </cell>
          <cell r="P755">
            <v>4.125</v>
          </cell>
          <cell r="Q755">
            <v>3</v>
          </cell>
          <cell r="R755">
            <v>0.75</v>
          </cell>
          <cell r="S755">
            <v>10.5</v>
          </cell>
          <cell r="T755" t="str">
            <v>MIP1146</v>
          </cell>
          <cell r="V755">
            <v>1</v>
          </cell>
          <cell r="X755">
            <v>0.53</v>
          </cell>
          <cell r="Y755" t="str">
            <v>N</v>
          </cell>
          <cell r="Z755" t="str">
            <v>Distribution Transformers</v>
          </cell>
          <cell r="AA755" t="str">
            <v>BC1 619 NDR EECL Replace Defect Management</v>
          </cell>
        </row>
        <row r="756">
          <cell r="A756">
            <v>752</v>
          </cell>
          <cell r="B756" t="str">
            <v>06 - Distribution Transformers (Pole &amp; Gnd mounted)</v>
          </cell>
          <cell r="C756" t="str">
            <v>Tx, Tank body - Corroded</v>
          </cell>
          <cell r="D756" t="str">
            <v>Minor Task</v>
          </cell>
          <cell r="E756" t="str">
            <v>Repair</v>
          </cell>
          <cell r="F756" t="str">
            <v>06 - Distribution Transformers (Pole &amp; Gnd mounted) - Tx, Tank body - Corroded - Minor Task - Repair</v>
          </cell>
          <cell r="G756" t="str">
            <v>Minor Task - Repair</v>
          </cell>
          <cell r="H756" t="str">
            <v>Wide Bay</v>
          </cell>
          <cell r="K756">
            <v>2</v>
          </cell>
          <cell r="M756">
            <v>0</v>
          </cell>
          <cell r="N756">
            <v>1.5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1.5</v>
          </cell>
          <cell r="T756" t="str">
            <v>MIP1146</v>
          </cell>
          <cell r="V756">
            <v>1</v>
          </cell>
          <cell r="X756">
            <v>0.53</v>
          </cell>
          <cell r="Y756" t="str">
            <v>N</v>
          </cell>
          <cell r="Z756" t="str">
            <v>Distribution Transformers</v>
          </cell>
          <cell r="AA756" t="str">
            <v>BC1 619 NDR EECL Replace Defect Management</v>
          </cell>
        </row>
        <row r="757">
          <cell r="A757">
            <v>753</v>
          </cell>
          <cell r="B757" t="str">
            <v>06 - Distribution Transformers (Pole &amp; Gnd mounted)</v>
          </cell>
          <cell r="C757" t="str">
            <v>Tx, Tank body - Oil leakage</v>
          </cell>
          <cell r="D757" t="str">
            <v>Distribution Transformer</v>
          </cell>
          <cell r="E757" t="str">
            <v>Replace</v>
          </cell>
          <cell r="F757" t="str">
            <v>06 - Distribution Transformers (Pole &amp; Gnd mounted) - Tx, Tank body - Oil leakage - Distribution Transformer - Replace</v>
          </cell>
          <cell r="G757" t="str">
            <v>Distribution Transformer - Replace</v>
          </cell>
          <cell r="H757" t="str">
            <v>Central</v>
          </cell>
          <cell r="I757">
            <v>111</v>
          </cell>
          <cell r="J757">
            <v>84</v>
          </cell>
          <cell r="K757">
            <v>182</v>
          </cell>
          <cell r="L757">
            <v>115</v>
          </cell>
          <cell r="M757">
            <v>114</v>
          </cell>
          <cell r="N757">
            <v>72</v>
          </cell>
          <cell r="O757">
            <v>116.5</v>
          </cell>
          <cell r="P757">
            <v>89</v>
          </cell>
          <cell r="Q757">
            <v>136</v>
          </cell>
          <cell r="R757">
            <v>87</v>
          </cell>
          <cell r="S757">
            <v>106</v>
          </cell>
          <cell r="T757" t="str">
            <v>MIP1065</v>
          </cell>
          <cell r="V757">
            <v>1</v>
          </cell>
          <cell r="X757">
            <v>0.53</v>
          </cell>
          <cell r="Y757" t="str">
            <v>N</v>
          </cell>
          <cell r="Z757" t="str">
            <v>Distribution Transformers</v>
          </cell>
          <cell r="AA757" t="str">
            <v>BC1 619 NDR EECL Replace Defect Management</v>
          </cell>
        </row>
        <row r="758">
          <cell r="A758">
            <v>754</v>
          </cell>
          <cell r="B758" t="str">
            <v>06 - Distribution Transformers (Pole &amp; Gnd mounted)</v>
          </cell>
          <cell r="C758" t="str">
            <v>Tx, Tank body - Oil leakage</v>
          </cell>
          <cell r="D758" t="str">
            <v>Distribution Transformer</v>
          </cell>
          <cell r="E758" t="str">
            <v>Replace</v>
          </cell>
          <cell r="F758" t="str">
            <v>06 - Distribution Transformers (Pole &amp; Gnd mounted) - Tx, Tank body - Oil leakage - Distribution Transformer - Replace</v>
          </cell>
          <cell r="G758" t="str">
            <v>Distribution Transformer - Replace</v>
          </cell>
          <cell r="H758" t="str">
            <v>Far North</v>
          </cell>
          <cell r="I758">
            <v>67</v>
          </cell>
          <cell r="J758">
            <v>37</v>
          </cell>
          <cell r="K758">
            <v>60</v>
          </cell>
          <cell r="L758">
            <v>38</v>
          </cell>
          <cell r="M758">
            <v>104</v>
          </cell>
          <cell r="N758">
            <v>38</v>
          </cell>
          <cell r="O758">
            <v>47</v>
          </cell>
          <cell r="P758">
            <v>36.5</v>
          </cell>
          <cell r="Q758">
            <v>105.5</v>
          </cell>
          <cell r="R758">
            <v>40.5</v>
          </cell>
          <cell r="S758">
            <v>50</v>
          </cell>
          <cell r="T758" t="str">
            <v>MIP1065</v>
          </cell>
          <cell r="V758">
            <v>1</v>
          </cell>
          <cell r="X758">
            <v>0.53</v>
          </cell>
          <cell r="Y758" t="str">
            <v>N</v>
          </cell>
          <cell r="Z758" t="str">
            <v>Distribution Transformers</v>
          </cell>
          <cell r="AA758" t="str">
            <v>BC1 619 NDR EECL Replace Defect Management</v>
          </cell>
        </row>
        <row r="759">
          <cell r="A759">
            <v>755</v>
          </cell>
          <cell r="B759" t="str">
            <v>06 - Distribution Transformers (Pole &amp; Gnd mounted)</v>
          </cell>
          <cell r="C759" t="str">
            <v>Tx, Tank body - Oil leakage</v>
          </cell>
          <cell r="D759" t="str">
            <v>Distribution Transformer</v>
          </cell>
          <cell r="E759" t="str">
            <v>Replace</v>
          </cell>
          <cell r="F759" t="str">
            <v>06 - Distribution Transformers (Pole &amp; Gnd mounted) - Tx, Tank body - Oil leakage - Distribution Transformer - Replace</v>
          </cell>
          <cell r="G759" t="str">
            <v>Distribution Transformer - Replace</v>
          </cell>
          <cell r="H759" t="str">
            <v>Northern</v>
          </cell>
          <cell r="I759">
            <v>103</v>
          </cell>
          <cell r="J759">
            <v>66</v>
          </cell>
          <cell r="K759">
            <v>99</v>
          </cell>
          <cell r="L759">
            <v>59</v>
          </cell>
          <cell r="M759">
            <v>132</v>
          </cell>
          <cell r="N759">
            <v>77</v>
          </cell>
          <cell r="O759">
            <v>73</v>
          </cell>
          <cell r="P759">
            <v>77</v>
          </cell>
          <cell r="Q759">
            <v>153</v>
          </cell>
          <cell r="R759">
            <v>83.5</v>
          </cell>
          <cell r="S759">
            <v>83</v>
          </cell>
          <cell r="T759" t="str">
            <v>MIP1065</v>
          </cell>
          <cell r="V759">
            <v>1</v>
          </cell>
          <cell r="X759">
            <v>0.53</v>
          </cell>
          <cell r="Y759" t="str">
            <v>N</v>
          </cell>
          <cell r="Z759" t="str">
            <v>Distribution Transformers</v>
          </cell>
          <cell r="AA759" t="str">
            <v>BC1 619 NDR EECL Replace Defect Management</v>
          </cell>
        </row>
        <row r="760">
          <cell r="A760">
            <v>756</v>
          </cell>
          <cell r="B760" t="str">
            <v>06 - Distribution Transformers (Pole &amp; Gnd mounted)</v>
          </cell>
          <cell r="C760" t="str">
            <v>Tx, Tank body - Oil leakage</v>
          </cell>
          <cell r="D760" t="str">
            <v>Distribution Transformer</v>
          </cell>
          <cell r="E760" t="str">
            <v>Replace</v>
          </cell>
          <cell r="F760" t="str">
            <v>06 - Distribution Transformers (Pole &amp; Gnd mounted) - Tx, Tank body - Oil leakage - Distribution Transformer - Replace</v>
          </cell>
          <cell r="G760" t="str">
            <v>Distribution Transformer - Replace</v>
          </cell>
          <cell r="H760" t="str">
            <v>South West</v>
          </cell>
          <cell r="I760">
            <v>109</v>
          </cell>
          <cell r="J760">
            <v>71</v>
          </cell>
          <cell r="K760">
            <v>101</v>
          </cell>
          <cell r="L760">
            <v>71</v>
          </cell>
          <cell r="M760">
            <v>117</v>
          </cell>
          <cell r="N760">
            <v>76</v>
          </cell>
          <cell r="O760">
            <v>105.5</v>
          </cell>
          <cell r="P760">
            <v>76.5</v>
          </cell>
          <cell r="Q760">
            <v>136</v>
          </cell>
          <cell r="R760">
            <v>58</v>
          </cell>
          <cell r="S760">
            <v>114</v>
          </cell>
          <cell r="T760" t="str">
            <v>MIP1065</v>
          </cell>
          <cell r="V760">
            <v>1</v>
          </cell>
          <cell r="X760">
            <v>0.53</v>
          </cell>
          <cell r="Y760" t="str">
            <v>N</v>
          </cell>
          <cell r="Z760" t="str">
            <v>Distribution Transformers</v>
          </cell>
          <cell r="AA760" t="str">
            <v>BC1 619 NDR EECL Replace Defect Management</v>
          </cell>
        </row>
        <row r="761">
          <cell r="A761">
            <v>757</v>
          </cell>
          <cell r="B761" t="str">
            <v>06 - Distribution Transformers (Pole &amp; Gnd mounted)</v>
          </cell>
          <cell r="C761" t="str">
            <v>Tx, Tank body - Oil leakage</v>
          </cell>
          <cell r="D761" t="str">
            <v>Distribution Transformer</v>
          </cell>
          <cell r="E761" t="str">
            <v>Replace</v>
          </cell>
          <cell r="F761" t="str">
            <v>06 - Distribution Transformers (Pole &amp; Gnd mounted) - Tx, Tank body - Oil leakage - Distribution Transformer - Replace</v>
          </cell>
          <cell r="G761" t="str">
            <v>Distribution Transformer - Replace</v>
          </cell>
          <cell r="H761" t="str">
            <v>Wide Bay</v>
          </cell>
          <cell r="I761">
            <v>37</v>
          </cell>
          <cell r="J761">
            <v>42</v>
          </cell>
          <cell r="K761">
            <v>46</v>
          </cell>
          <cell r="L761">
            <v>32</v>
          </cell>
          <cell r="M761">
            <v>87</v>
          </cell>
          <cell r="N761">
            <v>24</v>
          </cell>
          <cell r="O761">
            <v>38.5</v>
          </cell>
          <cell r="P761">
            <v>31</v>
          </cell>
          <cell r="Q761">
            <v>86</v>
          </cell>
          <cell r="R761">
            <v>20.5</v>
          </cell>
          <cell r="S761">
            <v>50</v>
          </cell>
          <cell r="T761" t="str">
            <v>MIP1065</v>
          </cell>
          <cell r="V761">
            <v>1</v>
          </cell>
          <cell r="X761">
            <v>0.53</v>
          </cell>
          <cell r="Y761" t="str">
            <v>N</v>
          </cell>
          <cell r="Z761" t="str">
            <v>Distribution Transformers</v>
          </cell>
          <cell r="AA761" t="str">
            <v>BC1 619 NDR EECL Replace Defect Management</v>
          </cell>
        </row>
        <row r="762">
          <cell r="A762">
            <v>758</v>
          </cell>
          <cell r="B762" t="str">
            <v>06 - Distribution Transformers (Pole &amp; Gnd mounted)</v>
          </cell>
          <cell r="C762" t="str">
            <v>Tx, Tank body - Oil leakage</v>
          </cell>
          <cell r="D762" t="str">
            <v>Ergon Technical Assessment</v>
          </cell>
          <cell r="E762" t="str">
            <v>Assess</v>
          </cell>
          <cell r="F762" t="str">
            <v>06 - Distribution Transformers (Pole &amp; Gnd mounted) - Tx, Tank body - Oil leakage - Ergon Technical Assessment - Assess</v>
          </cell>
          <cell r="G762" t="str">
            <v>Ergon Technical Assessment - Assess</v>
          </cell>
          <cell r="H762" t="str">
            <v>Central</v>
          </cell>
          <cell r="I762">
            <v>43</v>
          </cell>
          <cell r="J762">
            <v>11</v>
          </cell>
          <cell r="K762">
            <v>26</v>
          </cell>
          <cell r="L762">
            <v>17</v>
          </cell>
          <cell r="M762">
            <v>8</v>
          </cell>
          <cell r="N762">
            <v>21</v>
          </cell>
          <cell r="O762">
            <v>13</v>
          </cell>
          <cell r="P762">
            <v>18.5</v>
          </cell>
          <cell r="Q762">
            <v>8.5</v>
          </cell>
          <cell r="R762">
            <v>21</v>
          </cell>
          <cell r="S762">
            <v>13</v>
          </cell>
          <cell r="T762" t="str">
            <v>MIP1146</v>
          </cell>
          <cell r="V762">
            <v>1</v>
          </cell>
          <cell r="X762">
            <v>0.53</v>
          </cell>
          <cell r="Y762" t="str">
            <v>N</v>
          </cell>
          <cell r="Z762" t="str">
            <v>Distribution Transformers</v>
          </cell>
          <cell r="AA762" t="str">
            <v>BC1 619 NDR EECL Replace Defect Management</v>
          </cell>
        </row>
        <row r="763">
          <cell r="A763">
            <v>759</v>
          </cell>
          <cell r="B763" t="str">
            <v>06 - Distribution Transformers (Pole &amp; Gnd mounted)</v>
          </cell>
          <cell r="C763" t="str">
            <v>Tx, Tank body - Oil leakage</v>
          </cell>
          <cell r="D763" t="str">
            <v>Ergon Technical Assessment</v>
          </cell>
          <cell r="E763" t="str">
            <v>Assess</v>
          </cell>
          <cell r="F763" t="str">
            <v>06 - Distribution Transformers (Pole &amp; Gnd mounted) - Tx, Tank body - Oil leakage - Ergon Technical Assessment - Assess</v>
          </cell>
          <cell r="G763" t="str">
            <v>Ergon Technical Assessment - Assess</v>
          </cell>
          <cell r="H763" t="str">
            <v>Far North</v>
          </cell>
          <cell r="I763">
            <v>5</v>
          </cell>
          <cell r="J763">
            <v>2</v>
          </cell>
          <cell r="K763">
            <v>4</v>
          </cell>
          <cell r="L763">
            <v>3</v>
          </cell>
          <cell r="M763">
            <v>5</v>
          </cell>
          <cell r="N763">
            <v>0</v>
          </cell>
          <cell r="O763">
            <v>3</v>
          </cell>
          <cell r="P763">
            <v>3</v>
          </cell>
          <cell r="Q763">
            <v>1</v>
          </cell>
          <cell r="R763">
            <v>4</v>
          </cell>
          <cell r="S763">
            <v>3</v>
          </cell>
          <cell r="T763" t="str">
            <v>MIP1146</v>
          </cell>
          <cell r="V763">
            <v>1</v>
          </cell>
          <cell r="X763">
            <v>0.53</v>
          </cell>
          <cell r="Y763" t="str">
            <v>N</v>
          </cell>
          <cell r="Z763" t="str">
            <v>Distribution Transformers</v>
          </cell>
          <cell r="AA763" t="str">
            <v>BC1 619 NDR EECL Replace Defect Management</v>
          </cell>
        </row>
        <row r="764">
          <cell r="A764">
            <v>760</v>
          </cell>
          <cell r="B764" t="str">
            <v>06 - Distribution Transformers (Pole &amp; Gnd mounted)</v>
          </cell>
          <cell r="C764" t="str">
            <v>Tx, Tank body - Oil leakage</v>
          </cell>
          <cell r="D764" t="str">
            <v>Ergon Technical Assessment</v>
          </cell>
          <cell r="E764" t="str">
            <v>Assess</v>
          </cell>
          <cell r="F764" t="str">
            <v>06 - Distribution Transformers (Pole &amp; Gnd mounted) - Tx, Tank body - Oil leakage - Ergon Technical Assessment - Assess</v>
          </cell>
          <cell r="G764" t="str">
            <v>Ergon Technical Assessment - Assess</v>
          </cell>
          <cell r="H764" t="str">
            <v>Northern</v>
          </cell>
          <cell r="I764">
            <v>2</v>
          </cell>
          <cell r="J764">
            <v>2</v>
          </cell>
          <cell r="K764">
            <v>1</v>
          </cell>
          <cell r="L764">
            <v>1</v>
          </cell>
          <cell r="M764">
            <v>0</v>
          </cell>
          <cell r="N764">
            <v>2</v>
          </cell>
          <cell r="O764">
            <v>0</v>
          </cell>
          <cell r="P764">
            <v>1</v>
          </cell>
          <cell r="Q764">
            <v>2</v>
          </cell>
          <cell r="R764">
            <v>2</v>
          </cell>
          <cell r="S764">
            <v>2</v>
          </cell>
          <cell r="T764" t="str">
            <v>MIP1146</v>
          </cell>
          <cell r="V764">
            <v>1</v>
          </cell>
          <cell r="X764">
            <v>0.53</v>
          </cell>
          <cell r="Y764" t="str">
            <v>N</v>
          </cell>
          <cell r="Z764" t="str">
            <v>Distribution Transformers</v>
          </cell>
          <cell r="AA764" t="str">
            <v>BC1 619 NDR EECL Replace Defect Management</v>
          </cell>
        </row>
        <row r="765">
          <cell r="A765">
            <v>761</v>
          </cell>
          <cell r="B765" t="str">
            <v>06 - Distribution Transformers (Pole &amp; Gnd mounted)</v>
          </cell>
          <cell r="C765" t="str">
            <v>Tx, Tank body - Oil leakage</v>
          </cell>
          <cell r="D765" t="str">
            <v>Ergon Technical Assessment</v>
          </cell>
          <cell r="E765" t="str">
            <v>Assess</v>
          </cell>
          <cell r="F765" t="str">
            <v>06 - Distribution Transformers (Pole &amp; Gnd mounted) - Tx, Tank body - Oil leakage - Ergon Technical Assessment - Assess</v>
          </cell>
          <cell r="G765" t="str">
            <v>Ergon Technical Assessment - Assess</v>
          </cell>
          <cell r="H765" t="str">
            <v>South West</v>
          </cell>
          <cell r="I765">
            <v>19</v>
          </cell>
          <cell r="J765">
            <v>19</v>
          </cell>
          <cell r="K765">
            <v>35</v>
          </cell>
          <cell r="L765">
            <v>23</v>
          </cell>
          <cell r="M765">
            <v>15</v>
          </cell>
          <cell r="N765">
            <v>24</v>
          </cell>
          <cell r="O765">
            <v>18</v>
          </cell>
          <cell r="P765">
            <v>31</v>
          </cell>
          <cell r="Q765">
            <v>11</v>
          </cell>
          <cell r="R765">
            <v>16</v>
          </cell>
          <cell r="S765">
            <v>27</v>
          </cell>
          <cell r="T765" t="str">
            <v>MIP1146</v>
          </cell>
          <cell r="V765">
            <v>1</v>
          </cell>
          <cell r="X765">
            <v>0.53</v>
          </cell>
          <cell r="Y765" t="str">
            <v>N</v>
          </cell>
          <cell r="Z765" t="str">
            <v>Distribution Transformers</v>
          </cell>
          <cell r="AA765" t="str">
            <v>BC1 619 NDR EECL Replace Defect Management</v>
          </cell>
        </row>
        <row r="766">
          <cell r="A766">
            <v>762</v>
          </cell>
          <cell r="B766" t="str">
            <v>06 - Distribution Transformers (Pole &amp; Gnd mounted)</v>
          </cell>
          <cell r="C766" t="str">
            <v>Tx, Tank body - Oil leakage</v>
          </cell>
          <cell r="D766" t="str">
            <v>Ergon Technical Assessment</v>
          </cell>
          <cell r="E766" t="str">
            <v>Assess</v>
          </cell>
          <cell r="F766" t="str">
            <v>06 - Distribution Transformers (Pole &amp; Gnd mounted) - Tx, Tank body - Oil leakage - Ergon Technical Assessment - Assess</v>
          </cell>
          <cell r="G766" t="str">
            <v>Ergon Technical Assessment - Assess</v>
          </cell>
          <cell r="H766" t="str">
            <v>Wide Bay</v>
          </cell>
          <cell r="I766">
            <v>31</v>
          </cell>
          <cell r="J766">
            <v>45</v>
          </cell>
          <cell r="K766">
            <v>39</v>
          </cell>
          <cell r="L766">
            <v>29</v>
          </cell>
          <cell r="M766">
            <v>20</v>
          </cell>
          <cell r="N766">
            <v>33</v>
          </cell>
          <cell r="O766">
            <v>31</v>
          </cell>
          <cell r="P766">
            <v>25.5</v>
          </cell>
          <cell r="Q766">
            <v>27</v>
          </cell>
          <cell r="R766">
            <v>19</v>
          </cell>
          <cell r="S766">
            <v>45</v>
          </cell>
          <cell r="T766" t="str">
            <v>MIP1146</v>
          </cell>
          <cell r="V766">
            <v>1</v>
          </cell>
          <cell r="X766">
            <v>0.53</v>
          </cell>
          <cell r="Y766" t="str">
            <v>N</v>
          </cell>
          <cell r="Z766" t="str">
            <v>Distribution Transformers</v>
          </cell>
          <cell r="AA766" t="str">
            <v>BC1 619 NDR EECL Replace Defect Management</v>
          </cell>
        </row>
        <row r="767">
          <cell r="A767">
            <v>763</v>
          </cell>
          <cell r="B767" t="str">
            <v>06 - Distribution Transformers (Pole &amp; Gnd mounted)</v>
          </cell>
          <cell r="C767" t="str">
            <v>Tx, Tank body - Oil leakage</v>
          </cell>
          <cell r="D767" t="str">
            <v>Minor Task</v>
          </cell>
          <cell r="E767" t="str">
            <v>Repair</v>
          </cell>
          <cell r="F767" t="str">
            <v>06 - Distribution Transformers (Pole &amp; Gnd mounted) - Tx, Tank body - Oil leakage - Minor Task - Repair</v>
          </cell>
          <cell r="G767" t="str">
            <v>Minor Task - Repair</v>
          </cell>
          <cell r="H767" t="str">
            <v>Central</v>
          </cell>
          <cell r="I767">
            <v>2</v>
          </cell>
          <cell r="N767">
            <v>2</v>
          </cell>
          <cell r="O767">
            <v>0</v>
          </cell>
          <cell r="P767">
            <v>0</v>
          </cell>
          <cell r="Q767">
            <v>0</v>
          </cell>
          <cell r="R767">
            <v>2</v>
          </cell>
          <cell r="S767">
            <v>0</v>
          </cell>
          <cell r="T767" t="str">
            <v>MIP1146</v>
          </cell>
          <cell r="V767">
            <v>1</v>
          </cell>
          <cell r="X767">
            <v>0.53</v>
          </cell>
          <cell r="Y767" t="str">
            <v>N</v>
          </cell>
          <cell r="Z767" t="str">
            <v>Distribution Transformers</v>
          </cell>
          <cell r="AA767" t="str">
            <v>BC1 619 NDR EECL Replace Defect Management</v>
          </cell>
        </row>
        <row r="768">
          <cell r="A768">
            <v>764</v>
          </cell>
          <cell r="B768" t="str">
            <v>06 - Distribution Transformers (Pole &amp; Gnd mounted)</v>
          </cell>
          <cell r="C768" t="str">
            <v>Tx, Tank body - Oil leakage</v>
          </cell>
          <cell r="D768" t="str">
            <v>Minor Task</v>
          </cell>
          <cell r="E768" t="str">
            <v>Repair</v>
          </cell>
          <cell r="F768" t="str">
            <v>06 - Distribution Transformers (Pole &amp; Gnd mounted) - Tx, Tank body - Oil leakage - Minor Task - Repair</v>
          </cell>
          <cell r="G768" t="str">
            <v>Minor Task - Repair</v>
          </cell>
          <cell r="H768" t="str">
            <v>Far North</v>
          </cell>
          <cell r="J768">
            <v>1</v>
          </cell>
          <cell r="M768">
            <v>0</v>
          </cell>
          <cell r="N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  <cell r="T768" t="str">
            <v>MIP1146</v>
          </cell>
          <cell r="V768">
            <v>1</v>
          </cell>
          <cell r="X768">
            <v>0.53</v>
          </cell>
          <cell r="Y768" t="str">
            <v>N</v>
          </cell>
          <cell r="Z768" t="str">
            <v>Distribution Transformers</v>
          </cell>
          <cell r="AA768" t="str">
            <v>BC1 619 NDR EECL Replace Defect Management</v>
          </cell>
        </row>
        <row r="769">
          <cell r="A769">
            <v>765</v>
          </cell>
          <cell r="B769" t="str">
            <v>06 - Distribution Transformers (Pole &amp; Gnd mounted)</v>
          </cell>
          <cell r="C769" t="str">
            <v>Tx, Tank body - Oil leakage</v>
          </cell>
          <cell r="D769" t="str">
            <v>Minor Task</v>
          </cell>
          <cell r="E769" t="str">
            <v>Repair</v>
          </cell>
          <cell r="F769" t="str">
            <v>06 - Distribution Transformers (Pole &amp; Gnd mounted) - Tx, Tank body - Oil leakage - Minor Task - Repair</v>
          </cell>
          <cell r="G769" t="str">
            <v>Minor Task - Repair</v>
          </cell>
          <cell r="H769" t="str">
            <v>South West</v>
          </cell>
          <cell r="M769">
            <v>4</v>
          </cell>
          <cell r="N769">
            <v>0</v>
          </cell>
          <cell r="O769">
            <v>0</v>
          </cell>
          <cell r="P769">
            <v>3</v>
          </cell>
          <cell r="Q769">
            <v>1</v>
          </cell>
          <cell r="R769">
            <v>0</v>
          </cell>
          <cell r="S769">
            <v>0</v>
          </cell>
          <cell r="T769" t="str">
            <v>MIP1146</v>
          </cell>
          <cell r="V769">
            <v>1</v>
          </cell>
          <cell r="X769">
            <v>0.53</v>
          </cell>
          <cell r="Y769" t="str">
            <v>N</v>
          </cell>
          <cell r="Z769" t="str">
            <v>Distribution Transformers</v>
          </cell>
          <cell r="AA769" t="str">
            <v>BC1 619 NDR EECL Replace Defect Management</v>
          </cell>
        </row>
        <row r="770">
          <cell r="A770">
            <v>766</v>
          </cell>
          <cell r="B770" t="str">
            <v>06 - Distribution Transformers (Pole &amp; Gnd mounted)</v>
          </cell>
          <cell r="C770" t="str">
            <v>Tx, Tank body - Oil leakage</v>
          </cell>
          <cell r="D770" t="str">
            <v>Minor Task</v>
          </cell>
          <cell r="E770" t="str">
            <v>Repair</v>
          </cell>
          <cell r="F770" t="str">
            <v>06 - Distribution Transformers (Pole &amp; Gnd mounted) - Tx, Tank body - Oil leakage - Minor Task - Repair</v>
          </cell>
          <cell r="G770" t="str">
            <v>Minor Task - Repair</v>
          </cell>
          <cell r="H770" t="str">
            <v>Wide Bay</v>
          </cell>
          <cell r="I770">
            <v>2</v>
          </cell>
          <cell r="K770">
            <v>3</v>
          </cell>
          <cell r="L770">
            <v>2</v>
          </cell>
          <cell r="M770">
            <v>2</v>
          </cell>
          <cell r="N770">
            <v>0</v>
          </cell>
          <cell r="O770">
            <v>1</v>
          </cell>
          <cell r="P770">
            <v>2</v>
          </cell>
          <cell r="Q770">
            <v>2</v>
          </cell>
          <cell r="R770">
            <v>0</v>
          </cell>
          <cell r="S770">
            <v>1</v>
          </cell>
          <cell r="T770" t="str">
            <v>MIP1146</v>
          </cell>
          <cell r="V770">
            <v>1</v>
          </cell>
          <cell r="X770">
            <v>0.53</v>
          </cell>
          <cell r="Y770" t="str">
            <v>N</v>
          </cell>
          <cell r="Z770" t="str">
            <v>Distribution Transformers</v>
          </cell>
          <cell r="AA770" t="str">
            <v>BC1 619 NDR EECL Replace Defect Management</v>
          </cell>
        </row>
        <row r="771">
          <cell r="A771">
            <v>767</v>
          </cell>
          <cell r="B771" t="str">
            <v>07 - Distribution Enclosed HV Switchgear</v>
          </cell>
          <cell r="C771" t="str">
            <v>Automatic Circuit Reclosers</v>
          </cell>
          <cell r="D771" t="str">
            <v>Distribution Transformer</v>
          </cell>
          <cell r="E771" t="str">
            <v>Replace</v>
          </cell>
          <cell r="F771" t="str">
            <v>07 - Distribution Enclosed HV Switchgear - Automatic Circuit Reclosers - Distribution Transformer - Replace</v>
          </cell>
          <cell r="G771" t="str">
            <v>Distribution Transformer - Replace</v>
          </cell>
          <cell r="H771" t="str">
            <v>Central</v>
          </cell>
          <cell r="I771">
            <v>3</v>
          </cell>
          <cell r="K771">
            <v>9</v>
          </cell>
          <cell r="L771">
            <v>6</v>
          </cell>
          <cell r="M771">
            <v>7</v>
          </cell>
          <cell r="N771">
            <v>0</v>
          </cell>
          <cell r="O771">
            <v>6.5</v>
          </cell>
          <cell r="P771">
            <v>6.5</v>
          </cell>
          <cell r="Q771">
            <v>5</v>
          </cell>
          <cell r="R771">
            <v>0</v>
          </cell>
          <cell r="S771">
            <v>5</v>
          </cell>
          <cell r="T771" t="str">
            <v>MIP1065</v>
          </cell>
          <cell r="V771">
            <v>1</v>
          </cell>
          <cell r="X771">
            <v>0.53</v>
          </cell>
          <cell r="Y771" t="str">
            <v>N</v>
          </cell>
          <cell r="Z771" t="str">
            <v>Distribution Substation Switchgear</v>
          </cell>
          <cell r="AA771" t="str">
            <v>BC1 619 NDR EECL Replace Defect Management</v>
          </cell>
        </row>
        <row r="772">
          <cell r="A772">
            <v>768</v>
          </cell>
          <cell r="B772" t="str">
            <v>07 - Distribution Enclosed HV Switchgear</v>
          </cell>
          <cell r="C772" t="str">
            <v>Automatic Circuit Reclosers</v>
          </cell>
          <cell r="D772" t="str">
            <v>Distribution Transformer</v>
          </cell>
          <cell r="E772" t="str">
            <v>Replace</v>
          </cell>
          <cell r="F772" t="str">
            <v>07 - Distribution Enclosed HV Switchgear - Automatic Circuit Reclosers - Distribution Transformer - Replace</v>
          </cell>
          <cell r="G772" t="str">
            <v>Distribution Transformer - Replace</v>
          </cell>
          <cell r="H772" t="str">
            <v>Far North</v>
          </cell>
          <cell r="I772">
            <v>1</v>
          </cell>
          <cell r="J772">
            <v>4</v>
          </cell>
          <cell r="K772">
            <v>10</v>
          </cell>
          <cell r="L772">
            <v>9</v>
          </cell>
          <cell r="M772">
            <v>0</v>
          </cell>
          <cell r="N772">
            <v>3</v>
          </cell>
          <cell r="O772">
            <v>3</v>
          </cell>
          <cell r="P772">
            <v>9</v>
          </cell>
          <cell r="Q772">
            <v>0</v>
          </cell>
          <cell r="R772">
            <v>1</v>
          </cell>
          <cell r="S772">
            <v>5</v>
          </cell>
          <cell r="T772" t="str">
            <v>MIP1065</v>
          </cell>
          <cell r="V772">
            <v>1</v>
          </cell>
          <cell r="X772">
            <v>0.53</v>
          </cell>
          <cell r="Y772" t="str">
            <v>N</v>
          </cell>
          <cell r="Z772" t="str">
            <v>Distribution Substation Switchgear</v>
          </cell>
          <cell r="AA772" t="str">
            <v>BC1 619 NDR EECL Replace Defect Management</v>
          </cell>
        </row>
        <row r="773">
          <cell r="A773">
            <v>769</v>
          </cell>
          <cell r="B773" t="str">
            <v>07 - Distribution Enclosed HV Switchgear</v>
          </cell>
          <cell r="C773" t="str">
            <v>Automatic Circuit Reclosers</v>
          </cell>
          <cell r="D773" t="str">
            <v>Distribution Transformer</v>
          </cell>
          <cell r="E773" t="str">
            <v>Replace</v>
          </cell>
          <cell r="F773" t="str">
            <v>07 - Distribution Enclosed HV Switchgear - Automatic Circuit Reclosers - Distribution Transformer - Replace</v>
          </cell>
          <cell r="G773" t="str">
            <v>Distribution Transformer - Replace</v>
          </cell>
          <cell r="H773" t="str">
            <v>Northern</v>
          </cell>
          <cell r="I773">
            <v>1</v>
          </cell>
          <cell r="M773">
            <v>1</v>
          </cell>
          <cell r="N773">
            <v>1</v>
          </cell>
          <cell r="O773">
            <v>0</v>
          </cell>
          <cell r="P773">
            <v>0</v>
          </cell>
          <cell r="Q773">
            <v>1</v>
          </cell>
          <cell r="R773">
            <v>1</v>
          </cell>
          <cell r="S773">
            <v>0</v>
          </cell>
          <cell r="T773" t="str">
            <v>MIP1065</v>
          </cell>
          <cell r="V773">
            <v>1</v>
          </cell>
          <cell r="X773">
            <v>0.53</v>
          </cell>
          <cell r="Y773" t="str">
            <v>N</v>
          </cell>
          <cell r="Z773" t="str">
            <v>Distribution Substation Switchgear</v>
          </cell>
          <cell r="AA773" t="str">
            <v>BC1 619 NDR EECL Replace Defect Management</v>
          </cell>
        </row>
        <row r="774">
          <cell r="A774">
            <v>770</v>
          </cell>
          <cell r="B774" t="str">
            <v>07 - Distribution Enclosed HV Switchgear</v>
          </cell>
          <cell r="C774" t="str">
            <v>Automatic Circuit Reclosers</v>
          </cell>
          <cell r="D774" t="str">
            <v>Distribution Transformer</v>
          </cell>
          <cell r="E774" t="str">
            <v>Replace</v>
          </cell>
          <cell r="F774" t="str">
            <v>07 - Distribution Enclosed HV Switchgear - Automatic Circuit Reclosers - Distribution Transformer - Replace</v>
          </cell>
          <cell r="G774" t="str">
            <v>Distribution Transformer - Replace</v>
          </cell>
          <cell r="H774" t="str">
            <v>South West</v>
          </cell>
          <cell r="I774">
            <v>1</v>
          </cell>
          <cell r="J774">
            <v>1</v>
          </cell>
          <cell r="K774">
            <v>1</v>
          </cell>
          <cell r="M774">
            <v>0</v>
          </cell>
          <cell r="N774">
            <v>0</v>
          </cell>
          <cell r="O774">
            <v>2</v>
          </cell>
          <cell r="P774">
            <v>1</v>
          </cell>
          <cell r="Q774">
            <v>0</v>
          </cell>
          <cell r="R774">
            <v>0</v>
          </cell>
          <cell r="S774">
            <v>2</v>
          </cell>
          <cell r="T774" t="str">
            <v>MIP1065</v>
          </cell>
          <cell r="V774">
            <v>1</v>
          </cell>
          <cell r="X774">
            <v>0.53</v>
          </cell>
          <cell r="Y774" t="str">
            <v>N</v>
          </cell>
          <cell r="Z774" t="str">
            <v>Distribution Substation Switchgear</v>
          </cell>
          <cell r="AA774" t="str">
            <v>BC1 619 NDR EECL Replace Defect Management</v>
          </cell>
        </row>
        <row r="775">
          <cell r="A775">
            <v>771</v>
          </cell>
          <cell r="B775" t="str">
            <v>07 - Distribution Enclosed HV Switchgear</v>
          </cell>
          <cell r="C775" t="str">
            <v>Automatic Circuit Reclosers</v>
          </cell>
          <cell r="D775" t="str">
            <v>Distribution Transformer</v>
          </cell>
          <cell r="E775" t="str">
            <v>Replace</v>
          </cell>
          <cell r="F775" t="str">
            <v>07 - Distribution Enclosed HV Switchgear - Automatic Circuit Reclosers - Distribution Transformer - Replace</v>
          </cell>
          <cell r="G775" t="str">
            <v>Distribution Transformer - Replace</v>
          </cell>
          <cell r="H775" t="str">
            <v>Wide Bay</v>
          </cell>
          <cell r="K775">
            <v>3</v>
          </cell>
          <cell r="M775">
            <v>0</v>
          </cell>
          <cell r="N775">
            <v>3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3</v>
          </cell>
          <cell r="T775" t="str">
            <v>MIP1065</v>
          </cell>
          <cell r="V775">
            <v>1</v>
          </cell>
          <cell r="X775">
            <v>0.53</v>
          </cell>
          <cell r="Y775" t="str">
            <v>N</v>
          </cell>
          <cell r="Z775" t="str">
            <v>Distribution Substation Switchgear</v>
          </cell>
          <cell r="AA775" t="str">
            <v>BC1 619 NDR EECL Replace Defect Management</v>
          </cell>
        </row>
        <row r="776">
          <cell r="A776">
            <v>772</v>
          </cell>
          <cell r="B776" t="str">
            <v>07 - Distribution Enclosed HV Switchgear</v>
          </cell>
          <cell r="C776" t="str">
            <v>Automatic Circuit Reclosers</v>
          </cell>
          <cell r="D776" t="str">
            <v>Ergon Technical Assessment</v>
          </cell>
          <cell r="E776" t="str">
            <v>Assess</v>
          </cell>
          <cell r="F776" t="str">
            <v>07 - Distribution Enclosed HV Switchgear - Automatic Circuit Reclosers - Ergon Technical Assessment - Assess</v>
          </cell>
          <cell r="G776" t="str">
            <v>Ergon Technical Assessment - Assess</v>
          </cell>
          <cell r="H776" t="str">
            <v>Central</v>
          </cell>
          <cell r="J776">
            <v>1</v>
          </cell>
          <cell r="K776">
            <v>3</v>
          </cell>
          <cell r="L776">
            <v>2</v>
          </cell>
          <cell r="N776">
            <v>0</v>
          </cell>
          <cell r="O776">
            <v>0</v>
          </cell>
          <cell r="P776">
            <v>2</v>
          </cell>
          <cell r="Q776">
            <v>0</v>
          </cell>
          <cell r="R776">
            <v>0</v>
          </cell>
          <cell r="S776">
            <v>0</v>
          </cell>
          <cell r="T776" t="str">
            <v>MIP1146</v>
          </cell>
          <cell r="V776">
            <v>1</v>
          </cell>
          <cell r="X776">
            <v>0.53</v>
          </cell>
          <cell r="Y776" t="str">
            <v>N</v>
          </cell>
          <cell r="Z776" t="str">
            <v>Distribution Substation Switchgear</v>
          </cell>
          <cell r="AA776" t="str">
            <v>BC1 619 NDR EECL Replace Defect Management</v>
          </cell>
        </row>
        <row r="777">
          <cell r="A777">
            <v>773</v>
          </cell>
          <cell r="B777" t="str">
            <v>07 - Distribution Enclosed HV Switchgear</v>
          </cell>
          <cell r="C777" t="str">
            <v>Automatic Circuit Reclosers</v>
          </cell>
          <cell r="D777" t="str">
            <v>Ergon Technical Assessment</v>
          </cell>
          <cell r="E777" t="str">
            <v>Assess</v>
          </cell>
          <cell r="F777" t="str">
            <v>07 - Distribution Enclosed HV Switchgear - Automatic Circuit Reclosers - Ergon Technical Assessment - Assess</v>
          </cell>
          <cell r="G777" t="str">
            <v>Ergon Technical Assessment - Assess</v>
          </cell>
          <cell r="H777" t="str">
            <v>Wide Bay</v>
          </cell>
          <cell r="I777">
            <v>1</v>
          </cell>
          <cell r="N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  <cell r="T777" t="str">
            <v>MIP1146</v>
          </cell>
          <cell r="V777">
            <v>1</v>
          </cell>
          <cell r="X777">
            <v>0.53</v>
          </cell>
          <cell r="Y777" t="str">
            <v>N</v>
          </cell>
          <cell r="Z777" t="str">
            <v>Distribution Substation Switchgear</v>
          </cell>
          <cell r="AA777" t="str">
            <v>BC1 619 NDR EECL Replace Defect Management</v>
          </cell>
        </row>
        <row r="778">
          <cell r="A778">
            <v>774</v>
          </cell>
          <cell r="B778" t="str">
            <v>07 - Distribution Enclosed HV Switchgear</v>
          </cell>
          <cell r="C778" t="str">
            <v>Automatic Circuit Reclosers</v>
          </cell>
          <cell r="D778" t="str">
            <v>Minor Task</v>
          </cell>
          <cell r="E778" t="str">
            <v>Repair</v>
          </cell>
          <cell r="F778" t="str">
            <v>07 - Distribution Enclosed HV Switchgear - Automatic Circuit Reclosers - Minor Task - Repair</v>
          </cell>
          <cell r="G778" t="str">
            <v>Minor Task - Repair</v>
          </cell>
          <cell r="H778" t="str">
            <v>Central</v>
          </cell>
          <cell r="I778">
            <v>2</v>
          </cell>
          <cell r="K778">
            <v>1</v>
          </cell>
          <cell r="L778">
            <v>2</v>
          </cell>
          <cell r="M778">
            <v>3</v>
          </cell>
          <cell r="N778">
            <v>2</v>
          </cell>
          <cell r="O778">
            <v>0</v>
          </cell>
          <cell r="P778">
            <v>3.5</v>
          </cell>
          <cell r="Q778">
            <v>1</v>
          </cell>
          <cell r="R778">
            <v>2</v>
          </cell>
          <cell r="S778">
            <v>0</v>
          </cell>
          <cell r="T778" t="str">
            <v>MIP1146</v>
          </cell>
          <cell r="V778">
            <v>1</v>
          </cell>
          <cell r="X778">
            <v>0.53</v>
          </cell>
          <cell r="Y778" t="str">
            <v>N</v>
          </cell>
          <cell r="Z778" t="str">
            <v>Distribution Substation Switchgear</v>
          </cell>
          <cell r="AA778" t="str">
            <v>BC1 619 NDR EECL Replace Defect Management</v>
          </cell>
        </row>
        <row r="779">
          <cell r="A779">
            <v>775</v>
          </cell>
          <cell r="B779" t="str">
            <v>07 - Distribution Enclosed HV Switchgear</v>
          </cell>
          <cell r="C779" t="str">
            <v>Automatic Circuit Reclosers</v>
          </cell>
          <cell r="D779" t="str">
            <v>Minor Task</v>
          </cell>
          <cell r="E779" t="str">
            <v>Repair</v>
          </cell>
          <cell r="F779" t="str">
            <v>07 - Distribution Enclosed HV Switchgear - Automatic Circuit Reclosers - Minor Task - Repair</v>
          </cell>
          <cell r="G779" t="str">
            <v>Minor Task - Repair</v>
          </cell>
          <cell r="H779" t="str">
            <v>Far North</v>
          </cell>
          <cell r="J779">
            <v>1</v>
          </cell>
          <cell r="K779">
            <v>4</v>
          </cell>
          <cell r="L779">
            <v>2</v>
          </cell>
          <cell r="M779">
            <v>4</v>
          </cell>
          <cell r="N779">
            <v>1</v>
          </cell>
          <cell r="O779">
            <v>2</v>
          </cell>
          <cell r="P779">
            <v>2</v>
          </cell>
          <cell r="Q779">
            <v>4</v>
          </cell>
          <cell r="R779">
            <v>1</v>
          </cell>
          <cell r="S779">
            <v>2</v>
          </cell>
          <cell r="T779" t="str">
            <v>MIP1146</v>
          </cell>
          <cell r="V779">
            <v>1</v>
          </cell>
          <cell r="X779">
            <v>0.53</v>
          </cell>
          <cell r="Y779" t="str">
            <v>N</v>
          </cell>
          <cell r="Z779" t="str">
            <v>Distribution Substation Switchgear</v>
          </cell>
          <cell r="AA779" t="str">
            <v>BC1 619 NDR EECL Replace Defect Management</v>
          </cell>
        </row>
        <row r="780">
          <cell r="A780">
            <v>776</v>
          </cell>
          <cell r="B780" t="str">
            <v>07 - Distribution Enclosed HV Switchgear</v>
          </cell>
          <cell r="C780" t="str">
            <v>Automatic Circuit Reclosers</v>
          </cell>
          <cell r="D780" t="str">
            <v>Minor Task</v>
          </cell>
          <cell r="E780" t="str">
            <v>Repair</v>
          </cell>
          <cell r="F780" t="str">
            <v>07 - Distribution Enclosed HV Switchgear - Automatic Circuit Reclosers - Minor Task - Repair</v>
          </cell>
          <cell r="G780" t="str">
            <v>Minor Task - Repair</v>
          </cell>
          <cell r="H780" t="str">
            <v>Northern</v>
          </cell>
          <cell r="J780">
            <v>2</v>
          </cell>
          <cell r="M780">
            <v>0</v>
          </cell>
          <cell r="N780">
            <v>1</v>
          </cell>
          <cell r="O780">
            <v>1</v>
          </cell>
          <cell r="P780">
            <v>0</v>
          </cell>
          <cell r="Q780">
            <v>0</v>
          </cell>
          <cell r="R780">
            <v>1</v>
          </cell>
          <cell r="S780">
            <v>1</v>
          </cell>
          <cell r="T780" t="str">
            <v>MIP1146</v>
          </cell>
          <cell r="V780">
            <v>1</v>
          </cell>
          <cell r="X780">
            <v>0.53</v>
          </cell>
          <cell r="Y780" t="str">
            <v>N</v>
          </cell>
          <cell r="Z780" t="str">
            <v>Distribution Substation Switchgear</v>
          </cell>
          <cell r="AA780" t="str">
            <v>BC1 619 NDR EECL Replace Defect Management</v>
          </cell>
        </row>
        <row r="781">
          <cell r="A781">
            <v>777</v>
          </cell>
          <cell r="B781" t="str">
            <v>07 - Distribution Enclosed HV Switchgear</v>
          </cell>
          <cell r="C781" t="str">
            <v>Automatic Circuit Reclosers</v>
          </cell>
          <cell r="D781" t="str">
            <v>Minor Task</v>
          </cell>
          <cell r="E781" t="str">
            <v>Repair</v>
          </cell>
          <cell r="F781" t="str">
            <v>07 - Distribution Enclosed HV Switchgear - Automatic Circuit Reclosers - Minor Task - Repair</v>
          </cell>
          <cell r="G781" t="str">
            <v>Minor Task - Repair</v>
          </cell>
          <cell r="H781" t="str">
            <v>South West</v>
          </cell>
          <cell r="K781">
            <v>2</v>
          </cell>
          <cell r="L781">
            <v>2</v>
          </cell>
          <cell r="N781">
            <v>0</v>
          </cell>
          <cell r="O781">
            <v>1</v>
          </cell>
          <cell r="P781">
            <v>1</v>
          </cell>
          <cell r="Q781">
            <v>0</v>
          </cell>
          <cell r="R781">
            <v>0</v>
          </cell>
          <cell r="S781">
            <v>1</v>
          </cell>
          <cell r="T781" t="str">
            <v>MIP1146</v>
          </cell>
          <cell r="V781">
            <v>1</v>
          </cell>
          <cell r="X781">
            <v>0.53</v>
          </cell>
          <cell r="Y781" t="str">
            <v>N</v>
          </cell>
          <cell r="Z781" t="str">
            <v>Distribution Substation Switchgear</v>
          </cell>
          <cell r="AA781" t="str">
            <v>BC1 619 NDR EECL Replace Defect Management</v>
          </cell>
        </row>
        <row r="782">
          <cell r="A782">
            <v>778</v>
          </cell>
          <cell r="B782" t="str">
            <v>07 - Distribution Enclosed HV Switchgear</v>
          </cell>
          <cell r="C782" t="str">
            <v>Other switches and links</v>
          </cell>
          <cell r="D782" t="str">
            <v>Ergon Technical Assessment</v>
          </cell>
          <cell r="E782" t="str">
            <v>Assess</v>
          </cell>
          <cell r="F782" t="str">
            <v>07 - Distribution Enclosed HV Switchgear - Other switches and links - Ergon Technical Assessment - Assess</v>
          </cell>
          <cell r="G782" t="str">
            <v>Ergon Technical Assessment - Assess</v>
          </cell>
          <cell r="H782" t="str">
            <v>Central</v>
          </cell>
          <cell r="I782">
            <v>2</v>
          </cell>
          <cell r="J782">
            <v>3</v>
          </cell>
          <cell r="K782">
            <v>6</v>
          </cell>
          <cell r="L782">
            <v>2</v>
          </cell>
          <cell r="M782">
            <v>4</v>
          </cell>
          <cell r="N782">
            <v>4</v>
          </cell>
          <cell r="O782">
            <v>2</v>
          </cell>
          <cell r="P782">
            <v>2</v>
          </cell>
          <cell r="Q782">
            <v>4</v>
          </cell>
          <cell r="R782">
            <v>4</v>
          </cell>
          <cell r="S782">
            <v>2</v>
          </cell>
          <cell r="T782" t="str">
            <v>MIP1146</v>
          </cell>
          <cell r="V782">
            <v>1</v>
          </cell>
          <cell r="X782">
            <v>0.53</v>
          </cell>
          <cell r="Y782" t="str">
            <v>N</v>
          </cell>
          <cell r="Z782" t="str">
            <v>Distribution Substation Switchgear</v>
          </cell>
          <cell r="AA782" t="str">
            <v>BC1 619 NDR EECL Replace Defect Management</v>
          </cell>
        </row>
        <row r="783">
          <cell r="A783">
            <v>779</v>
          </cell>
          <cell r="B783" t="str">
            <v>07 - Distribution Enclosed HV Switchgear</v>
          </cell>
          <cell r="C783" t="str">
            <v>Other switches and links</v>
          </cell>
          <cell r="D783" t="str">
            <v>Ergon Technical Assessment</v>
          </cell>
          <cell r="E783" t="str">
            <v>Assess</v>
          </cell>
          <cell r="F783" t="str">
            <v>07 - Distribution Enclosed HV Switchgear - Other switches and links - Ergon Technical Assessment - Assess</v>
          </cell>
          <cell r="G783" t="str">
            <v>Ergon Technical Assessment - Assess</v>
          </cell>
          <cell r="H783" t="str">
            <v>South West</v>
          </cell>
          <cell r="J783">
            <v>1</v>
          </cell>
          <cell r="M783">
            <v>0</v>
          </cell>
          <cell r="N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1</v>
          </cell>
          <cell r="T783" t="str">
            <v>MIP1146</v>
          </cell>
          <cell r="V783">
            <v>1</v>
          </cell>
          <cell r="X783">
            <v>0.53</v>
          </cell>
          <cell r="Y783" t="str">
            <v>N</v>
          </cell>
          <cell r="Z783" t="str">
            <v>Distribution Substation Switchgear</v>
          </cell>
          <cell r="AA783" t="str">
            <v>BC1 619 NDR EECL Replace Defect Management</v>
          </cell>
        </row>
        <row r="784">
          <cell r="A784">
            <v>780</v>
          </cell>
          <cell r="B784" t="str">
            <v>07 - Distribution Enclosed HV Switchgear</v>
          </cell>
          <cell r="C784" t="str">
            <v>Other switches and links</v>
          </cell>
          <cell r="D784" t="str">
            <v>Ergon Technical Assessment</v>
          </cell>
          <cell r="E784" t="str">
            <v>Assess</v>
          </cell>
          <cell r="F784" t="str">
            <v>07 - Distribution Enclosed HV Switchgear - Other switches and links - Ergon Technical Assessment - Assess</v>
          </cell>
          <cell r="G784" t="str">
            <v>Ergon Technical Assessment - Assess</v>
          </cell>
          <cell r="H784" t="str">
            <v>Wide Bay</v>
          </cell>
          <cell r="I784">
            <v>1</v>
          </cell>
          <cell r="K784">
            <v>18</v>
          </cell>
          <cell r="L784">
            <v>16</v>
          </cell>
          <cell r="M784">
            <v>0</v>
          </cell>
          <cell r="N784">
            <v>1</v>
          </cell>
          <cell r="O784">
            <v>2</v>
          </cell>
          <cell r="P784">
            <v>3</v>
          </cell>
          <cell r="Q784">
            <v>13</v>
          </cell>
          <cell r="R784">
            <v>1</v>
          </cell>
          <cell r="S784">
            <v>2</v>
          </cell>
          <cell r="T784" t="str">
            <v>MIP1146</v>
          </cell>
          <cell r="V784">
            <v>1</v>
          </cell>
          <cell r="X784">
            <v>0.53</v>
          </cell>
          <cell r="Y784" t="str">
            <v>N</v>
          </cell>
          <cell r="Z784" t="str">
            <v>Distribution Substation Switchgear</v>
          </cell>
          <cell r="AA784" t="str">
            <v>BC1 619 NDR EECL Replace Defect Management</v>
          </cell>
        </row>
        <row r="785">
          <cell r="A785">
            <v>781</v>
          </cell>
          <cell r="B785" t="str">
            <v>07 - Distribution Enclosed HV Switchgear</v>
          </cell>
          <cell r="C785" t="str">
            <v>Other switches and links</v>
          </cell>
          <cell r="D785" t="str">
            <v>Minor Task</v>
          </cell>
          <cell r="E785" t="str">
            <v>Repair</v>
          </cell>
          <cell r="F785" t="str">
            <v>07 - Distribution Enclosed HV Switchgear - Other switches and links - Minor Task - Repair</v>
          </cell>
          <cell r="G785" t="str">
            <v>Minor Task - Repair</v>
          </cell>
          <cell r="H785" t="str">
            <v>Central</v>
          </cell>
          <cell r="I785">
            <v>7</v>
          </cell>
          <cell r="J785">
            <v>17</v>
          </cell>
          <cell r="K785">
            <v>17</v>
          </cell>
          <cell r="L785">
            <v>16</v>
          </cell>
          <cell r="M785">
            <v>34</v>
          </cell>
          <cell r="N785">
            <v>13</v>
          </cell>
          <cell r="O785">
            <v>12</v>
          </cell>
          <cell r="P785">
            <v>12</v>
          </cell>
          <cell r="Q785">
            <v>35</v>
          </cell>
          <cell r="R785">
            <v>13</v>
          </cell>
          <cell r="S785">
            <v>12</v>
          </cell>
          <cell r="T785" t="str">
            <v>MIP1146</v>
          </cell>
          <cell r="V785">
            <v>1</v>
          </cell>
          <cell r="X785">
            <v>0.53</v>
          </cell>
          <cell r="Y785" t="str">
            <v>N</v>
          </cell>
          <cell r="Z785" t="str">
            <v>Distribution Substation Switchgear</v>
          </cell>
          <cell r="AA785" t="str">
            <v>BC1 619 NDR EECL Replace Defect Management</v>
          </cell>
        </row>
        <row r="786">
          <cell r="A786">
            <v>782</v>
          </cell>
          <cell r="B786" t="str">
            <v>07 - Distribution Enclosed HV Switchgear</v>
          </cell>
          <cell r="C786" t="str">
            <v>Other switches and links</v>
          </cell>
          <cell r="D786" t="str">
            <v>Minor Task</v>
          </cell>
          <cell r="E786" t="str">
            <v>Repair</v>
          </cell>
          <cell r="F786" t="str">
            <v>07 - Distribution Enclosed HV Switchgear - Other switches and links - Minor Task - Repair</v>
          </cell>
          <cell r="G786" t="str">
            <v>Minor Task - Repair</v>
          </cell>
          <cell r="H786" t="str">
            <v>Far North</v>
          </cell>
          <cell r="I786">
            <v>1</v>
          </cell>
          <cell r="J786">
            <v>11</v>
          </cell>
          <cell r="K786">
            <v>13</v>
          </cell>
          <cell r="L786">
            <v>10</v>
          </cell>
          <cell r="M786">
            <v>3</v>
          </cell>
          <cell r="N786">
            <v>10</v>
          </cell>
          <cell r="O786">
            <v>4</v>
          </cell>
          <cell r="P786">
            <v>10</v>
          </cell>
          <cell r="Q786">
            <v>3</v>
          </cell>
          <cell r="R786">
            <v>9</v>
          </cell>
          <cell r="S786">
            <v>5</v>
          </cell>
          <cell r="T786" t="str">
            <v>MIP1146</v>
          </cell>
          <cell r="V786">
            <v>1</v>
          </cell>
          <cell r="X786">
            <v>0.53</v>
          </cell>
          <cell r="Y786" t="str">
            <v>N</v>
          </cell>
          <cell r="Z786" t="str">
            <v>Distribution Substation Switchgear</v>
          </cell>
          <cell r="AA786" t="str">
            <v>BC1 619 NDR EECL Replace Defect Management</v>
          </cell>
        </row>
        <row r="787">
          <cell r="A787">
            <v>783</v>
          </cell>
          <cell r="B787" t="str">
            <v>07 - Distribution Enclosed HV Switchgear</v>
          </cell>
          <cell r="C787" t="str">
            <v>Other switches and links</v>
          </cell>
          <cell r="D787" t="str">
            <v>Minor Task</v>
          </cell>
          <cell r="E787" t="str">
            <v>Repair</v>
          </cell>
          <cell r="F787" t="str">
            <v>07 - Distribution Enclosed HV Switchgear - Other switches and links - Minor Task - Repair</v>
          </cell>
          <cell r="G787" t="str">
            <v>Minor Task - Repair</v>
          </cell>
          <cell r="H787" t="str">
            <v>Northern</v>
          </cell>
          <cell r="I787">
            <v>3</v>
          </cell>
          <cell r="J787">
            <v>2</v>
          </cell>
          <cell r="K787">
            <v>12</v>
          </cell>
          <cell r="L787">
            <v>3</v>
          </cell>
          <cell r="M787">
            <v>5</v>
          </cell>
          <cell r="N787">
            <v>1</v>
          </cell>
          <cell r="O787">
            <v>10</v>
          </cell>
          <cell r="P787">
            <v>2</v>
          </cell>
          <cell r="Q787">
            <v>4</v>
          </cell>
          <cell r="R787">
            <v>2</v>
          </cell>
          <cell r="S787">
            <v>10</v>
          </cell>
          <cell r="T787" t="str">
            <v>MIP1146</v>
          </cell>
          <cell r="V787">
            <v>1</v>
          </cell>
          <cell r="X787">
            <v>0.53</v>
          </cell>
          <cell r="Y787" t="str">
            <v>N</v>
          </cell>
          <cell r="Z787" t="str">
            <v>Distribution Substation Switchgear</v>
          </cell>
          <cell r="AA787" t="str">
            <v>BC1 619 NDR EECL Replace Defect Management</v>
          </cell>
        </row>
        <row r="788">
          <cell r="A788">
            <v>784</v>
          </cell>
          <cell r="B788" t="str">
            <v>07 - Distribution Enclosed HV Switchgear</v>
          </cell>
          <cell r="C788" t="str">
            <v>Other switches and links</v>
          </cell>
          <cell r="D788" t="str">
            <v>Minor Task</v>
          </cell>
          <cell r="E788" t="str">
            <v>Repair</v>
          </cell>
          <cell r="F788" t="str">
            <v>07 - Distribution Enclosed HV Switchgear - Other switches and links - Minor Task - Repair</v>
          </cell>
          <cell r="G788" t="str">
            <v>Minor Task - Repair</v>
          </cell>
          <cell r="H788" t="str">
            <v>South West</v>
          </cell>
          <cell r="J788">
            <v>3</v>
          </cell>
          <cell r="K788">
            <v>4</v>
          </cell>
          <cell r="L788">
            <v>2</v>
          </cell>
          <cell r="M788">
            <v>5</v>
          </cell>
          <cell r="N788">
            <v>1</v>
          </cell>
          <cell r="O788">
            <v>3</v>
          </cell>
          <cell r="P788">
            <v>3</v>
          </cell>
          <cell r="Q788">
            <v>3</v>
          </cell>
          <cell r="R788">
            <v>2</v>
          </cell>
          <cell r="S788">
            <v>3</v>
          </cell>
          <cell r="T788" t="str">
            <v>MIP1146</v>
          </cell>
          <cell r="V788">
            <v>1</v>
          </cell>
          <cell r="X788">
            <v>0.53</v>
          </cell>
          <cell r="Y788" t="str">
            <v>N</v>
          </cell>
          <cell r="Z788" t="str">
            <v>Distribution Substation Switchgear</v>
          </cell>
          <cell r="AA788" t="str">
            <v>BC1 619 NDR EECL Replace Defect Management</v>
          </cell>
        </row>
        <row r="789">
          <cell r="A789">
            <v>785</v>
          </cell>
          <cell r="B789" t="str">
            <v>07 - Distribution Enclosed HV Switchgear</v>
          </cell>
          <cell r="C789" t="str">
            <v>Other switches and links</v>
          </cell>
          <cell r="D789" t="str">
            <v>Minor Task</v>
          </cell>
          <cell r="E789" t="str">
            <v>Repair</v>
          </cell>
          <cell r="F789" t="str">
            <v>07 - Distribution Enclosed HV Switchgear - Other switches and links - Minor Task - Repair</v>
          </cell>
          <cell r="G789" t="str">
            <v>Minor Task - Repair</v>
          </cell>
          <cell r="H789" t="str">
            <v>Wide Bay</v>
          </cell>
          <cell r="I789">
            <v>1</v>
          </cell>
          <cell r="J789">
            <v>5</v>
          </cell>
          <cell r="K789">
            <v>57</v>
          </cell>
          <cell r="L789">
            <v>41</v>
          </cell>
          <cell r="M789">
            <v>45</v>
          </cell>
          <cell r="N789">
            <v>7</v>
          </cell>
          <cell r="O789">
            <v>16</v>
          </cell>
          <cell r="P789">
            <v>39</v>
          </cell>
          <cell r="Q789">
            <v>48</v>
          </cell>
          <cell r="R789">
            <v>3</v>
          </cell>
          <cell r="S789">
            <v>20</v>
          </cell>
          <cell r="T789" t="str">
            <v>MIP1146</v>
          </cell>
          <cell r="V789">
            <v>1</v>
          </cell>
          <cell r="X789">
            <v>0.53</v>
          </cell>
          <cell r="Y789" t="str">
            <v>N</v>
          </cell>
          <cell r="Z789" t="str">
            <v>Distribution Substation Switchgear</v>
          </cell>
          <cell r="AA789" t="str">
            <v>BC1 619 NDR EECL Replace Defect Management</v>
          </cell>
        </row>
        <row r="790">
          <cell r="A790">
            <v>786</v>
          </cell>
          <cell r="B790" t="str">
            <v>08 - Distribution Air Break Switches</v>
          </cell>
          <cell r="C790" t="str">
            <v>Air Break Switches</v>
          </cell>
          <cell r="D790" t="str">
            <v>Distribution Transformer</v>
          </cell>
          <cell r="E790" t="str">
            <v>Replace</v>
          </cell>
          <cell r="F790" t="str">
            <v>08 - Distribution Air Break Switches - Air Break Switches - Distribution Transformer - Replace</v>
          </cell>
          <cell r="G790" t="str">
            <v>Distribution Transformer - Replace</v>
          </cell>
          <cell r="H790" t="str">
            <v>Central</v>
          </cell>
          <cell r="I790">
            <v>1</v>
          </cell>
          <cell r="K790">
            <v>6</v>
          </cell>
          <cell r="L790">
            <v>6</v>
          </cell>
          <cell r="M790">
            <v>1</v>
          </cell>
          <cell r="N790">
            <v>0</v>
          </cell>
          <cell r="O790">
            <v>0</v>
          </cell>
          <cell r="P790">
            <v>6</v>
          </cell>
          <cell r="Q790">
            <v>1</v>
          </cell>
          <cell r="R790">
            <v>0</v>
          </cell>
          <cell r="S790">
            <v>0</v>
          </cell>
          <cell r="T790" t="str">
            <v>MIP1065</v>
          </cell>
          <cell r="V790">
            <v>1</v>
          </cell>
          <cell r="X790">
            <v>0.53</v>
          </cell>
          <cell r="Y790" t="str">
            <v>N</v>
          </cell>
          <cell r="Z790" t="str">
            <v>Distribution Equipment</v>
          </cell>
          <cell r="AA790" t="str">
            <v>BC1 619 NDR EECL Replace Defect Management</v>
          </cell>
        </row>
        <row r="791">
          <cell r="A791">
            <v>787</v>
          </cell>
          <cell r="B791" t="str">
            <v>08 - Distribution Air Break Switches</v>
          </cell>
          <cell r="C791" t="str">
            <v>Air Break Switches</v>
          </cell>
          <cell r="D791" t="str">
            <v>Distribution Transformer</v>
          </cell>
          <cell r="E791" t="str">
            <v>Replace</v>
          </cell>
          <cell r="F791" t="str">
            <v>08 - Distribution Air Break Switches - Air Break Switches - Distribution Transformer - Replace</v>
          </cell>
          <cell r="G791" t="str">
            <v>Distribution Transformer - Replace</v>
          </cell>
          <cell r="H791" t="str">
            <v>Far North</v>
          </cell>
          <cell r="I791">
            <v>4</v>
          </cell>
          <cell r="J791">
            <v>4</v>
          </cell>
          <cell r="M791">
            <v>1</v>
          </cell>
          <cell r="N791">
            <v>7</v>
          </cell>
          <cell r="O791">
            <v>0</v>
          </cell>
          <cell r="P791">
            <v>0</v>
          </cell>
          <cell r="Q791">
            <v>0</v>
          </cell>
          <cell r="R791">
            <v>8</v>
          </cell>
          <cell r="S791">
            <v>0</v>
          </cell>
          <cell r="T791" t="str">
            <v>MIP1065</v>
          </cell>
          <cell r="V791">
            <v>1</v>
          </cell>
          <cell r="X791">
            <v>0.53</v>
          </cell>
          <cell r="Y791" t="str">
            <v>N</v>
          </cell>
          <cell r="Z791" t="str">
            <v>Distribution Equipment</v>
          </cell>
          <cell r="AA791" t="str">
            <v>BC1 619 NDR EECL Replace Defect Management</v>
          </cell>
        </row>
        <row r="792">
          <cell r="A792">
            <v>788</v>
          </cell>
          <cell r="B792" t="str">
            <v>08 - Distribution Air Break Switches</v>
          </cell>
          <cell r="C792" t="str">
            <v>Air Break Switches</v>
          </cell>
          <cell r="D792" t="str">
            <v>Ergon Technical Assessment</v>
          </cell>
          <cell r="E792" t="str">
            <v>Assess</v>
          </cell>
          <cell r="F792" t="str">
            <v>08 - Distribution Air Break Switches - Air Break Switches - Ergon Technical Assessment - Assess</v>
          </cell>
          <cell r="G792" t="str">
            <v>Ergon Technical Assessment - Assess</v>
          </cell>
          <cell r="H792" t="str">
            <v>Central</v>
          </cell>
          <cell r="I792">
            <v>1</v>
          </cell>
          <cell r="J792">
            <v>13</v>
          </cell>
          <cell r="K792">
            <v>11</v>
          </cell>
          <cell r="L792">
            <v>5</v>
          </cell>
          <cell r="M792">
            <v>5</v>
          </cell>
          <cell r="N792">
            <v>7</v>
          </cell>
          <cell r="O792">
            <v>4</v>
          </cell>
          <cell r="P792">
            <v>5</v>
          </cell>
          <cell r="Q792">
            <v>5</v>
          </cell>
          <cell r="R792">
            <v>7</v>
          </cell>
          <cell r="S792">
            <v>4</v>
          </cell>
          <cell r="T792" t="str">
            <v>MIP1146</v>
          </cell>
          <cell r="V792">
            <v>1</v>
          </cell>
          <cell r="X792">
            <v>0.53</v>
          </cell>
          <cell r="Y792" t="str">
            <v>N</v>
          </cell>
          <cell r="Z792" t="str">
            <v>Distribution Equipment</v>
          </cell>
          <cell r="AA792" t="str">
            <v>BC1 619 NDR EECL Replace Defect Management</v>
          </cell>
        </row>
        <row r="793">
          <cell r="A793">
            <v>789</v>
          </cell>
          <cell r="B793" t="str">
            <v>08 - Distribution Air Break Switches</v>
          </cell>
          <cell r="C793" t="str">
            <v>Air Break Switches</v>
          </cell>
          <cell r="D793" t="str">
            <v>Ergon Technical Assessment</v>
          </cell>
          <cell r="E793" t="str">
            <v>Assess</v>
          </cell>
          <cell r="F793" t="str">
            <v>08 - Distribution Air Break Switches - Air Break Switches - Ergon Technical Assessment - Assess</v>
          </cell>
          <cell r="G793" t="str">
            <v>Ergon Technical Assessment - Assess</v>
          </cell>
          <cell r="H793" t="str">
            <v>Wide Bay</v>
          </cell>
          <cell r="I793">
            <v>1</v>
          </cell>
          <cell r="K793">
            <v>9</v>
          </cell>
          <cell r="L793">
            <v>3</v>
          </cell>
          <cell r="M793">
            <v>0</v>
          </cell>
          <cell r="N793">
            <v>1</v>
          </cell>
          <cell r="O793">
            <v>6</v>
          </cell>
          <cell r="P793">
            <v>0</v>
          </cell>
          <cell r="Q793">
            <v>3</v>
          </cell>
          <cell r="R793">
            <v>0</v>
          </cell>
          <cell r="S793">
            <v>7</v>
          </cell>
          <cell r="T793" t="str">
            <v>MIP1146</v>
          </cell>
          <cell r="V793">
            <v>1</v>
          </cell>
          <cell r="X793">
            <v>0.53</v>
          </cell>
          <cell r="Y793" t="str">
            <v>N</v>
          </cell>
          <cell r="Z793" t="str">
            <v>Distribution Equipment</v>
          </cell>
          <cell r="AA793" t="str">
            <v>BC1 619 NDR EECL Replace Defect Management</v>
          </cell>
        </row>
        <row r="794">
          <cell r="A794">
            <v>790</v>
          </cell>
          <cell r="B794" t="str">
            <v>08 - Distribution Air Break Switches</v>
          </cell>
          <cell r="C794" t="str">
            <v>Air Break Switches</v>
          </cell>
          <cell r="D794" t="str">
            <v>Minor Task</v>
          </cell>
          <cell r="E794" t="str">
            <v>Repair</v>
          </cell>
          <cell r="F794" t="str">
            <v>08 - Distribution Air Break Switches - Air Break Switches - Minor Task - Repair</v>
          </cell>
          <cell r="G794" t="str">
            <v>Minor Task - Repair</v>
          </cell>
          <cell r="H794" t="str">
            <v>Central</v>
          </cell>
          <cell r="I794">
            <v>17</v>
          </cell>
          <cell r="J794">
            <v>13</v>
          </cell>
          <cell r="K794">
            <v>52</v>
          </cell>
          <cell r="L794">
            <v>39</v>
          </cell>
          <cell r="M794">
            <v>41</v>
          </cell>
          <cell r="N794">
            <v>13</v>
          </cell>
          <cell r="O794">
            <v>14</v>
          </cell>
          <cell r="P794">
            <v>33</v>
          </cell>
          <cell r="Q794">
            <v>42</v>
          </cell>
          <cell r="R794">
            <v>13</v>
          </cell>
          <cell r="S794">
            <v>14</v>
          </cell>
          <cell r="T794" t="str">
            <v>MIP1146</v>
          </cell>
          <cell r="V794">
            <v>1</v>
          </cell>
          <cell r="X794">
            <v>0.53</v>
          </cell>
          <cell r="Y794" t="str">
            <v>N</v>
          </cell>
          <cell r="Z794" t="str">
            <v>Distribution Equipment</v>
          </cell>
          <cell r="AA794" t="str">
            <v>BC1 619 NDR EECL Replace Defect Management</v>
          </cell>
        </row>
        <row r="795">
          <cell r="A795">
            <v>791</v>
          </cell>
          <cell r="B795" t="str">
            <v>08 - Distribution Air Break Switches</v>
          </cell>
          <cell r="C795" t="str">
            <v>Air Break Switches</v>
          </cell>
          <cell r="D795" t="str">
            <v>Minor Task</v>
          </cell>
          <cell r="E795" t="str">
            <v>Repair</v>
          </cell>
          <cell r="F795" t="str">
            <v>08 - Distribution Air Break Switches - Air Break Switches - Minor Task - Repair</v>
          </cell>
          <cell r="G795" t="str">
            <v>Minor Task - Repair</v>
          </cell>
          <cell r="H795" t="str">
            <v>Far North</v>
          </cell>
          <cell r="I795">
            <v>4</v>
          </cell>
          <cell r="J795">
            <v>3</v>
          </cell>
          <cell r="K795">
            <v>4</v>
          </cell>
          <cell r="L795">
            <v>1</v>
          </cell>
          <cell r="M795">
            <v>0</v>
          </cell>
          <cell r="N795">
            <v>6</v>
          </cell>
          <cell r="O795">
            <v>4</v>
          </cell>
          <cell r="P795">
            <v>1</v>
          </cell>
          <cell r="Q795">
            <v>0</v>
          </cell>
          <cell r="R795">
            <v>5</v>
          </cell>
          <cell r="S795">
            <v>5</v>
          </cell>
          <cell r="T795" t="str">
            <v>MIP1146</v>
          </cell>
          <cell r="V795">
            <v>1</v>
          </cell>
          <cell r="X795">
            <v>0.53</v>
          </cell>
          <cell r="Y795" t="str">
            <v>N</v>
          </cell>
          <cell r="Z795" t="str">
            <v>Distribution Equipment</v>
          </cell>
          <cell r="AA795" t="str">
            <v>BC1 619 NDR EECL Replace Defect Management</v>
          </cell>
        </row>
        <row r="796">
          <cell r="A796">
            <v>792</v>
          </cell>
          <cell r="B796" t="str">
            <v>08 - Distribution Air Break Switches</v>
          </cell>
          <cell r="C796" t="str">
            <v>Air Break Switches</v>
          </cell>
          <cell r="D796" t="str">
            <v>Minor Task</v>
          </cell>
          <cell r="E796" t="str">
            <v>Repair</v>
          </cell>
          <cell r="F796" t="str">
            <v>08 - Distribution Air Break Switches - Air Break Switches - Minor Task - Repair</v>
          </cell>
          <cell r="G796" t="str">
            <v>Minor Task - Repair</v>
          </cell>
          <cell r="H796" t="str">
            <v>Northern</v>
          </cell>
          <cell r="I796">
            <v>10</v>
          </cell>
          <cell r="J796">
            <v>23</v>
          </cell>
          <cell r="K796">
            <v>14</v>
          </cell>
          <cell r="L796">
            <v>11</v>
          </cell>
          <cell r="M796">
            <v>10</v>
          </cell>
          <cell r="N796">
            <v>12</v>
          </cell>
          <cell r="O796">
            <v>22</v>
          </cell>
          <cell r="P796">
            <v>11.5</v>
          </cell>
          <cell r="Q796">
            <v>8</v>
          </cell>
          <cell r="R796">
            <v>13</v>
          </cell>
          <cell r="S796">
            <v>23</v>
          </cell>
          <cell r="T796" t="str">
            <v>MIP1146</v>
          </cell>
          <cell r="V796">
            <v>1</v>
          </cell>
          <cell r="X796">
            <v>0.53</v>
          </cell>
          <cell r="Y796" t="str">
            <v>N</v>
          </cell>
          <cell r="Z796" t="str">
            <v>Distribution Equipment</v>
          </cell>
          <cell r="AA796" t="str">
            <v>BC1 619 NDR EECL Replace Defect Management</v>
          </cell>
        </row>
        <row r="797">
          <cell r="A797">
            <v>793</v>
          </cell>
          <cell r="B797" t="str">
            <v>08 - Distribution Air Break Switches</v>
          </cell>
          <cell r="C797" t="str">
            <v>Air Break Switches</v>
          </cell>
          <cell r="D797" t="str">
            <v>Minor Task</v>
          </cell>
          <cell r="E797" t="str">
            <v>Repair</v>
          </cell>
          <cell r="F797" t="str">
            <v>08 - Distribution Air Break Switches - Air Break Switches - Minor Task - Repair</v>
          </cell>
          <cell r="G797" t="str">
            <v>Minor Task - Repair</v>
          </cell>
          <cell r="H797" t="str">
            <v>South West</v>
          </cell>
          <cell r="I797">
            <v>3</v>
          </cell>
          <cell r="J797">
            <v>3</v>
          </cell>
          <cell r="K797">
            <v>6</v>
          </cell>
          <cell r="L797">
            <v>3</v>
          </cell>
          <cell r="M797">
            <v>5</v>
          </cell>
          <cell r="N797">
            <v>5</v>
          </cell>
          <cell r="O797">
            <v>7</v>
          </cell>
          <cell r="P797">
            <v>2</v>
          </cell>
          <cell r="Q797">
            <v>5</v>
          </cell>
          <cell r="R797">
            <v>3</v>
          </cell>
          <cell r="S797">
            <v>9</v>
          </cell>
          <cell r="T797" t="str">
            <v>MIP1146</v>
          </cell>
          <cell r="V797">
            <v>1</v>
          </cell>
          <cell r="X797">
            <v>0.53</v>
          </cell>
          <cell r="Y797" t="str">
            <v>N</v>
          </cell>
          <cell r="Z797" t="str">
            <v>Distribution Equipment</v>
          </cell>
          <cell r="AA797" t="str">
            <v>BC1 619 NDR EECL Replace Defect Management</v>
          </cell>
        </row>
        <row r="798">
          <cell r="A798">
            <v>794</v>
          </cell>
          <cell r="B798" t="str">
            <v>08 - Distribution Air Break Switches</v>
          </cell>
          <cell r="C798" t="str">
            <v>Air Break Switches</v>
          </cell>
          <cell r="D798" t="str">
            <v>Minor Task</v>
          </cell>
          <cell r="E798" t="str">
            <v>Repair</v>
          </cell>
          <cell r="F798" t="str">
            <v>08 - Distribution Air Break Switches - Air Break Switches - Minor Task - Repair</v>
          </cell>
          <cell r="G798" t="str">
            <v>Minor Task - Repair</v>
          </cell>
          <cell r="H798" t="str">
            <v>Wide Bay</v>
          </cell>
          <cell r="I798">
            <v>3</v>
          </cell>
          <cell r="J798">
            <v>5</v>
          </cell>
          <cell r="K798">
            <v>9</v>
          </cell>
          <cell r="L798">
            <v>3</v>
          </cell>
          <cell r="M798">
            <v>2</v>
          </cell>
          <cell r="N798">
            <v>5</v>
          </cell>
          <cell r="O798">
            <v>9</v>
          </cell>
          <cell r="P798">
            <v>3</v>
          </cell>
          <cell r="Q798">
            <v>2</v>
          </cell>
          <cell r="R798">
            <v>4</v>
          </cell>
          <cell r="S798">
            <v>10</v>
          </cell>
          <cell r="T798" t="str">
            <v>MIP1146</v>
          </cell>
          <cell r="V798">
            <v>1</v>
          </cell>
          <cell r="X798">
            <v>0.53</v>
          </cell>
          <cell r="Y798" t="str">
            <v>N</v>
          </cell>
          <cell r="Z798" t="str">
            <v>Distribution Equipment</v>
          </cell>
          <cell r="AA798" t="str">
            <v>BC1 619 NDR EECL Replace Defect Management</v>
          </cell>
        </row>
        <row r="799">
          <cell r="A799">
            <v>795</v>
          </cell>
          <cell r="B799" t="str">
            <v>09 - Fuses</v>
          </cell>
          <cell r="C799" t="str">
            <v>Fuses</v>
          </cell>
          <cell r="D799" t="str">
            <v>Distribution Transformer</v>
          </cell>
          <cell r="E799" t="str">
            <v>Replace</v>
          </cell>
          <cell r="F799" t="str">
            <v>09 - Fuses - Fuses - Distribution Transformer - Replace</v>
          </cell>
          <cell r="G799" t="str">
            <v>Distribution Transformer - Replace</v>
          </cell>
          <cell r="H799" t="str">
            <v>Central</v>
          </cell>
          <cell r="K799">
            <v>1</v>
          </cell>
          <cell r="M799">
            <v>0</v>
          </cell>
          <cell r="N799">
            <v>0</v>
          </cell>
          <cell r="O799">
            <v>1</v>
          </cell>
          <cell r="P799">
            <v>0</v>
          </cell>
          <cell r="Q799">
            <v>0</v>
          </cell>
          <cell r="R799">
            <v>0</v>
          </cell>
          <cell r="S799">
            <v>1</v>
          </cell>
          <cell r="T799" t="str">
            <v>MIP1065</v>
          </cell>
          <cell r="V799">
            <v>1</v>
          </cell>
          <cell r="X799">
            <v>0.53</v>
          </cell>
          <cell r="Y799" t="str">
            <v>N</v>
          </cell>
          <cell r="Z799" t="str">
            <v>Distribution Equipment</v>
          </cell>
          <cell r="AA799" t="str">
            <v>BC1 619 NDR EECL Replace Defect Management</v>
          </cell>
        </row>
        <row r="800">
          <cell r="A800">
            <v>796</v>
          </cell>
          <cell r="B800" t="str">
            <v>09 - Fuses</v>
          </cell>
          <cell r="C800" t="str">
            <v>Fuses</v>
          </cell>
          <cell r="D800" t="str">
            <v>Ergon Technical Assessment</v>
          </cell>
          <cell r="E800" t="str">
            <v>Assess</v>
          </cell>
          <cell r="F800" t="str">
            <v>09 - Fuses - Fuses - Ergon Technical Assessment - Assess</v>
          </cell>
          <cell r="G800" t="str">
            <v>Ergon Technical Assessment - Assess</v>
          </cell>
          <cell r="H800" t="str">
            <v>Central</v>
          </cell>
          <cell r="I800">
            <v>8</v>
          </cell>
          <cell r="J800">
            <v>14</v>
          </cell>
          <cell r="K800">
            <v>3</v>
          </cell>
          <cell r="M800">
            <v>0</v>
          </cell>
          <cell r="N800">
            <v>7</v>
          </cell>
          <cell r="O800">
            <v>4</v>
          </cell>
          <cell r="P800">
            <v>0</v>
          </cell>
          <cell r="Q800">
            <v>0</v>
          </cell>
          <cell r="R800">
            <v>7</v>
          </cell>
          <cell r="S800">
            <v>4</v>
          </cell>
          <cell r="T800" t="str">
            <v>MIP1146</v>
          </cell>
          <cell r="V800">
            <v>1</v>
          </cell>
          <cell r="X800">
            <v>0.53</v>
          </cell>
          <cell r="Y800" t="str">
            <v>N</v>
          </cell>
          <cell r="Z800" t="str">
            <v>Distribution Equipment</v>
          </cell>
          <cell r="AA800" t="str">
            <v>BC1 619 NDR EECL Replace Defect Management</v>
          </cell>
        </row>
        <row r="801">
          <cell r="A801">
            <v>797</v>
          </cell>
          <cell r="B801" t="str">
            <v>09 - Fuses</v>
          </cell>
          <cell r="C801" t="str">
            <v>Fuses</v>
          </cell>
          <cell r="D801" t="str">
            <v>Ergon Technical Assessment</v>
          </cell>
          <cell r="E801" t="str">
            <v>Assess</v>
          </cell>
          <cell r="F801" t="str">
            <v>09 - Fuses - Fuses - Ergon Technical Assessment - Assess</v>
          </cell>
          <cell r="G801" t="str">
            <v>Ergon Technical Assessment - Assess</v>
          </cell>
          <cell r="H801" t="str">
            <v>Far North</v>
          </cell>
          <cell r="J801">
            <v>1</v>
          </cell>
          <cell r="K801">
            <v>2</v>
          </cell>
          <cell r="L801">
            <v>2</v>
          </cell>
          <cell r="N801">
            <v>0</v>
          </cell>
          <cell r="O801">
            <v>1</v>
          </cell>
          <cell r="P801">
            <v>2</v>
          </cell>
          <cell r="Q801">
            <v>0</v>
          </cell>
          <cell r="R801">
            <v>0</v>
          </cell>
          <cell r="S801">
            <v>1</v>
          </cell>
          <cell r="T801" t="str">
            <v>MIP1146</v>
          </cell>
          <cell r="V801">
            <v>1</v>
          </cell>
          <cell r="X801">
            <v>0.53</v>
          </cell>
          <cell r="Y801" t="str">
            <v>N</v>
          </cell>
          <cell r="Z801" t="str">
            <v>Distribution Equipment</v>
          </cell>
          <cell r="AA801" t="str">
            <v>BC1 619 NDR EECL Replace Defect Management</v>
          </cell>
        </row>
        <row r="802">
          <cell r="A802">
            <v>798</v>
          </cell>
          <cell r="B802" t="str">
            <v>09 - Fuses</v>
          </cell>
          <cell r="C802" t="str">
            <v>Fuses</v>
          </cell>
          <cell r="D802" t="str">
            <v>Ergon Technical Assessment</v>
          </cell>
          <cell r="E802" t="str">
            <v>Assess</v>
          </cell>
          <cell r="F802" t="str">
            <v>09 - Fuses - Fuses - Ergon Technical Assessment - Assess</v>
          </cell>
          <cell r="G802" t="str">
            <v>Ergon Technical Assessment - Assess</v>
          </cell>
          <cell r="H802" t="str">
            <v>South West</v>
          </cell>
          <cell r="K802">
            <v>5</v>
          </cell>
          <cell r="L802">
            <v>2</v>
          </cell>
          <cell r="M802">
            <v>1</v>
          </cell>
          <cell r="N802">
            <v>0</v>
          </cell>
          <cell r="O802">
            <v>3</v>
          </cell>
          <cell r="P802">
            <v>2</v>
          </cell>
          <cell r="Q802">
            <v>1</v>
          </cell>
          <cell r="R802">
            <v>0</v>
          </cell>
          <cell r="S802">
            <v>3</v>
          </cell>
          <cell r="T802" t="str">
            <v>MIP1146</v>
          </cell>
          <cell r="V802">
            <v>1</v>
          </cell>
          <cell r="X802">
            <v>0.53</v>
          </cell>
          <cell r="Y802" t="str">
            <v>N</v>
          </cell>
          <cell r="Z802" t="str">
            <v>Distribution Equipment</v>
          </cell>
          <cell r="AA802" t="str">
            <v>BC1 619 NDR EECL Replace Defect Management</v>
          </cell>
        </row>
        <row r="803">
          <cell r="A803">
            <v>799</v>
          </cell>
          <cell r="B803" t="str">
            <v>09 - Fuses</v>
          </cell>
          <cell r="C803" t="str">
            <v>Fuses</v>
          </cell>
          <cell r="D803" t="str">
            <v>Ergon Technical Assessment</v>
          </cell>
          <cell r="E803" t="str">
            <v>Assess</v>
          </cell>
          <cell r="F803" t="str">
            <v>09 - Fuses - Fuses - Ergon Technical Assessment - Assess</v>
          </cell>
          <cell r="G803" t="str">
            <v>Ergon Technical Assessment - Assess</v>
          </cell>
          <cell r="H803" t="str">
            <v>Wide Bay</v>
          </cell>
          <cell r="I803">
            <v>3</v>
          </cell>
          <cell r="J803">
            <v>4</v>
          </cell>
          <cell r="K803">
            <v>5</v>
          </cell>
          <cell r="L803">
            <v>4</v>
          </cell>
          <cell r="M803">
            <v>1</v>
          </cell>
          <cell r="N803">
            <v>3</v>
          </cell>
          <cell r="O803">
            <v>4</v>
          </cell>
          <cell r="P803">
            <v>4</v>
          </cell>
          <cell r="Q803">
            <v>1</v>
          </cell>
          <cell r="R803">
            <v>2</v>
          </cell>
          <cell r="S803">
            <v>5</v>
          </cell>
          <cell r="T803" t="str">
            <v>MIP1146</v>
          </cell>
          <cell r="V803">
            <v>1</v>
          </cell>
          <cell r="X803">
            <v>0.53</v>
          </cell>
          <cell r="Y803" t="str">
            <v>N</v>
          </cell>
          <cell r="Z803" t="str">
            <v>Distribution Equipment</v>
          </cell>
          <cell r="AA803" t="str">
            <v>BC1 619 NDR EECL Replace Defect Management</v>
          </cell>
        </row>
        <row r="804">
          <cell r="A804">
            <v>800</v>
          </cell>
          <cell r="B804" t="str">
            <v>09 - Fuses</v>
          </cell>
          <cell r="C804" t="str">
            <v>Fuses</v>
          </cell>
          <cell r="D804" t="str">
            <v>Minor Task</v>
          </cell>
          <cell r="E804" t="str">
            <v>Repair</v>
          </cell>
          <cell r="F804" t="str">
            <v>09 - Fuses - Fuses - Minor Task - Repair</v>
          </cell>
          <cell r="G804" t="str">
            <v>Minor Task - Repair</v>
          </cell>
          <cell r="H804" t="str">
            <v>Central</v>
          </cell>
          <cell r="I804">
            <v>8</v>
          </cell>
          <cell r="J804">
            <v>31</v>
          </cell>
          <cell r="K804">
            <v>41</v>
          </cell>
          <cell r="L804">
            <v>30</v>
          </cell>
          <cell r="M804">
            <v>32</v>
          </cell>
          <cell r="N804">
            <v>12</v>
          </cell>
          <cell r="O804">
            <v>32</v>
          </cell>
          <cell r="P804">
            <v>26</v>
          </cell>
          <cell r="Q804">
            <v>29.5</v>
          </cell>
          <cell r="R804">
            <v>12</v>
          </cell>
          <cell r="S804">
            <v>32</v>
          </cell>
          <cell r="T804" t="str">
            <v>MIP1146</v>
          </cell>
          <cell r="V804">
            <v>1</v>
          </cell>
          <cell r="X804">
            <v>0.53</v>
          </cell>
          <cell r="Y804" t="str">
            <v>N</v>
          </cell>
          <cell r="Z804" t="str">
            <v>Distribution Equipment</v>
          </cell>
          <cell r="AA804" t="str">
            <v>BC1 619 NDR EECL Replace Defect Management</v>
          </cell>
        </row>
        <row r="805">
          <cell r="A805">
            <v>801</v>
          </cell>
          <cell r="B805" t="str">
            <v>09 - Fuses</v>
          </cell>
          <cell r="C805" t="str">
            <v>Fuses</v>
          </cell>
          <cell r="D805" t="str">
            <v>Minor Task</v>
          </cell>
          <cell r="E805" t="str">
            <v>Repair</v>
          </cell>
          <cell r="F805" t="str">
            <v>09 - Fuses - Fuses - Minor Task - Repair</v>
          </cell>
          <cell r="G805" t="str">
            <v>Minor Task - Repair</v>
          </cell>
          <cell r="H805" t="str">
            <v>Far North</v>
          </cell>
          <cell r="I805">
            <v>9</v>
          </cell>
          <cell r="J805">
            <v>20</v>
          </cell>
          <cell r="K805">
            <v>12</v>
          </cell>
          <cell r="L805">
            <v>11</v>
          </cell>
          <cell r="M805">
            <v>20</v>
          </cell>
          <cell r="N805">
            <v>20</v>
          </cell>
          <cell r="O805">
            <v>10</v>
          </cell>
          <cell r="P805">
            <v>9</v>
          </cell>
          <cell r="Q805">
            <v>19</v>
          </cell>
          <cell r="R805">
            <v>19</v>
          </cell>
          <cell r="S805">
            <v>12</v>
          </cell>
          <cell r="T805" t="str">
            <v>MIP1146</v>
          </cell>
          <cell r="V805">
            <v>1</v>
          </cell>
          <cell r="X805">
            <v>0.53</v>
          </cell>
          <cell r="Y805" t="str">
            <v>N</v>
          </cell>
          <cell r="Z805" t="str">
            <v>Distribution Equipment</v>
          </cell>
          <cell r="AA805" t="str">
            <v>BC1 619 NDR EECL Replace Defect Management</v>
          </cell>
        </row>
        <row r="806">
          <cell r="A806">
            <v>802</v>
          </cell>
          <cell r="B806" t="str">
            <v>09 - Fuses</v>
          </cell>
          <cell r="C806" t="str">
            <v>Fuses</v>
          </cell>
          <cell r="D806" t="str">
            <v>Minor Task</v>
          </cell>
          <cell r="E806" t="str">
            <v>Repair</v>
          </cell>
          <cell r="F806" t="str">
            <v>09 - Fuses - Fuses - Minor Task - Repair</v>
          </cell>
          <cell r="G806" t="str">
            <v>Minor Task - Repair</v>
          </cell>
          <cell r="H806" t="str">
            <v>Northern</v>
          </cell>
          <cell r="I806">
            <v>17</v>
          </cell>
          <cell r="J806">
            <v>22</v>
          </cell>
          <cell r="K806">
            <v>10</v>
          </cell>
          <cell r="L806">
            <v>7</v>
          </cell>
          <cell r="M806">
            <v>13</v>
          </cell>
          <cell r="N806">
            <v>13</v>
          </cell>
          <cell r="O806">
            <v>20.5</v>
          </cell>
          <cell r="P806">
            <v>10.5</v>
          </cell>
          <cell r="Q806">
            <v>14</v>
          </cell>
          <cell r="R806">
            <v>23.5</v>
          </cell>
          <cell r="S806">
            <v>22</v>
          </cell>
          <cell r="T806" t="str">
            <v>MIP1146</v>
          </cell>
          <cell r="V806">
            <v>1</v>
          </cell>
          <cell r="X806">
            <v>0.53</v>
          </cell>
          <cell r="Y806" t="str">
            <v>N</v>
          </cell>
          <cell r="Z806" t="str">
            <v>Distribution Equipment</v>
          </cell>
          <cell r="AA806" t="str">
            <v>BC1 619 NDR EECL Replace Defect Management</v>
          </cell>
        </row>
        <row r="807">
          <cell r="A807">
            <v>803</v>
          </cell>
          <cell r="B807" t="str">
            <v>09 - Fuses</v>
          </cell>
          <cell r="C807" t="str">
            <v>Fuses</v>
          </cell>
          <cell r="D807" t="str">
            <v>Minor Task</v>
          </cell>
          <cell r="E807" t="str">
            <v>Repair</v>
          </cell>
          <cell r="F807" t="str">
            <v>09 - Fuses - Fuses - Minor Task - Repair</v>
          </cell>
          <cell r="G807" t="str">
            <v>Minor Task - Repair</v>
          </cell>
          <cell r="H807" t="str">
            <v>South West</v>
          </cell>
          <cell r="I807">
            <v>40</v>
          </cell>
          <cell r="J807">
            <v>29</v>
          </cell>
          <cell r="K807">
            <v>40</v>
          </cell>
          <cell r="L807">
            <v>30</v>
          </cell>
          <cell r="M807">
            <v>41</v>
          </cell>
          <cell r="N807">
            <v>38</v>
          </cell>
          <cell r="O807">
            <v>32</v>
          </cell>
          <cell r="P807">
            <v>24</v>
          </cell>
          <cell r="Q807">
            <v>50</v>
          </cell>
          <cell r="R807">
            <v>34</v>
          </cell>
          <cell r="S807">
            <v>40</v>
          </cell>
          <cell r="T807" t="str">
            <v>MIP1146</v>
          </cell>
          <cell r="V807">
            <v>1</v>
          </cell>
          <cell r="X807">
            <v>0.53</v>
          </cell>
          <cell r="Y807" t="str">
            <v>N</v>
          </cell>
          <cell r="Z807" t="str">
            <v>Distribution Equipment</v>
          </cell>
          <cell r="AA807" t="str">
            <v>BC1 619 NDR EECL Replace Defect Management</v>
          </cell>
        </row>
        <row r="808">
          <cell r="A808">
            <v>804</v>
          </cell>
          <cell r="B808" t="str">
            <v>09 - Fuses</v>
          </cell>
          <cell r="C808" t="str">
            <v>Fuses</v>
          </cell>
          <cell r="D808" t="str">
            <v>Minor Task</v>
          </cell>
          <cell r="E808" t="str">
            <v>Repair</v>
          </cell>
          <cell r="F808" t="str">
            <v>09 - Fuses - Fuses - Minor Task - Repair</v>
          </cell>
          <cell r="G808" t="str">
            <v>Minor Task - Repair</v>
          </cell>
          <cell r="H808" t="str">
            <v>Wide Bay</v>
          </cell>
          <cell r="I808">
            <v>16</v>
          </cell>
          <cell r="J808">
            <v>8</v>
          </cell>
          <cell r="K808">
            <v>36</v>
          </cell>
          <cell r="L808">
            <v>24</v>
          </cell>
          <cell r="M808">
            <v>20</v>
          </cell>
          <cell r="N808">
            <v>12</v>
          </cell>
          <cell r="O808">
            <v>23</v>
          </cell>
          <cell r="P808">
            <v>24</v>
          </cell>
          <cell r="Q808">
            <v>19</v>
          </cell>
          <cell r="R808">
            <v>6</v>
          </cell>
          <cell r="S808">
            <v>30</v>
          </cell>
          <cell r="T808" t="str">
            <v>MIP1146</v>
          </cell>
          <cell r="V808">
            <v>1</v>
          </cell>
          <cell r="X808">
            <v>0.53</v>
          </cell>
          <cell r="Y808" t="str">
            <v>N</v>
          </cell>
          <cell r="Z808" t="str">
            <v>Distribution Equipment</v>
          </cell>
          <cell r="AA808" t="str">
            <v>BC1 619 NDR EECL Replace Defect Management</v>
          </cell>
        </row>
        <row r="809">
          <cell r="A809">
            <v>805</v>
          </cell>
          <cell r="B809" t="str">
            <v>09 - Fuses</v>
          </cell>
          <cell r="C809" t="str">
            <v>Fuses - Corrosion Defects</v>
          </cell>
          <cell r="D809" t="str">
            <v>Ergon Technical Assessment</v>
          </cell>
          <cell r="E809" t="str">
            <v>Assess</v>
          </cell>
          <cell r="F809" t="str">
            <v>09 - Fuses - Fuses - Corrosion Defects - Ergon Technical Assessment - Assess</v>
          </cell>
          <cell r="G809" t="str">
            <v>Ergon Technical Assessment - Assess</v>
          </cell>
          <cell r="H809" t="str">
            <v>Central</v>
          </cell>
          <cell r="I809">
            <v>12</v>
          </cell>
          <cell r="J809">
            <v>130</v>
          </cell>
          <cell r="K809">
            <v>86</v>
          </cell>
          <cell r="L809">
            <v>40</v>
          </cell>
          <cell r="M809">
            <v>36</v>
          </cell>
          <cell r="N809">
            <v>110</v>
          </cell>
          <cell r="O809">
            <v>39</v>
          </cell>
          <cell r="P809">
            <v>39</v>
          </cell>
          <cell r="Q809">
            <v>36</v>
          </cell>
          <cell r="R809">
            <v>110</v>
          </cell>
          <cell r="S809">
            <v>39</v>
          </cell>
          <cell r="T809" t="str">
            <v>MIP1146</v>
          </cell>
          <cell r="V809">
            <v>1</v>
          </cell>
          <cell r="X809">
            <v>0.53</v>
          </cell>
          <cell r="Y809" t="str">
            <v>N</v>
          </cell>
          <cell r="Z809" t="str">
            <v>Distribution Equipment</v>
          </cell>
          <cell r="AA809" t="str">
            <v>BC1 619 NDR EECL Replace Defect Management</v>
          </cell>
        </row>
        <row r="810">
          <cell r="A810">
            <v>806</v>
          </cell>
          <cell r="B810" t="str">
            <v>09 - Fuses</v>
          </cell>
          <cell r="C810" t="str">
            <v>Fuses - Corrosion Defects</v>
          </cell>
          <cell r="D810" t="str">
            <v>Ergon Technical Assessment</v>
          </cell>
          <cell r="E810" t="str">
            <v>Assess</v>
          </cell>
          <cell r="F810" t="str">
            <v>09 - Fuses - Fuses - Corrosion Defects - Ergon Technical Assessment - Assess</v>
          </cell>
          <cell r="G810" t="str">
            <v>Ergon Technical Assessment - Assess</v>
          </cell>
          <cell r="H810" t="str">
            <v>Far North</v>
          </cell>
          <cell r="I810">
            <v>15</v>
          </cell>
          <cell r="J810">
            <v>12</v>
          </cell>
          <cell r="K810">
            <v>6</v>
          </cell>
          <cell r="L810">
            <v>2</v>
          </cell>
          <cell r="M810">
            <v>10</v>
          </cell>
          <cell r="N810">
            <v>6</v>
          </cell>
          <cell r="O810">
            <v>12</v>
          </cell>
          <cell r="P810">
            <v>3</v>
          </cell>
          <cell r="Q810">
            <v>2</v>
          </cell>
          <cell r="R810">
            <v>15</v>
          </cell>
          <cell r="S810">
            <v>12</v>
          </cell>
          <cell r="T810" t="str">
            <v>MIP1146</v>
          </cell>
          <cell r="V810">
            <v>1</v>
          </cell>
          <cell r="X810">
            <v>0.53</v>
          </cell>
          <cell r="Y810" t="str">
            <v>N</v>
          </cell>
          <cell r="Z810" t="str">
            <v>Distribution Equipment</v>
          </cell>
          <cell r="AA810" t="str">
            <v>BC1 619 NDR EECL Replace Defect Management</v>
          </cell>
        </row>
        <row r="811">
          <cell r="A811">
            <v>807</v>
          </cell>
          <cell r="B811" t="str">
            <v>09 - Fuses</v>
          </cell>
          <cell r="C811" t="str">
            <v>Fuses - Corrosion Defects</v>
          </cell>
          <cell r="D811" t="str">
            <v>Ergon Technical Assessment</v>
          </cell>
          <cell r="E811" t="str">
            <v>Assess</v>
          </cell>
          <cell r="F811" t="str">
            <v>09 - Fuses - Fuses - Corrosion Defects - Ergon Technical Assessment - Assess</v>
          </cell>
          <cell r="G811" t="str">
            <v>Ergon Technical Assessment - Assess</v>
          </cell>
          <cell r="H811" t="str">
            <v>Wide Bay</v>
          </cell>
          <cell r="I811">
            <v>29</v>
          </cell>
          <cell r="J811">
            <v>15</v>
          </cell>
          <cell r="K811">
            <v>24</v>
          </cell>
          <cell r="L811">
            <v>14</v>
          </cell>
          <cell r="M811">
            <v>5</v>
          </cell>
          <cell r="N811">
            <v>31</v>
          </cell>
          <cell r="O811">
            <v>20</v>
          </cell>
          <cell r="P811">
            <v>10</v>
          </cell>
          <cell r="Q811">
            <v>9</v>
          </cell>
          <cell r="R811">
            <v>11</v>
          </cell>
          <cell r="S811">
            <v>40</v>
          </cell>
          <cell r="T811" t="str">
            <v>MIP1146</v>
          </cell>
          <cell r="V811">
            <v>1</v>
          </cell>
          <cell r="X811">
            <v>0.53</v>
          </cell>
          <cell r="Y811" t="str">
            <v>N</v>
          </cell>
          <cell r="Z811" t="str">
            <v>Distribution Equipment</v>
          </cell>
          <cell r="AA811" t="str">
            <v>BC1 619 NDR EECL Replace Defect Management</v>
          </cell>
        </row>
        <row r="812">
          <cell r="A812">
            <v>808</v>
          </cell>
          <cell r="B812" t="str">
            <v>09 - Fuses</v>
          </cell>
          <cell r="C812" t="str">
            <v>Fuses - Corrosion Defects</v>
          </cell>
          <cell r="D812" t="str">
            <v>Minor Task</v>
          </cell>
          <cell r="E812" t="str">
            <v>Repair</v>
          </cell>
          <cell r="F812" t="str">
            <v>09 - Fuses - Fuses - Corrosion Defects - Minor Task - Repair</v>
          </cell>
          <cell r="G812" t="str">
            <v>Minor Task - Repair</v>
          </cell>
          <cell r="H812" t="str">
            <v>Central</v>
          </cell>
          <cell r="I812">
            <v>159</v>
          </cell>
          <cell r="J812">
            <v>477</v>
          </cell>
          <cell r="K812">
            <v>954</v>
          </cell>
          <cell r="L812">
            <v>633</v>
          </cell>
          <cell r="M812">
            <v>557</v>
          </cell>
          <cell r="N812">
            <v>332</v>
          </cell>
          <cell r="O812">
            <v>355</v>
          </cell>
          <cell r="P812">
            <v>594.5</v>
          </cell>
          <cell r="Q812">
            <v>517</v>
          </cell>
          <cell r="R812">
            <v>310</v>
          </cell>
          <cell r="S812">
            <v>359</v>
          </cell>
          <cell r="T812" t="str">
            <v>MIP1146</v>
          </cell>
          <cell r="V812">
            <v>1</v>
          </cell>
          <cell r="X812">
            <v>0.53</v>
          </cell>
          <cell r="Y812" t="str">
            <v>N</v>
          </cell>
          <cell r="Z812" t="str">
            <v>Distribution Equipment</v>
          </cell>
          <cell r="AA812" t="str">
            <v>BC1 619 NDR EECL Replace Defect Management</v>
          </cell>
        </row>
        <row r="813">
          <cell r="A813">
            <v>809</v>
          </cell>
          <cell r="B813" t="str">
            <v>09 - Fuses</v>
          </cell>
          <cell r="C813" t="str">
            <v>Fuses - Corrosion Defects</v>
          </cell>
          <cell r="D813" t="str">
            <v>Minor Task</v>
          </cell>
          <cell r="E813" t="str">
            <v>Repair</v>
          </cell>
          <cell r="F813" t="str">
            <v>09 - Fuses - Fuses - Corrosion Defects - Minor Task - Repair</v>
          </cell>
          <cell r="G813" t="str">
            <v>Minor Task - Repair</v>
          </cell>
          <cell r="H813" t="str">
            <v>Far North</v>
          </cell>
          <cell r="I813">
            <v>114</v>
          </cell>
          <cell r="J813">
            <v>216</v>
          </cell>
          <cell r="K813">
            <v>273</v>
          </cell>
          <cell r="L813">
            <v>157</v>
          </cell>
          <cell r="M813">
            <v>436</v>
          </cell>
          <cell r="N813">
            <v>128</v>
          </cell>
          <cell r="O813">
            <v>252</v>
          </cell>
          <cell r="P813">
            <v>154</v>
          </cell>
          <cell r="Q813">
            <v>419.5</v>
          </cell>
          <cell r="R813">
            <v>139</v>
          </cell>
          <cell r="S813">
            <v>258</v>
          </cell>
          <cell r="T813" t="str">
            <v>MIP1146</v>
          </cell>
          <cell r="V813">
            <v>1</v>
          </cell>
          <cell r="X813">
            <v>0.53</v>
          </cell>
          <cell r="Y813" t="str">
            <v>N</v>
          </cell>
          <cell r="Z813" t="str">
            <v>Distribution Equipment</v>
          </cell>
          <cell r="AA813" t="str">
            <v>BC1 619 NDR EECL Replace Defect Management</v>
          </cell>
        </row>
        <row r="814">
          <cell r="A814">
            <v>810</v>
          </cell>
          <cell r="B814" t="str">
            <v>09 - Fuses</v>
          </cell>
          <cell r="C814" t="str">
            <v>Fuses - Corrosion Defects</v>
          </cell>
          <cell r="D814" t="str">
            <v>Minor Task</v>
          </cell>
          <cell r="E814" t="str">
            <v>Repair</v>
          </cell>
          <cell r="F814" t="str">
            <v>09 - Fuses - Fuses - Corrosion Defects - Minor Task - Repair</v>
          </cell>
          <cell r="G814" t="str">
            <v>Minor Task - Repair</v>
          </cell>
          <cell r="H814" t="str">
            <v>Northern</v>
          </cell>
          <cell r="I814">
            <v>10</v>
          </cell>
          <cell r="J814">
            <v>4</v>
          </cell>
          <cell r="M814">
            <v>7</v>
          </cell>
          <cell r="N814">
            <v>7</v>
          </cell>
          <cell r="O814">
            <v>3</v>
          </cell>
          <cell r="P814">
            <v>0</v>
          </cell>
          <cell r="Q814">
            <v>8</v>
          </cell>
          <cell r="R814">
            <v>7</v>
          </cell>
          <cell r="S814">
            <v>3</v>
          </cell>
          <cell r="T814" t="str">
            <v>MIP1146</v>
          </cell>
          <cell r="V814">
            <v>1</v>
          </cell>
          <cell r="X814">
            <v>0.53</v>
          </cell>
          <cell r="Y814" t="str">
            <v>N</v>
          </cell>
          <cell r="Z814" t="str">
            <v>Distribution Equipment</v>
          </cell>
          <cell r="AA814" t="str">
            <v>BC1 619 NDR EECL Replace Defect Management</v>
          </cell>
        </row>
        <row r="815">
          <cell r="A815">
            <v>811</v>
          </cell>
          <cell r="B815" t="str">
            <v>09 - Fuses</v>
          </cell>
          <cell r="C815" t="str">
            <v>Fuses - Corrosion Defects</v>
          </cell>
          <cell r="D815" t="str">
            <v>Minor Task</v>
          </cell>
          <cell r="E815" t="str">
            <v>Repair</v>
          </cell>
          <cell r="F815" t="str">
            <v>09 - Fuses - Fuses - Corrosion Defects - Minor Task - Repair</v>
          </cell>
          <cell r="G815" t="str">
            <v>Minor Task - Repair</v>
          </cell>
          <cell r="H815" t="str">
            <v>Wide Bay</v>
          </cell>
          <cell r="I815">
            <v>8</v>
          </cell>
          <cell r="J815">
            <v>12</v>
          </cell>
          <cell r="K815">
            <v>120</v>
          </cell>
          <cell r="L815">
            <v>54</v>
          </cell>
          <cell r="M815">
            <v>75</v>
          </cell>
          <cell r="N815">
            <v>31</v>
          </cell>
          <cell r="O815">
            <v>53</v>
          </cell>
          <cell r="P815">
            <v>54</v>
          </cell>
          <cell r="Q815">
            <v>74</v>
          </cell>
          <cell r="R815">
            <v>8</v>
          </cell>
          <cell r="S815">
            <v>77</v>
          </cell>
          <cell r="T815" t="str">
            <v>MIP1146</v>
          </cell>
          <cell r="V815">
            <v>1</v>
          </cell>
          <cell r="X815">
            <v>0.53</v>
          </cell>
          <cell r="Y815" t="str">
            <v>N</v>
          </cell>
          <cell r="Z815" t="str">
            <v>Distribution Equipment</v>
          </cell>
          <cell r="AA815" t="str">
            <v>BC1 619 NDR EECL Replace Defect Management</v>
          </cell>
        </row>
        <row r="816">
          <cell r="A816">
            <v>812</v>
          </cell>
          <cell r="B816" t="str">
            <v>09 - Fuses</v>
          </cell>
          <cell r="C816" t="str">
            <v>Fuses - HV fuse, Liquid filled</v>
          </cell>
          <cell r="D816" t="str">
            <v>Ergon Technical Assessment</v>
          </cell>
          <cell r="E816" t="str">
            <v>Assess</v>
          </cell>
          <cell r="F816" t="str">
            <v>09 - Fuses - Fuses - HV fuse, Liquid filled - Ergon Technical Assessment - Assess</v>
          </cell>
          <cell r="G816" t="str">
            <v>Ergon Technical Assessment - Assess</v>
          </cell>
          <cell r="H816" t="str">
            <v>Far North</v>
          </cell>
          <cell r="I816">
            <v>2</v>
          </cell>
          <cell r="M816">
            <v>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2</v>
          </cell>
          <cell r="S816">
            <v>0</v>
          </cell>
          <cell r="T816" t="str">
            <v>MIP1146</v>
          </cell>
          <cell r="V816">
            <v>1</v>
          </cell>
          <cell r="X816">
            <v>0.53</v>
          </cell>
          <cell r="Y816" t="str">
            <v>N</v>
          </cell>
          <cell r="Z816" t="str">
            <v>Distribution Equipment</v>
          </cell>
          <cell r="AA816" t="str">
            <v>BC1 619 NDR EECL Replace Defect Management</v>
          </cell>
        </row>
        <row r="817">
          <cell r="A817">
            <v>813</v>
          </cell>
          <cell r="B817" t="str">
            <v>09 - Fuses</v>
          </cell>
          <cell r="C817" t="str">
            <v>Fuses - HV fuse, Liquid filled</v>
          </cell>
          <cell r="D817" t="str">
            <v>Minor Task</v>
          </cell>
          <cell r="E817" t="str">
            <v>Repair</v>
          </cell>
          <cell r="F817" t="str">
            <v>09 - Fuses - Fuses - HV fuse, Liquid filled - Minor Task - Repair</v>
          </cell>
          <cell r="G817" t="str">
            <v>Minor Task - Repair</v>
          </cell>
          <cell r="H817" t="str">
            <v>Far North</v>
          </cell>
          <cell r="I817">
            <v>59</v>
          </cell>
          <cell r="J817">
            <v>22</v>
          </cell>
          <cell r="K817">
            <v>6</v>
          </cell>
          <cell r="L817">
            <v>6</v>
          </cell>
          <cell r="M817">
            <v>20</v>
          </cell>
          <cell r="N817">
            <v>22</v>
          </cell>
          <cell r="O817">
            <v>25</v>
          </cell>
          <cell r="P817">
            <v>17</v>
          </cell>
          <cell r="Q817">
            <v>24</v>
          </cell>
          <cell r="R817">
            <v>31</v>
          </cell>
          <cell r="S817">
            <v>25</v>
          </cell>
          <cell r="T817" t="str">
            <v>MIP1146</v>
          </cell>
          <cell r="V817">
            <v>1</v>
          </cell>
          <cell r="X817">
            <v>0.53</v>
          </cell>
          <cell r="Y817" t="str">
            <v>N</v>
          </cell>
          <cell r="Z817" t="str">
            <v>Distribution Equipment</v>
          </cell>
          <cell r="AA817" t="str">
            <v>BC1 619 NDR EECL Replace Defect Management</v>
          </cell>
        </row>
        <row r="818">
          <cell r="A818">
            <v>814</v>
          </cell>
          <cell r="B818" t="str">
            <v>09 - Fuses</v>
          </cell>
          <cell r="C818" t="str">
            <v>Fuses - HV fuse, Liquid filled</v>
          </cell>
          <cell r="D818" t="str">
            <v>Minor Task</v>
          </cell>
          <cell r="E818" t="str">
            <v>Repair</v>
          </cell>
          <cell r="F818" t="str">
            <v>09 - Fuses - Fuses - HV fuse, Liquid filled - Minor Task - Repair</v>
          </cell>
          <cell r="G818" t="str">
            <v>Minor Task - Repair</v>
          </cell>
          <cell r="H818" t="str">
            <v>Northern</v>
          </cell>
          <cell r="I818">
            <v>1</v>
          </cell>
          <cell r="N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  <cell r="T818" t="str">
            <v>MIP1146</v>
          </cell>
          <cell r="V818">
            <v>1</v>
          </cell>
          <cell r="X818">
            <v>0.53</v>
          </cell>
          <cell r="Y818" t="str">
            <v>N</v>
          </cell>
          <cell r="Z818" t="str">
            <v>Distribution Equipment</v>
          </cell>
          <cell r="AA818" t="str">
            <v>BC1 619 NDR EECL Replace Defect Management</v>
          </cell>
        </row>
        <row r="819">
          <cell r="A819">
            <v>815</v>
          </cell>
          <cell r="B819" t="str">
            <v>09 - Fuses</v>
          </cell>
          <cell r="C819" t="str">
            <v>Fuses - HV fuse, Liquid filled</v>
          </cell>
          <cell r="D819" t="str">
            <v>Minor Task</v>
          </cell>
          <cell r="E819" t="str">
            <v>Repair</v>
          </cell>
          <cell r="F819" t="str">
            <v>09 - Fuses - Fuses - HV fuse, Liquid filled - Minor Task - Repair</v>
          </cell>
          <cell r="G819" t="str">
            <v>Minor Task - Repair</v>
          </cell>
          <cell r="H819" t="str">
            <v>Wide Bay</v>
          </cell>
          <cell r="K819">
            <v>2</v>
          </cell>
          <cell r="M819">
            <v>0</v>
          </cell>
          <cell r="N819">
            <v>0</v>
          </cell>
          <cell r="O819">
            <v>2</v>
          </cell>
          <cell r="P819">
            <v>0</v>
          </cell>
          <cell r="Q819">
            <v>0</v>
          </cell>
          <cell r="R819">
            <v>0</v>
          </cell>
          <cell r="S819">
            <v>2</v>
          </cell>
          <cell r="T819" t="str">
            <v>MIP1146</v>
          </cell>
          <cell r="V819">
            <v>1</v>
          </cell>
          <cell r="X819">
            <v>0.53</v>
          </cell>
          <cell r="Y819" t="str">
            <v>N</v>
          </cell>
          <cell r="Z819" t="str">
            <v>Distribution Equipment</v>
          </cell>
          <cell r="AA819" t="str">
            <v>BC1 619 NDR EECL Replace Defect Management</v>
          </cell>
        </row>
        <row r="820">
          <cell r="A820">
            <v>816</v>
          </cell>
          <cell r="B820" t="str">
            <v>10 - Surge Arrestors</v>
          </cell>
          <cell r="C820" t="str">
            <v>Gapped Band Body</v>
          </cell>
          <cell r="D820" t="str">
            <v>Minor Task</v>
          </cell>
          <cell r="E820" t="str">
            <v>Repair</v>
          </cell>
          <cell r="F820" t="str">
            <v>10 - Surge Arrestors - Gapped Band Body - Minor Task - Repair</v>
          </cell>
          <cell r="G820" t="str">
            <v>Minor Task - Repair</v>
          </cell>
          <cell r="H820" t="str">
            <v>Far North</v>
          </cell>
          <cell r="K820">
            <v>1</v>
          </cell>
          <cell r="L820">
            <v>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1.5</v>
          </cell>
          <cell r="S820">
            <v>0</v>
          </cell>
          <cell r="T820" t="str">
            <v>MIP1146</v>
          </cell>
          <cell r="V820">
            <v>1</v>
          </cell>
          <cell r="X820">
            <v>0.53</v>
          </cell>
          <cell r="Y820" t="str">
            <v>N</v>
          </cell>
          <cell r="Z820" t="str">
            <v>Distribution Equipment</v>
          </cell>
          <cell r="AA820" t="str">
            <v>BC1 619 NDR EECL Replace Defect Management</v>
          </cell>
        </row>
        <row r="821">
          <cell r="A821">
            <v>817</v>
          </cell>
          <cell r="B821" t="str">
            <v>10 - Surge Arrestors</v>
          </cell>
          <cell r="C821" t="str">
            <v>Gapped Band Body</v>
          </cell>
          <cell r="D821" t="str">
            <v>Minor Task</v>
          </cell>
          <cell r="E821" t="str">
            <v>Repair</v>
          </cell>
          <cell r="F821" t="str">
            <v>10 - Surge Arrestors - Gapped Band Body - Minor Task - Repair</v>
          </cell>
          <cell r="G821" t="str">
            <v>Minor Task - Repair</v>
          </cell>
          <cell r="H821" t="str">
            <v>Northern</v>
          </cell>
          <cell r="J821">
            <v>1</v>
          </cell>
          <cell r="M821">
            <v>0</v>
          </cell>
          <cell r="N821">
            <v>0</v>
          </cell>
          <cell r="O821">
            <v>0</v>
          </cell>
          <cell r="P821">
            <v>1.5</v>
          </cell>
          <cell r="Q821">
            <v>0</v>
          </cell>
          <cell r="R821">
            <v>0</v>
          </cell>
          <cell r="S821">
            <v>0</v>
          </cell>
          <cell r="T821" t="str">
            <v>MIP1146</v>
          </cell>
          <cell r="V821">
            <v>1</v>
          </cell>
          <cell r="X821">
            <v>0.53</v>
          </cell>
          <cell r="Y821" t="str">
            <v>N</v>
          </cell>
          <cell r="Z821" t="str">
            <v>Distribution Equipment</v>
          </cell>
          <cell r="AA821" t="str">
            <v>BC1 619 NDR EECL Replace Defect Management</v>
          </cell>
        </row>
        <row r="822">
          <cell r="A822">
            <v>818</v>
          </cell>
          <cell r="B822" t="str">
            <v>10 - Surge Arrestors</v>
          </cell>
          <cell r="C822" t="str">
            <v>Surge Darverter</v>
          </cell>
          <cell r="D822" t="str">
            <v>Ergon Technical Assessment</v>
          </cell>
          <cell r="E822" t="str">
            <v>Assess</v>
          </cell>
          <cell r="F822" t="str">
            <v>10 - Surge Arrestors - Surge Darverter - Ergon Technical Assessment - Assess</v>
          </cell>
          <cell r="G822" t="str">
            <v>Ergon Technical Assessment - Assess</v>
          </cell>
          <cell r="H822" t="str">
            <v>Central</v>
          </cell>
          <cell r="I822">
            <v>1</v>
          </cell>
          <cell r="J822">
            <v>1</v>
          </cell>
          <cell r="M822">
            <v>1</v>
          </cell>
          <cell r="N822">
            <v>0</v>
          </cell>
          <cell r="O822">
            <v>0</v>
          </cell>
          <cell r="P822">
            <v>0</v>
          </cell>
          <cell r="Q822">
            <v>1</v>
          </cell>
          <cell r="R822">
            <v>0</v>
          </cell>
          <cell r="S822">
            <v>0</v>
          </cell>
          <cell r="T822" t="str">
            <v>MIP1146</v>
          </cell>
          <cell r="V822">
            <v>1</v>
          </cell>
          <cell r="X822">
            <v>0.53</v>
          </cell>
          <cell r="Y822" t="str">
            <v>N</v>
          </cell>
          <cell r="Z822" t="str">
            <v>Distribution Equipment</v>
          </cell>
          <cell r="AA822" t="str">
            <v>BC1 619 NDR EECL Replace Defect Management</v>
          </cell>
        </row>
        <row r="823">
          <cell r="A823">
            <v>819</v>
          </cell>
          <cell r="B823" t="str">
            <v>10 - Surge Arrestors</v>
          </cell>
          <cell r="C823" t="str">
            <v>Surge Darverter</v>
          </cell>
          <cell r="D823" t="str">
            <v>Ergon Technical Assessment</v>
          </cell>
          <cell r="E823" t="str">
            <v>Assess</v>
          </cell>
          <cell r="F823" t="str">
            <v>10 - Surge Arrestors - Surge Darverter - Ergon Technical Assessment - Assess</v>
          </cell>
          <cell r="G823" t="str">
            <v>Ergon Technical Assessment - Assess</v>
          </cell>
          <cell r="H823" t="str">
            <v>South West</v>
          </cell>
          <cell r="J823">
            <v>1</v>
          </cell>
          <cell r="K823">
            <v>3</v>
          </cell>
          <cell r="L823">
            <v>2</v>
          </cell>
          <cell r="M823">
            <v>0</v>
          </cell>
          <cell r="N823">
            <v>2</v>
          </cell>
          <cell r="O823">
            <v>0</v>
          </cell>
          <cell r="P823">
            <v>1</v>
          </cell>
          <cell r="Q823">
            <v>0</v>
          </cell>
          <cell r="R823">
            <v>1.5</v>
          </cell>
          <cell r="S823">
            <v>2</v>
          </cell>
          <cell r="T823" t="str">
            <v>MIP1146</v>
          </cell>
          <cell r="V823">
            <v>1</v>
          </cell>
          <cell r="X823">
            <v>0.53</v>
          </cell>
          <cell r="Y823" t="str">
            <v>N</v>
          </cell>
          <cell r="Z823" t="str">
            <v>Distribution Equipment</v>
          </cell>
          <cell r="AA823" t="str">
            <v>BC1 619 NDR EECL Replace Defect Management</v>
          </cell>
        </row>
        <row r="824">
          <cell r="A824">
            <v>820</v>
          </cell>
          <cell r="B824" t="str">
            <v>10 - Surge Arrestors</v>
          </cell>
          <cell r="C824" t="str">
            <v>Surge Darverter</v>
          </cell>
          <cell r="D824" t="str">
            <v>Minor Task</v>
          </cell>
          <cell r="E824" t="str">
            <v>Repair</v>
          </cell>
          <cell r="F824" t="str">
            <v>10 - Surge Arrestors - Surge Darverter - Minor Task - Repair</v>
          </cell>
          <cell r="G824" t="str">
            <v>Minor Task - Repair</v>
          </cell>
          <cell r="H824" t="str">
            <v>Central</v>
          </cell>
          <cell r="J824">
            <v>25</v>
          </cell>
          <cell r="K824">
            <v>14</v>
          </cell>
          <cell r="L824">
            <v>9</v>
          </cell>
          <cell r="M824">
            <v>12</v>
          </cell>
          <cell r="N824">
            <v>4</v>
          </cell>
          <cell r="O824">
            <v>23</v>
          </cell>
          <cell r="P824">
            <v>4.5</v>
          </cell>
          <cell r="Q824">
            <v>16</v>
          </cell>
          <cell r="R824">
            <v>4</v>
          </cell>
          <cell r="S824">
            <v>23</v>
          </cell>
          <cell r="T824" t="str">
            <v>MIP1146</v>
          </cell>
          <cell r="V824">
            <v>1</v>
          </cell>
          <cell r="X824">
            <v>0.53</v>
          </cell>
          <cell r="Y824" t="str">
            <v>N</v>
          </cell>
          <cell r="Z824" t="str">
            <v>Distribution Equipment</v>
          </cell>
          <cell r="AA824" t="str">
            <v>BC1 619 NDR EECL Replace Defect Management</v>
          </cell>
        </row>
        <row r="825">
          <cell r="A825">
            <v>821</v>
          </cell>
          <cell r="B825" t="str">
            <v>10 - Surge Arrestors</v>
          </cell>
          <cell r="C825" t="str">
            <v>Surge Darverter</v>
          </cell>
          <cell r="D825" t="str">
            <v>Minor Task</v>
          </cell>
          <cell r="E825" t="str">
            <v>Repair</v>
          </cell>
          <cell r="F825" t="str">
            <v>10 - Surge Arrestors - Surge Darverter - Minor Task - Repair</v>
          </cell>
          <cell r="G825" t="str">
            <v>Minor Task - Repair</v>
          </cell>
          <cell r="H825" t="str">
            <v>Far North</v>
          </cell>
          <cell r="J825">
            <v>4</v>
          </cell>
          <cell r="K825">
            <v>3</v>
          </cell>
          <cell r="M825">
            <v>8</v>
          </cell>
          <cell r="N825">
            <v>0</v>
          </cell>
          <cell r="O825">
            <v>7</v>
          </cell>
          <cell r="P825">
            <v>0</v>
          </cell>
          <cell r="Q825">
            <v>8</v>
          </cell>
          <cell r="R825">
            <v>0</v>
          </cell>
          <cell r="S825">
            <v>7</v>
          </cell>
          <cell r="T825" t="str">
            <v>MIP1146</v>
          </cell>
          <cell r="V825">
            <v>1</v>
          </cell>
          <cell r="X825">
            <v>0.53</v>
          </cell>
          <cell r="Y825" t="str">
            <v>N</v>
          </cell>
          <cell r="Z825" t="str">
            <v>Distribution Equipment</v>
          </cell>
          <cell r="AA825" t="str">
            <v>BC1 619 NDR EECL Replace Defect Management</v>
          </cell>
        </row>
        <row r="826">
          <cell r="A826">
            <v>822</v>
          </cell>
          <cell r="B826" t="str">
            <v>10 - Surge Arrestors</v>
          </cell>
          <cell r="C826" t="str">
            <v>Surge Darverter</v>
          </cell>
          <cell r="D826" t="str">
            <v>Minor Task</v>
          </cell>
          <cell r="E826" t="str">
            <v>Repair</v>
          </cell>
          <cell r="F826" t="str">
            <v>10 - Surge Arrestors - Surge Darverter - Minor Task - Repair</v>
          </cell>
          <cell r="G826" t="str">
            <v>Minor Task - Repair</v>
          </cell>
          <cell r="H826" t="str">
            <v>Northern</v>
          </cell>
          <cell r="I826">
            <v>1</v>
          </cell>
          <cell r="J826">
            <v>6</v>
          </cell>
          <cell r="K826">
            <v>6</v>
          </cell>
          <cell r="L826">
            <v>3</v>
          </cell>
          <cell r="M826">
            <v>10</v>
          </cell>
          <cell r="N826">
            <v>4</v>
          </cell>
          <cell r="O826">
            <v>6</v>
          </cell>
          <cell r="P826">
            <v>0</v>
          </cell>
          <cell r="Q826">
            <v>10</v>
          </cell>
          <cell r="R826">
            <v>8.5</v>
          </cell>
          <cell r="S826">
            <v>6</v>
          </cell>
          <cell r="T826" t="str">
            <v>MIP1146</v>
          </cell>
          <cell r="V826">
            <v>1</v>
          </cell>
          <cell r="X826">
            <v>0.53</v>
          </cell>
          <cell r="Y826" t="str">
            <v>N</v>
          </cell>
          <cell r="Z826" t="str">
            <v>Distribution Equipment</v>
          </cell>
          <cell r="AA826" t="str">
            <v>BC1 619 NDR EECL Replace Defect Management</v>
          </cell>
        </row>
        <row r="827">
          <cell r="A827">
            <v>823</v>
          </cell>
          <cell r="B827" t="str">
            <v>10 - Surge Arrestors</v>
          </cell>
          <cell r="C827" t="str">
            <v>Surge Darverter</v>
          </cell>
          <cell r="D827" t="str">
            <v>Minor Task</v>
          </cell>
          <cell r="E827" t="str">
            <v>Repair</v>
          </cell>
          <cell r="F827" t="str">
            <v>10 - Surge Arrestors - Surge Darverter - Minor Task - Repair</v>
          </cell>
          <cell r="G827" t="str">
            <v>Minor Task - Repair</v>
          </cell>
          <cell r="H827" t="str">
            <v>South West</v>
          </cell>
          <cell r="I827">
            <v>3</v>
          </cell>
          <cell r="J827">
            <v>25</v>
          </cell>
          <cell r="K827">
            <v>27</v>
          </cell>
          <cell r="L827">
            <v>14</v>
          </cell>
          <cell r="M827">
            <v>16</v>
          </cell>
          <cell r="N827">
            <v>14</v>
          </cell>
          <cell r="O827">
            <v>32.5</v>
          </cell>
          <cell r="P827">
            <v>7</v>
          </cell>
          <cell r="Q827">
            <v>20</v>
          </cell>
          <cell r="R827">
            <v>5</v>
          </cell>
          <cell r="S827">
            <v>40</v>
          </cell>
          <cell r="T827" t="str">
            <v>MIP1146</v>
          </cell>
          <cell r="V827">
            <v>1</v>
          </cell>
          <cell r="X827">
            <v>0.53</v>
          </cell>
          <cell r="Y827" t="str">
            <v>N</v>
          </cell>
          <cell r="Z827" t="str">
            <v>Distribution Equipment</v>
          </cell>
          <cell r="AA827" t="str">
            <v>BC1 619 NDR EECL Replace Defect Management</v>
          </cell>
        </row>
        <row r="828">
          <cell r="A828">
            <v>824</v>
          </cell>
          <cell r="B828" t="str">
            <v>10 - Surge Arrestors</v>
          </cell>
          <cell r="C828" t="str">
            <v>Surge Darverter</v>
          </cell>
          <cell r="D828" t="str">
            <v>Minor Task</v>
          </cell>
          <cell r="E828" t="str">
            <v>Repair</v>
          </cell>
          <cell r="F828" t="str">
            <v>10 - Surge Arrestors - Surge Darverter - Minor Task - Repair</v>
          </cell>
          <cell r="G828" t="str">
            <v>Minor Task - Repair</v>
          </cell>
          <cell r="H828" t="str">
            <v>Wide Bay</v>
          </cell>
          <cell r="J828">
            <v>4</v>
          </cell>
          <cell r="K828">
            <v>1</v>
          </cell>
          <cell r="M828">
            <v>6</v>
          </cell>
          <cell r="N828">
            <v>1</v>
          </cell>
          <cell r="O828">
            <v>2</v>
          </cell>
          <cell r="P828">
            <v>0</v>
          </cell>
          <cell r="Q828">
            <v>4</v>
          </cell>
          <cell r="R828">
            <v>2</v>
          </cell>
          <cell r="S828">
            <v>3</v>
          </cell>
          <cell r="T828" t="str">
            <v>MIP1146</v>
          </cell>
          <cell r="V828">
            <v>1</v>
          </cell>
          <cell r="X828">
            <v>0.53</v>
          </cell>
          <cell r="Y828" t="str">
            <v>N</v>
          </cell>
          <cell r="Z828" t="str">
            <v>Distribution Equipment</v>
          </cell>
          <cell r="AA828" t="str">
            <v>BC1 619 NDR EECL Replace Defect Management</v>
          </cell>
        </row>
        <row r="829">
          <cell r="A829">
            <v>825</v>
          </cell>
          <cell r="B829" t="str">
            <v>10 - Surge Arrestors</v>
          </cell>
          <cell r="C829" t="str">
            <v>Surge Diverter Body - Disconnected / Broken</v>
          </cell>
          <cell r="D829" t="str">
            <v>Ergon Technical Assessment</v>
          </cell>
          <cell r="E829" t="str">
            <v>Assess</v>
          </cell>
          <cell r="F829" t="str">
            <v>10 - Surge Arrestors - Surge Diverter Body - Disconnected / Broken - Ergon Technical Assessment - Assess</v>
          </cell>
          <cell r="G829" t="str">
            <v>Ergon Technical Assessment - Assess</v>
          </cell>
          <cell r="H829" t="str">
            <v>Central</v>
          </cell>
          <cell r="I829">
            <v>30</v>
          </cell>
          <cell r="J829">
            <v>16</v>
          </cell>
          <cell r="K829">
            <v>10</v>
          </cell>
          <cell r="L829">
            <v>6</v>
          </cell>
          <cell r="M829">
            <v>3</v>
          </cell>
          <cell r="N829">
            <v>3</v>
          </cell>
          <cell r="O829">
            <v>8</v>
          </cell>
          <cell r="P829">
            <v>4.5</v>
          </cell>
          <cell r="Q829">
            <v>3</v>
          </cell>
          <cell r="R829">
            <v>3</v>
          </cell>
          <cell r="S829">
            <v>8</v>
          </cell>
          <cell r="T829" t="str">
            <v>MIP1146</v>
          </cell>
          <cell r="V829">
            <v>1</v>
          </cell>
          <cell r="X829">
            <v>0.53</v>
          </cell>
          <cell r="Y829" t="str">
            <v>N</v>
          </cell>
          <cell r="Z829" t="str">
            <v>Distribution Equipment</v>
          </cell>
          <cell r="AA829" t="str">
            <v>BC1 619 NDR EECL Replace Defect Management</v>
          </cell>
        </row>
        <row r="830">
          <cell r="A830">
            <v>826</v>
          </cell>
          <cell r="B830" t="str">
            <v>10 - Surge Arrestors</v>
          </cell>
          <cell r="C830" t="str">
            <v>Surge Diverter Body - Disconnected / Broken</v>
          </cell>
          <cell r="D830" t="str">
            <v>Ergon Technical Assessment</v>
          </cell>
          <cell r="E830" t="str">
            <v>Assess</v>
          </cell>
          <cell r="F830" t="str">
            <v>10 - Surge Arrestors - Surge Diverter Body - Disconnected / Broken - Ergon Technical Assessment - Assess</v>
          </cell>
          <cell r="G830" t="str">
            <v>Ergon Technical Assessment - Assess</v>
          </cell>
          <cell r="H830" t="str">
            <v>Far North</v>
          </cell>
          <cell r="I830">
            <v>1</v>
          </cell>
          <cell r="J830">
            <v>8</v>
          </cell>
          <cell r="K830">
            <v>6</v>
          </cell>
          <cell r="L830">
            <v>5</v>
          </cell>
          <cell r="M830">
            <v>1</v>
          </cell>
          <cell r="N830">
            <v>4</v>
          </cell>
          <cell r="O830">
            <v>5</v>
          </cell>
          <cell r="P830">
            <v>5</v>
          </cell>
          <cell r="Q830">
            <v>0</v>
          </cell>
          <cell r="R830">
            <v>5</v>
          </cell>
          <cell r="S830">
            <v>5</v>
          </cell>
          <cell r="T830" t="str">
            <v>MIP1146</v>
          </cell>
          <cell r="V830">
            <v>1</v>
          </cell>
          <cell r="X830">
            <v>0.53</v>
          </cell>
          <cell r="Y830" t="str">
            <v>N</v>
          </cell>
          <cell r="Z830" t="str">
            <v>Distribution Equipment</v>
          </cell>
          <cell r="AA830" t="str">
            <v>BC1 619 NDR EECL Replace Defect Management</v>
          </cell>
        </row>
        <row r="831">
          <cell r="A831">
            <v>827</v>
          </cell>
          <cell r="B831" t="str">
            <v>10 - Surge Arrestors</v>
          </cell>
          <cell r="C831" t="str">
            <v>Surge Diverter Body - Disconnected / Broken</v>
          </cell>
          <cell r="D831" t="str">
            <v>Ergon Technical Assessment</v>
          </cell>
          <cell r="E831" t="str">
            <v>Assess</v>
          </cell>
          <cell r="F831" t="str">
            <v>10 - Surge Arrestors - Surge Diverter Body - Disconnected / Broken - Ergon Technical Assessment - Assess</v>
          </cell>
          <cell r="G831" t="str">
            <v>Ergon Technical Assessment - Assess</v>
          </cell>
          <cell r="H831" t="str">
            <v>South West</v>
          </cell>
          <cell r="I831">
            <v>1</v>
          </cell>
          <cell r="J831">
            <v>3</v>
          </cell>
          <cell r="K831">
            <v>12</v>
          </cell>
          <cell r="L831">
            <v>3</v>
          </cell>
          <cell r="M831">
            <v>1</v>
          </cell>
          <cell r="N831">
            <v>2</v>
          </cell>
          <cell r="O831">
            <v>11.5</v>
          </cell>
          <cell r="P831">
            <v>3</v>
          </cell>
          <cell r="Q831">
            <v>1</v>
          </cell>
          <cell r="R831">
            <v>1</v>
          </cell>
          <cell r="S831">
            <v>11</v>
          </cell>
          <cell r="T831" t="str">
            <v>MIP1146</v>
          </cell>
          <cell r="V831">
            <v>1</v>
          </cell>
          <cell r="X831">
            <v>0.53</v>
          </cell>
          <cell r="Y831" t="str">
            <v>N</v>
          </cell>
          <cell r="Z831" t="str">
            <v>Distribution Equipment</v>
          </cell>
          <cell r="AA831" t="str">
            <v>BC1 619 NDR EECL Replace Defect Management</v>
          </cell>
        </row>
        <row r="832">
          <cell r="A832">
            <v>828</v>
          </cell>
          <cell r="B832" t="str">
            <v>10 - Surge Arrestors</v>
          </cell>
          <cell r="C832" t="str">
            <v>Surge Diverter Body - Disconnected / Broken</v>
          </cell>
          <cell r="D832" t="str">
            <v>Ergon Technical Assessment</v>
          </cell>
          <cell r="E832" t="str">
            <v>Assess</v>
          </cell>
          <cell r="F832" t="str">
            <v>10 - Surge Arrestors - Surge Diverter Body - Disconnected / Broken - Ergon Technical Assessment - Assess</v>
          </cell>
          <cell r="G832" t="str">
            <v>Ergon Technical Assessment - Assess</v>
          </cell>
          <cell r="H832" t="str">
            <v>Wide Bay</v>
          </cell>
          <cell r="I832">
            <v>5</v>
          </cell>
          <cell r="J832">
            <v>11</v>
          </cell>
          <cell r="K832">
            <v>5</v>
          </cell>
          <cell r="L832">
            <v>5</v>
          </cell>
          <cell r="M832">
            <v>5</v>
          </cell>
          <cell r="N832">
            <v>7</v>
          </cell>
          <cell r="O832">
            <v>4</v>
          </cell>
          <cell r="P832">
            <v>5</v>
          </cell>
          <cell r="Q832">
            <v>4</v>
          </cell>
          <cell r="R832">
            <v>2</v>
          </cell>
          <cell r="S832">
            <v>10</v>
          </cell>
          <cell r="T832" t="str">
            <v>MIP1146</v>
          </cell>
          <cell r="V832">
            <v>1</v>
          </cell>
          <cell r="X832">
            <v>0.53</v>
          </cell>
          <cell r="Y832" t="str">
            <v>N</v>
          </cell>
          <cell r="Z832" t="str">
            <v>Distribution Equipment</v>
          </cell>
          <cell r="AA832" t="str">
            <v>BC1 619 NDR EECL Replace Defect Management</v>
          </cell>
        </row>
        <row r="833">
          <cell r="A833">
            <v>829</v>
          </cell>
          <cell r="B833" t="str">
            <v>10 - Surge Arrestors</v>
          </cell>
          <cell r="C833" t="str">
            <v>Surge Diverter Body - Disconnected / Broken</v>
          </cell>
          <cell r="D833" t="str">
            <v>Minor Task</v>
          </cell>
          <cell r="E833" t="str">
            <v>Repair</v>
          </cell>
          <cell r="F833" t="str">
            <v>10 - Surge Arrestors - Surge Diverter Body - Disconnected / Broken - Minor Task - Repair</v>
          </cell>
          <cell r="G833" t="str">
            <v>Minor Task - Repair</v>
          </cell>
          <cell r="H833" t="str">
            <v>Central</v>
          </cell>
          <cell r="I833">
            <v>36</v>
          </cell>
          <cell r="J833">
            <v>156</v>
          </cell>
          <cell r="K833">
            <v>315</v>
          </cell>
          <cell r="L833">
            <v>207</v>
          </cell>
          <cell r="M833">
            <v>189</v>
          </cell>
          <cell r="N833">
            <v>66</v>
          </cell>
          <cell r="O833">
            <v>207.5</v>
          </cell>
          <cell r="P833">
            <v>179.5</v>
          </cell>
          <cell r="Q833">
            <v>156</v>
          </cell>
          <cell r="R833">
            <v>80</v>
          </cell>
          <cell r="S833">
            <v>206</v>
          </cell>
          <cell r="T833" t="str">
            <v>MIP1146</v>
          </cell>
          <cell r="V833">
            <v>1</v>
          </cell>
          <cell r="X833">
            <v>0.53</v>
          </cell>
          <cell r="Y833" t="str">
            <v>N</v>
          </cell>
          <cell r="Z833" t="str">
            <v>Distribution Equipment</v>
          </cell>
          <cell r="AA833" t="str">
            <v>BC1 619 NDR EECL Replace Defect Management</v>
          </cell>
        </row>
        <row r="834">
          <cell r="A834">
            <v>830</v>
          </cell>
          <cell r="B834" t="str">
            <v>10 - Surge Arrestors</v>
          </cell>
          <cell r="C834" t="str">
            <v>Surge Diverter Body - Disconnected / Broken</v>
          </cell>
          <cell r="D834" t="str">
            <v>Minor Task</v>
          </cell>
          <cell r="E834" t="str">
            <v>Repair</v>
          </cell>
          <cell r="F834" t="str">
            <v>10 - Surge Arrestors - Surge Diverter Body - Disconnected / Broken - Minor Task - Repair</v>
          </cell>
          <cell r="G834" t="str">
            <v>Minor Task - Repair</v>
          </cell>
          <cell r="H834" t="str">
            <v>Far North</v>
          </cell>
          <cell r="I834">
            <v>30</v>
          </cell>
          <cell r="J834">
            <v>110</v>
          </cell>
          <cell r="K834">
            <v>204</v>
          </cell>
          <cell r="L834">
            <v>127</v>
          </cell>
          <cell r="M834">
            <v>299</v>
          </cell>
          <cell r="N834">
            <v>31</v>
          </cell>
          <cell r="O834">
            <v>163</v>
          </cell>
          <cell r="P834">
            <v>121.5</v>
          </cell>
          <cell r="Q834">
            <v>294.5</v>
          </cell>
          <cell r="R834">
            <v>37</v>
          </cell>
          <cell r="S834">
            <v>165</v>
          </cell>
          <cell r="T834" t="str">
            <v>MIP1146</v>
          </cell>
          <cell r="V834">
            <v>1</v>
          </cell>
          <cell r="X834">
            <v>0.53</v>
          </cell>
          <cell r="Y834" t="str">
            <v>N</v>
          </cell>
          <cell r="Z834" t="str">
            <v>Distribution Equipment</v>
          </cell>
          <cell r="AA834" t="str">
            <v>BC1 619 NDR EECL Replace Defect Management</v>
          </cell>
        </row>
        <row r="835">
          <cell r="A835">
            <v>831</v>
          </cell>
          <cell r="B835" t="str">
            <v>10 - Surge Arrestors</v>
          </cell>
          <cell r="C835" t="str">
            <v>Surge Diverter Body - Disconnected / Broken</v>
          </cell>
          <cell r="D835" t="str">
            <v>Minor Task</v>
          </cell>
          <cell r="E835" t="str">
            <v>Repair</v>
          </cell>
          <cell r="F835" t="str">
            <v>10 - Surge Arrestors - Surge Diverter Body - Disconnected / Broken - Minor Task - Repair</v>
          </cell>
          <cell r="G835" t="str">
            <v>Minor Task - Repair</v>
          </cell>
          <cell r="H835" t="str">
            <v>Northern</v>
          </cell>
          <cell r="I835">
            <v>323</v>
          </cell>
          <cell r="J835">
            <v>590</v>
          </cell>
          <cell r="K835">
            <v>446</v>
          </cell>
          <cell r="L835">
            <v>311</v>
          </cell>
          <cell r="M835">
            <v>722</v>
          </cell>
          <cell r="N835">
            <v>190</v>
          </cell>
          <cell r="O835">
            <v>392</v>
          </cell>
          <cell r="P835">
            <v>454</v>
          </cell>
          <cell r="Q835">
            <v>1061</v>
          </cell>
          <cell r="R835">
            <v>456.5</v>
          </cell>
          <cell r="S835">
            <v>511</v>
          </cell>
          <cell r="T835" t="str">
            <v>MIP1146</v>
          </cell>
          <cell r="V835">
            <v>1</v>
          </cell>
          <cell r="X835">
            <v>0.53</v>
          </cell>
          <cell r="Y835" t="str">
            <v>N</v>
          </cell>
          <cell r="Z835" t="str">
            <v>Distribution Equipment</v>
          </cell>
          <cell r="AA835" t="str">
            <v>BC1 619 NDR EECL Replace Defect Management</v>
          </cell>
        </row>
        <row r="836">
          <cell r="A836">
            <v>832</v>
          </cell>
          <cell r="B836" t="str">
            <v>10 - Surge Arrestors</v>
          </cell>
          <cell r="C836" t="str">
            <v>Surge Diverter Body - Disconnected / Broken</v>
          </cell>
          <cell r="D836" t="str">
            <v>Minor Task</v>
          </cell>
          <cell r="E836" t="str">
            <v>Repair</v>
          </cell>
          <cell r="F836" t="str">
            <v>10 - Surge Arrestors - Surge Diverter Body - Disconnected / Broken - Minor Task - Repair</v>
          </cell>
          <cell r="G836" t="str">
            <v>Minor Task - Repair</v>
          </cell>
          <cell r="H836" t="str">
            <v>South West</v>
          </cell>
          <cell r="I836">
            <v>24</v>
          </cell>
          <cell r="J836">
            <v>107</v>
          </cell>
          <cell r="K836">
            <v>163</v>
          </cell>
          <cell r="L836">
            <v>112</v>
          </cell>
          <cell r="M836">
            <v>109</v>
          </cell>
          <cell r="N836">
            <v>60</v>
          </cell>
          <cell r="O836">
            <v>116</v>
          </cell>
          <cell r="P836">
            <v>97</v>
          </cell>
          <cell r="Q836">
            <v>106.5</v>
          </cell>
          <cell r="R836">
            <v>33.5</v>
          </cell>
          <cell r="S836">
            <v>149</v>
          </cell>
          <cell r="T836" t="str">
            <v>MIP1146</v>
          </cell>
          <cell r="V836">
            <v>1</v>
          </cell>
          <cell r="X836">
            <v>0.53</v>
          </cell>
          <cell r="Y836" t="str">
            <v>N</v>
          </cell>
          <cell r="Z836" t="str">
            <v>Distribution Equipment</v>
          </cell>
          <cell r="AA836" t="str">
            <v>BC1 619 NDR EECL Replace Defect Management</v>
          </cell>
        </row>
        <row r="837">
          <cell r="A837">
            <v>833</v>
          </cell>
          <cell r="B837" t="str">
            <v>10 - Surge Arrestors</v>
          </cell>
          <cell r="C837" t="str">
            <v>Surge Diverter Body - Disconnected / Broken</v>
          </cell>
          <cell r="D837" t="str">
            <v>Minor Task</v>
          </cell>
          <cell r="E837" t="str">
            <v>Repair</v>
          </cell>
          <cell r="F837" t="str">
            <v>10 - Surge Arrestors - Surge Diverter Body - Disconnected / Broken - Minor Task - Repair</v>
          </cell>
          <cell r="G837" t="str">
            <v>Minor Task - Repair</v>
          </cell>
          <cell r="H837" t="str">
            <v>Wide Bay</v>
          </cell>
          <cell r="I837">
            <v>27</v>
          </cell>
          <cell r="J837">
            <v>48</v>
          </cell>
          <cell r="K837">
            <v>52</v>
          </cell>
          <cell r="L837">
            <v>38</v>
          </cell>
          <cell r="M837">
            <v>77</v>
          </cell>
          <cell r="N837">
            <v>34</v>
          </cell>
          <cell r="O837">
            <v>49</v>
          </cell>
          <cell r="P837">
            <v>41.5</v>
          </cell>
          <cell r="Q837">
            <v>72.5</v>
          </cell>
          <cell r="R837">
            <v>20</v>
          </cell>
          <cell r="S837">
            <v>66</v>
          </cell>
          <cell r="T837" t="str">
            <v>MIP1146</v>
          </cell>
          <cell r="V837">
            <v>1</v>
          </cell>
          <cell r="X837">
            <v>0.53</v>
          </cell>
          <cell r="Y837" t="str">
            <v>N</v>
          </cell>
          <cell r="Z837" t="str">
            <v>Distribution Equipment</v>
          </cell>
          <cell r="AA837" t="str">
            <v>BC1 619 NDR EECL Replace Defect Management</v>
          </cell>
        </row>
        <row r="838">
          <cell r="A838">
            <v>834</v>
          </cell>
          <cell r="B838" t="str">
            <v>10 - Surge Arrestors</v>
          </cell>
          <cell r="C838" t="str">
            <v>Surge Diverter Body - Other</v>
          </cell>
          <cell r="D838" t="str">
            <v>Ergon Technical Assessment</v>
          </cell>
          <cell r="E838" t="str">
            <v>Assess</v>
          </cell>
          <cell r="F838" t="str">
            <v>10 - Surge Arrestors - Surge Diverter Body - Other - Ergon Technical Assessment - Assess</v>
          </cell>
          <cell r="G838" t="str">
            <v>Ergon Technical Assessment - Assess</v>
          </cell>
          <cell r="H838" t="str">
            <v>Central</v>
          </cell>
          <cell r="I838">
            <v>1</v>
          </cell>
          <cell r="J838">
            <v>26</v>
          </cell>
          <cell r="K838">
            <v>26</v>
          </cell>
          <cell r="L838">
            <v>11</v>
          </cell>
          <cell r="M838">
            <v>0</v>
          </cell>
          <cell r="N838">
            <v>38</v>
          </cell>
          <cell r="O838">
            <v>6</v>
          </cell>
          <cell r="P838">
            <v>8</v>
          </cell>
          <cell r="Q838">
            <v>0</v>
          </cell>
          <cell r="R838">
            <v>38</v>
          </cell>
          <cell r="S838">
            <v>6</v>
          </cell>
          <cell r="T838" t="str">
            <v>MIP1146</v>
          </cell>
          <cell r="V838">
            <v>1</v>
          </cell>
          <cell r="X838">
            <v>0.53</v>
          </cell>
          <cell r="Y838" t="str">
            <v>N</v>
          </cell>
          <cell r="Z838" t="str">
            <v>Distribution Equipment</v>
          </cell>
          <cell r="AA838" t="str">
            <v>BC1 619 NDR EECL Replace Defect Management</v>
          </cell>
        </row>
        <row r="839">
          <cell r="A839">
            <v>835</v>
          </cell>
          <cell r="B839" t="str">
            <v>10 - Surge Arrestors</v>
          </cell>
          <cell r="C839" t="str">
            <v>Surge Diverter Body - Other</v>
          </cell>
          <cell r="D839" t="str">
            <v>Ergon Technical Assessment</v>
          </cell>
          <cell r="E839" t="str">
            <v>Assess</v>
          </cell>
          <cell r="F839" t="str">
            <v>10 - Surge Arrestors - Surge Diverter Body - Other - Ergon Technical Assessment - Assess</v>
          </cell>
          <cell r="G839" t="str">
            <v>Ergon Technical Assessment - Assess</v>
          </cell>
          <cell r="H839" t="str">
            <v>Far North</v>
          </cell>
          <cell r="K839">
            <v>1</v>
          </cell>
          <cell r="L839">
            <v>1</v>
          </cell>
          <cell r="N839">
            <v>0</v>
          </cell>
          <cell r="O839">
            <v>0</v>
          </cell>
          <cell r="P839">
            <v>1</v>
          </cell>
          <cell r="Q839">
            <v>0</v>
          </cell>
          <cell r="R839">
            <v>0</v>
          </cell>
          <cell r="S839">
            <v>0</v>
          </cell>
          <cell r="T839" t="str">
            <v>MIP1146</v>
          </cell>
          <cell r="V839">
            <v>1</v>
          </cell>
          <cell r="X839">
            <v>0.53</v>
          </cell>
          <cell r="Y839" t="str">
            <v>N</v>
          </cell>
          <cell r="Z839" t="str">
            <v>Distribution Equipment</v>
          </cell>
          <cell r="AA839" t="str">
            <v>BC1 619 NDR EECL Replace Defect Management</v>
          </cell>
        </row>
        <row r="840">
          <cell r="A840">
            <v>836</v>
          </cell>
          <cell r="B840" t="str">
            <v>10 - Surge Arrestors</v>
          </cell>
          <cell r="C840" t="str">
            <v>Surge Diverter Body - Other</v>
          </cell>
          <cell r="D840" t="str">
            <v>Ergon Technical Assessment</v>
          </cell>
          <cell r="E840" t="str">
            <v>Assess</v>
          </cell>
          <cell r="F840" t="str">
            <v>10 - Surge Arrestors - Surge Diverter Body - Other - Ergon Technical Assessment - Assess</v>
          </cell>
          <cell r="G840" t="str">
            <v>Ergon Technical Assessment - Assess</v>
          </cell>
          <cell r="H840" t="str">
            <v>Northern</v>
          </cell>
          <cell r="I840">
            <v>3</v>
          </cell>
          <cell r="N840">
            <v>3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3</v>
          </cell>
          <cell r="T840" t="str">
            <v>MIP1146</v>
          </cell>
          <cell r="V840">
            <v>1</v>
          </cell>
          <cell r="X840">
            <v>0.53</v>
          </cell>
          <cell r="Y840" t="str">
            <v>N</v>
          </cell>
          <cell r="Z840" t="str">
            <v>Distribution Equipment</v>
          </cell>
          <cell r="AA840" t="str">
            <v>BC1 619 NDR EECL Replace Defect Management</v>
          </cell>
        </row>
        <row r="841">
          <cell r="A841">
            <v>837</v>
          </cell>
          <cell r="B841" t="str">
            <v>10 - Surge Arrestors</v>
          </cell>
          <cell r="C841" t="str">
            <v>Surge Diverter Body - Other</v>
          </cell>
          <cell r="D841" t="str">
            <v>Ergon Technical Assessment</v>
          </cell>
          <cell r="E841" t="str">
            <v>Assess</v>
          </cell>
          <cell r="F841" t="str">
            <v>10 - Surge Arrestors - Surge Diverter Body - Other - Ergon Technical Assessment - Assess</v>
          </cell>
          <cell r="G841" t="str">
            <v>Ergon Technical Assessment - Assess</v>
          </cell>
          <cell r="H841" t="str">
            <v>South West</v>
          </cell>
          <cell r="K841">
            <v>1</v>
          </cell>
          <cell r="L841">
            <v>1</v>
          </cell>
          <cell r="N841">
            <v>0</v>
          </cell>
          <cell r="O841">
            <v>0</v>
          </cell>
          <cell r="P841">
            <v>1</v>
          </cell>
          <cell r="Q841">
            <v>0</v>
          </cell>
          <cell r="R841">
            <v>0</v>
          </cell>
          <cell r="S841">
            <v>0</v>
          </cell>
          <cell r="T841" t="str">
            <v>MIP1146</v>
          </cell>
          <cell r="V841">
            <v>1</v>
          </cell>
          <cell r="X841">
            <v>0.53</v>
          </cell>
          <cell r="Y841" t="str">
            <v>N</v>
          </cell>
          <cell r="Z841" t="str">
            <v>Distribution Equipment</v>
          </cell>
          <cell r="AA841" t="str">
            <v>BC1 619 NDR EECL Replace Defect Management</v>
          </cell>
        </row>
        <row r="842">
          <cell r="A842">
            <v>838</v>
          </cell>
          <cell r="B842" t="str">
            <v>10 - Surge Arrestors</v>
          </cell>
          <cell r="C842" t="str">
            <v>Surge Diverter Body - Other</v>
          </cell>
          <cell r="D842" t="str">
            <v>Ergon Technical Assessment</v>
          </cell>
          <cell r="E842" t="str">
            <v>Assess</v>
          </cell>
          <cell r="F842" t="str">
            <v>10 - Surge Arrestors - Surge Diverter Body - Other - Ergon Technical Assessment - Assess</v>
          </cell>
          <cell r="G842" t="str">
            <v>Ergon Technical Assessment - Assess</v>
          </cell>
          <cell r="H842" t="str">
            <v>Wide Bay</v>
          </cell>
          <cell r="J842">
            <v>3</v>
          </cell>
          <cell r="K842">
            <v>6</v>
          </cell>
          <cell r="L842">
            <v>3</v>
          </cell>
          <cell r="M842">
            <v>2</v>
          </cell>
          <cell r="N842">
            <v>0</v>
          </cell>
          <cell r="O842">
            <v>5</v>
          </cell>
          <cell r="P842">
            <v>2</v>
          </cell>
          <cell r="Q842">
            <v>4</v>
          </cell>
          <cell r="R842">
            <v>0</v>
          </cell>
          <cell r="S842">
            <v>5</v>
          </cell>
          <cell r="T842" t="str">
            <v>MIP1146</v>
          </cell>
          <cell r="V842">
            <v>1</v>
          </cell>
          <cell r="X842">
            <v>0.53</v>
          </cell>
          <cell r="Y842" t="str">
            <v>N</v>
          </cell>
          <cell r="Z842" t="str">
            <v>Distribution Equipment</v>
          </cell>
          <cell r="AA842" t="str">
            <v>BC1 619 NDR EECL Replace Defect Management</v>
          </cell>
        </row>
        <row r="843">
          <cell r="A843">
            <v>839</v>
          </cell>
          <cell r="B843" t="str">
            <v>10 - Surge Arrestors</v>
          </cell>
          <cell r="C843" t="str">
            <v>Surge Diverter Body - Other</v>
          </cell>
          <cell r="D843" t="str">
            <v>Minor Task</v>
          </cell>
          <cell r="E843" t="str">
            <v>Repair</v>
          </cell>
          <cell r="F843" t="str">
            <v>10 - Surge Arrestors - Surge Diverter Body - Other - Minor Task - Repair</v>
          </cell>
          <cell r="G843" t="str">
            <v>Minor Task - Repair</v>
          </cell>
          <cell r="H843" t="str">
            <v>Central</v>
          </cell>
          <cell r="I843">
            <v>5</v>
          </cell>
          <cell r="J843">
            <v>45</v>
          </cell>
          <cell r="K843">
            <v>63</v>
          </cell>
          <cell r="L843">
            <v>47</v>
          </cell>
          <cell r="M843">
            <v>38</v>
          </cell>
          <cell r="N843">
            <v>54</v>
          </cell>
          <cell r="O843">
            <v>36.5</v>
          </cell>
          <cell r="P843">
            <v>30</v>
          </cell>
          <cell r="Q843">
            <v>24</v>
          </cell>
          <cell r="R843">
            <v>63.5</v>
          </cell>
          <cell r="S843">
            <v>35</v>
          </cell>
          <cell r="T843" t="str">
            <v>MIP1146</v>
          </cell>
          <cell r="V843">
            <v>1</v>
          </cell>
          <cell r="X843">
            <v>0.53</v>
          </cell>
          <cell r="Y843" t="str">
            <v>N</v>
          </cell>
          <cell r="Z843" t="str">
            <v>Distribution Equipment</v>
          </cell>
          <cell r="AA843" t="str">
            <v>BC1 619 NDR EECL Replace Defect Management</v>
          </cell>
        </row>
        <row r="844">
          <cell r="A844">
            <v>840</v>
          </cell>
          <cell r="B844" t="str">
            <v>10 - Surge Arrestors</v>
          </cell>
          <cell r="C844" t="str">
            <v>Surge Diverter Body - Other</v>
          </cell>
          <cell r="D844" t="str">
            <v>Minor Task</v>
          </cell>
          <cell r="E844" t="str">
            <v>Repair</v>
          </cell>
          <cell r="F844" t="str">
            <v>10 - Surge Arrestors - Surge Diverter Body - Other - Minor Task - Repair</v>
          </cell>
          <cell r="G844" t="str">
            <v>Minor Task - Repair</v>
          </cell>
          <cell r="H844" t="str">
            <v>Far North</v>
          </cell>
          <cell r="J844">
            <v>12</v>
          </cell>
          <cell r="K844">
            <v>19</v>
          </cell>
          <cell r="L844">
            <v>13</v>
          </cell>
          <cell r="M844">
            <v>32</v>
          </cell>
          <cell r="N844">
            <v>8</v>
          </cell>
          <cell r="O844">
            <v>9</v>
          </cell>
          <cell r="P844">
            <v>13</v>
          </cell>
          <cell r="Q844">
            <v>33.5</v>
          </cell>
          <cell r="R844">
            <v>4</v>
          </cell>
          <cell r="S844">
            <v>13</v>
          </cell>
          <cell r="T844" t="str">
            <v>MIP1146</v>
          </cell>
          <cell r="V844">
            <v>1</v>
          </cell>
          <cell r="X844">
            <v>0.53</v>
          </cell>
          <cell r="Y844" t="str">
            <v>N</v>
          </cell>
          <cell r="Z844" t="str">
            <v>Distribution Equipment</v>
          </cell>
          <cell r="AA844" t="str">
            <v>BC1 619 NDR EECL Replace Defect Management</v>
          </cell>
        </row>
        <row r="845">
          <cell r="A845">
            <v>841</v>
          </cell>
          <cell r="B845" t="str">
            <v>10 - Surge Arrestors</v>
          </cell>
          <cell r="C845" t="str">
            <v>Surge Diverter Body - Other</v>
          </cell>
          <cell r="D845" t="str">
            <v>Minor Task</v>
          </cell>
          <cell r="E845" t="str">
            <v>Repair</v>
          </cell>
          <cell r="F845" t="str">
            <v>10 - Surge Arrestors - Surge Diverter Body - Other - Minor Task - Repair</v>
          </cell>
          <cell r="G845" t="str">
            <v>Minor Task - Repair</v>
          </cell>
          <cell r="H845" t="str">
            <v>Northern</v>
          </cell>
          <cell r="I845">
            <v>7</v>
          </cell>
          <cell r="J845">
            <v>30</v>
          </cell>
          <cell r="K845">
            <v>23</v>
          </cell>
          <cell r="L845">
            <v>19</v>
          </cell>
          <cell r="M845">
            <v>29</v>
          </cell>
          <cell r="N845">
            <v>24</v>
          </cell>
          <cell r="O845">
            <v>16</v>
          </cell>
          <cell r="P845">
            <v>8.5</v>
          </cell>
          <cell r="Q845">
            <v>51.5</v>
          </cell>
          <cell r="R845">
            <v>22.5</v>
          </cell>
          <cell r="S845">
            <v>25</v>
          </cell>
          <cell r="T845" t="str">
            <v>MIP1146</v>
          </cell>
          <cell r="V845">
            <v>1</v>
          </cell>
          <cell r="X845">
            <v>0.53</v>
          </cell>
          <cell r="Y845" t="str">
            <v>N</v>
          </cell>
          <cell r="Z845" t="str">
            <v>Distribution Equipment</v>
          </cell>
          <cell r="AA845" t="str">
            <v>BC1 619 NDR EECL Replace Defect Management</v>
          </cell>
        </row>
        <row r="846">
          <cell r="A846">
            <v>842</v>
          </cell>
          <cell r="B846" t="str">
            <v>10 - Surge Arrestors</v>
          </cell>
          <cell r="C846" t="str">
            <v>Surge Diverter Body - Other</v>
          </cell>
          <cell r="D846" t="str">
            <v>Minor Task</v>
          </cell>
          <cell r="E846" t="str">
            <v>Repair</v>
          </cell>
          <cell r="F846" t="str">
            <v>10 - Surge Arrestors - Surge Diverter Body - Other - Minor Task - Repair</v>
          </cell>
          <cell r="G846" t="str">
            <v>Minor Task - Repair</v>
          </cell>
          <cell r="H846" t="str">
            <v>South West</v>
          </cell>
          <cell r="I846">
            <v>2</v>
          </cell>
          <cell r="J846">
            <v>6</v>
          </cell>
          <cell r="K846">
            <v>8</v>
          </cell>
          <cell r="L846">
            <v>6</v>
          </cell>
          <cell r="M846">
            <v>6</v>
          </cell>
          <cell r="N846">
            <v>2</v>
          </cell>
          <cell r="O846">
            <v>10</v>
          </cell>
          <cell r="P846">
            <v>5</v>
          </cell>
          <cell r="Q846">
            <v>6.5</v>
          </cell>
          <cell r="R846">
            <v>1</v>
          </cell>
          <cell r="S846">
            <v>11</v>
          </cell>
          <cell r="T846" t="str">
            <v>MIP1146</v>
          </cell>
          <cell r="V846">
            <v>1</v>
          </cell>
          <cell r="X846">
            <v>0.53</v>
          </cell>
          <cell r="Y846" t="str">
            <v>N</v>
          </cell>
          <cell r="Z846" t="str">
            <v>Distribution Equipment</v>
          </cell>
          <cell r="AA846" t="str">
            <v>BC1 619 NDR EECL Replace Defect Management</v>
          </cell>
        </row>
        <row r="847">
          <cell r="A847">
            <v>843</v>
          </cell>
          <cell r="B847" t="str">
            <v>10 - Surge Arrestors</v>
          </cell>
          <cell r="C847" t="str">
            <v>Surge Diverter Body - Other</v>
          </cell>
          <cell r="D847" t="str">
            <v>Minor Task</v>
          </cell>
          <cell r="E847" t="str">
            <v>Repair</v>
          </cell>
          <cell r="F847" t="str">
            <v>10 - Surge Arrestors - Surge Diverter Body - Other - Minor Task - Repair</v>
          </cell>
          <cell r="G847" t="str">
            <v>Minor Task - Repair</v>
          </cell>
          <cell r="H847" t="str">
            <v>Wide Bay</v>
          </cell>
          <cell r="I847">
            <v>1</v>
          </cell>
          <cell r="J847">
            <v>8</v>
          </cell>
          <cell r="K847">
            <v>10</v>
          </cell>
          <cell r="L847">
            <v>3</v>
          </cell>
          <cell r="M847">
            <v>7</v>
          </cell>
          <cell r="N847">
            <v>4</v>
          </cell>
          <cell r="O847">
            <v>10</v>
          </cell>
          <cell r="P847">
            <v>3</v>
          </cell>
          <cell r="Q847">
            <v>6</v>
          </cell>
          <cell r="R847">
            <v>2</v>
          </cell>
          <cell r="S847">
            <v>13</v>
          </cell>
          <cell r="T847" t="str">
            <v>MIP1146</v>
          </cell>
          <cell r="V847">
            <v>1</v>
          </cell>
          <cell r="X847">
            <v>0.53</v>
          </cell>
          <cell r="Y847" t="str">
            <v>N</v>
          </cell>
          <cell r="Z847" t="str">
            <v>Distribution Equipment</v>
          </cell>
          <cell r="AA847" t="str">
            <v>BC1 619 NDR EECL Replace Defect Management</v>
          </cell>
        </row>
        <row r="848">
          <cell r="A848">
            <v>844</v>
          </cell>
          <cell r="B848" t="str">
            <v>11 - Customer Low Voltage Services</v>
          </cell>
          <cell r="C848" t="str">
            <v>Service - AT - Attachment bond</v>
          </cell>
          <cell r="D848" t="str">
            <v>Ergon Technical Assessment</v>
          </cell>
          <cell r="E848" t="str">
            <v>Assess</v>
          </cell>
          <cell r="F848" t="str">
            <v>11 - Customer Low Voltage Services - Service - AT - Attachment bond - Ergon Technical Assessment - Assess</v>
          </cell>
          <cell r="G848" t="str">
            <v>Ergon Technical Assessment - Assess</v>
          </cell>
          <cell r="H848" t="str">
            <v>Central</v>
          </cell>
          <cell r="I848">
            <v>34</v>
          </cell>
          <cell r="J848">
            <v>56</v>
          </cell>
          <cell r="K848">
            <v>57</v>
          </cell>
          <cell r="L848">
            <v>42</v>
          </cell>
          <cell r="M848">
            <v>18</v>
          </cell>
          <cell r="N848">
            <v>65</v>
          </cell>
          <cell r="O848">
            <v>40</v>
          </cell>
          <cell r="P848">
            <v>24</v>
          </cell>
          <cell r="Q848">
            <v>14</v>
          </cell>
          <cell r="R848">
            <v>65</v>
          </cell>
          <cell r="S848">
            <v>40</v>
          </cell>
          <cell r="T848" t="str">
            <v>MIP1146</v>
          </cell>
          <cell r="V848">
            <v>1</v>
          </cell>
          <cell r="X848">
            <v>0.53</v>
          </cell>
          <cell r="Y848" t="str">
            <v>N</v>
          </cell>
          <cell r="Z848" t="str">
            <v>Low Voltage Services</v>
          </cell>
          <cell r="AA848" t="str">
            <v>BC1 619 NDR EECL Replace Defect Management</v>
          </cell>
        </row>
        <row r="849">
          <cell r="A849">
            <v>845</v>
          </cell>
          <cell r="B849" t="str">
            <v>11 - Customer Low Voltage Services</v>
          </cell>
          <cell r="C849" t="str">
            <v>Service - AT - Attachment bond</v>
          </cell>
          <cell r="D849" t="str">
            <v>Ergon Technical Assessment</v>
          </cell>
          <cell r="E849" t="str">
            <v>Assess</v>
          </cell>
          <cell r="F849" t="str">
            <v>11 - Customer Low Voltage Services - Service - AT - Attachment bond - Ergon Technical Assessment - Assess</v>
          </cell>
          <cell r="G849" t="str">
            <v>Ergon Technical Assessment - Assess</v>
          </cell>
          <cell r="H849" t="str">
            <v>Far North</v>
          </cell>
          <cell r="I849">
            <v>13</v>
          </cell>
          <cell r="J849">
            <v>119</v>
          </cell>
          <cell r="K849">
            <v>10</v>
          </cell>
          <cell r="L849">
            <v>9</v>
          </cell>
          <cell r="M849">
            <v>4</v>
          </cell>
          <cell r="N849">
            <v>59</v>
          </cell>
          <cell r="O849">
            <v>70</v>
          </cell>
          <cell r="P849">
            <v>9</v>
          </cell>
          <cell r="Q849">
            <v>2</v>
          </cell>
          <cell r="R849">
            <v>57</v>
          </cell>
          <cell r="S849">
            <v>75</v>
          </cell>
          <cell r="T849" t="str">
            <v>MIP1146</v>
          </cell>
          <cell r="V849">
            <v>1</v>
          </cell>
          <cell r="X849">
            <v>0.53</v>
          </cell>
          <cell r="Y849" t="str">
            <v>N</v>
          </cell>
          <cell r="Z849" t="str">
            <v>Low Voltage Services</v>
          </cell>
          <cell r="AA849" t="str">
            <v>BC1 619 NDR EECL Replace Defect Management</v>
          </cell>
        </row>
        <row r="850">
          <cell r="A850">
            <v>846</v>
          </cell>
          <cell r="B850" t="str">
            <v>11 - Customer Low Voltage Services</v>
          </cell>
          <cell r="C850" t="str">
            <v>Service - AT - Attachment bond</v>
          </cell>
          <cell r="D850" t="str">
            <v>Ergon Technical Assessment</v>
          </cell>
          <cell r="E850" t="str">
            <v>Assess</v>
          </cell>
          <cell r="F850" t="str">
            <v>11 - Customer Low Voltage Services - Service - AT - Attachment bond - Ergon Technical Assessment - Assess</v>
          </cell>
          <cell r="G850" t="str">
            <v>Ergon Technical Assessment - Assess</v>
          </cell>
          <cell r="H850" t="str">
            <v>Northern</v>
          </cell>
          <cell r="J850">
            <v>1</v>
          </cell>
          <cell r="K850">
            <v>1</v>
          </cell>
          <cell r="M850">
            <v>0</v>
          </cell>
          <cell r="N850">
            <v>1</v>
          </cell>
          <cell r="O850">
            <v>1</v>
          </cell>
          <cell r="P850">
            <v>0</v>
          </cell>
          <cell r="Q850">
            <v>0</v>
          </cell>
          <cell r="R850">
            <v>1</v>
          </cell>
          <cell r="S850">
            <v>1</v>
          </cell>
          <cell r="T850" t="str">
            <v>MIP1146</v>
          </cell>
          <cell r="V850">
            <v>1</v>
          </cell>
          <cell r="X850">
            <v>0.53</v>
          </cell>
          <cell r="Y850" t="str">
            <v>N</v>
          </cell>
          <cell r="Z850" t="str">
            <v>Low Voltage Services</v>
          </cell>
          <cell r="AA850" t="str">
            <v>BC1 619 NDR EECL Replace Defect Management</v>
          </cell>
        </row>
        <row r="851">
          <cell r="A851">
            <v>847</v>
          </cell>
          <cell r="B851" t="str">
            <v>11 - Customer Low Voltage Services</v>
          </cell>
          <cell r="C851" t="str">
            <v>Service - AT - Attachment bond</v>
          </cell>
          <cell r="D851" t="str">
            <v>Ergon Technical Assessment</v>
          </cell>
          <cell r="E851" t="str">
            <v>Assess</v>
          </cell>
          <cell r="F851" t="str">
            <v>11 - Customer Low Voltage Services - Service - AT - Attachment bond - Ergon Technical Assessment - Assess</v>
          </cell>
          <cell r="G851" t="str">
            <v>Ergon Technical Assessment - Assess</v>
          </cell>
          <cell r="H851" t="str">
            <v>South West</v>
          </cell>
          <cell r="I851">
            <v>42</v>
          </cell>
          <cell r="J851">
            <v>2</v>
          </cell>
          <cell r="K851">
            <v>15</v>
          </cell>
          <cell r="L851">
            <v>13</v>
          </cell>
          <cell r="M851">
            <v>24</v>
          </cell>
          <cell r="N851">
            <v>30</v>
          </cell>
          <cell r="O851">
            <v>7</v>
          </cell>
          <cell r="P851">
            <v>6</v>
          </cell>
          <cell r="Q851">
            <v>25</v>
          </cell>
          <cell r="R851">
            <v>31.5</v>
          </cell>
          <cell r="S851">
            <v>8</v>
          </cell>
          <cell r="T851" t="str">
            <v>MIP1146</v>
          </cell>
          <cell r="V851">
            <v>1</v>
          </cell>
          <cell r="X851">
            <v>0.53</v>
          </cell>
          <cell r="Y851" t="str">
            <v>N</v>
          </cell>
          <cell r="Z851" t="str">
            <v>Low Voltage Services</v>
          </cell>
          <cell r="AA851" t="str">
            <v>BC1 619 NDR EECL Replace Defect Management</v>
          </cell>
        </row>
        <row r="852">
          <cell r="A852">
            <v>848</v>
          </cell>
          <cell r="B852" t="str">
            <v>11 - Customer Low Voltage Services</v>
          </cell>
          <cell r="C852" t="str">
            <v>Service - AT - Attachment bond</v>
          </cell>
          <cell r="D852" t="str">
            <v>Ergon Technical Assessment</v>
          </cell>
          <cell r="E852" t="str">
            <v>Assess</v>
          </cell>
          <cell r="F852" t="str">
            <v>11 - Customer Low Voltage Services - Service - AT - Attachment bond - Ergon Technical Assessment - Assess</v>
          </cell>
          <cell r="G852" t="str">
            <v>Ergon Technical Assessment - Assess</v>
          </cell>
          <cell r="H852" t="str">
            <v>Wide Bay</v>
          </cell>
          <cell r="I852">
            <v>12</v>
          </cell>
          <cell r="J852">
            <v>21</v>
          </cell>
          <cell r="K852">
            <v>22</v>
          </cell>
          <cell r="L852">
            <v>11</v>
          </cell>
          <cell r="M852">
            <v>4</v>
          </cell>
          <cell r="N852">
            <v>20</v>
          </cell>
          <cell r="O852">
            <v>20</v>
          </cell>
          <cell r="P852">
            <v>9</v>
          </cell>
          <cell r="Q852">
            <v>2</v>
          </cell>
          <cell r="R852">
            <v>14</v>
          </cell>
          <cell r="S852">
            <v>30</v>
          </cell>
          <cell r="T852" t="str">
            <v>MIP1146</v>
          </cell>
          <cell r="V852">
            <v>1</v>
          </cell>
          <cell r="X852">
            <v>0.53</v>
          </cell>
          <cell r="Y852" t="str">
            <v>N</v>
          </cell>
          <cell r="Z852" t="str">
            <v>Low Voltage Services</v>
          </cell>
          <cell r="AA852" t="str">
            <v>BC1 619 NDR EECL Replace Defect Management</v>
          </cell>
        </row>
        <row r="853">
          <cell r="A853">
            <v>849</v>
          </cell>
          <cell r="B853" t="str">
            <v>11 - Customer Low Voltage Services</v>
          </cell>
          <cell r="C853" t="str">
            <v>Service - AT - Attachment bond</v>
          </cell>
          <cell r="D853" t="str">
            <v>Minor Task</v>
          </cell>
          <cell r="E853" t="str">
            <v>Repair</v>
          </cell>
          <cell r="F853" t="str">
            <v>11 - Customer Low Voltage Services - Service - AT - Attachment bond - Minor Task - Repair</v>
          </cell>
          <cell r="G853" t="str">
            <v>Minor Task - Repair</v>
          </cell>
          <cell r="H853" t="str">
            <v>Central</v>
          </cell>
          <cell r="I853">
            <v>1098</v>
          </cell>
          <cell r="J853">
            <v>895</v>
          </cell>
          <cell r="K853">
            <v>2430</v>
          </cell>
          <cell r="L853">
            <v>1494</v>
          </cell>
          <cell r="M853">
            <v>1383</v>
          </cell>
          <cell r="N853">
            <v>882</v>
          </cell>
          <cell r="O853">
            <v>1827.5</v>
          </cell>
          <cell r="P853">
            <v>1238.5</v>
          </cell>
          <cell r="Q853">
            <v>1211</v>
          </cell>
          <cell r="R853">
            <v>863.5</v>
          </cell>
          <cell r="S853">
            <v>1823</v>
          </cell>
          <cell r="T853" t="str">
            <v>MIP1146</v>
          </cell>
          <cell r="V853">
            <v>1</v>
          </cell>
          <cell r="X853">
            <v>0.53</v>
          </cell>
          <cell r="Y853" t="str">
            <v>N</v>
          </cell>
          <cell r="Z853" t="str">
            <v>Low Voltage Services</v>
          </cell>
          <cell r="AA853" t="str">
            <v>BC1 619 NDR EECL Replace Defect Management</v>
          </cell>
        </row>
        <row r="854">
          <cell r="A854">
            <v>850</v>
          </cell>
          <cell r="B854" t="str">
            <v>11 - Customer Low Voltage Services</v>
          </cell>
          <cell r="C854" t="str">
            <v>Service - AT - Attachment bond</v>
          </cell>
          <cell r="D854" t="str">
            <v>Minor Task</v>
          </cell>
          <cell r="E854" t="str">
            <v>Repair</v>
          </cell>
          <cell r="F854" t="str">
            <v>11 - Customer Low Voltage Services - Service - AT - Attachment bond - Minor Task - Repair</v>
          </cell>
          <cell r="G854" t="str">
            <v>Minor Task - Repair</v>
          </cell>
          <cell r="H854" t="str">
            <v>Far North</v>
          </cell>
          <cell r="I854">
            <v>745</v>
          </cell>
          <cell r="J854">
            <v>708</v>
          </cell>
          <cell r="K854">
            <v>640</v>
          </cell>
          <cell r="L854">
            <v>449</v>
          </cell>
          <cell r="M854">
            <v>949</v>
          </cell>
          <cell r="N854">
            <v>626</v>
          </cell>
          <cell r="O854">
            <v>586</v>
          </cell>
          <cell r="P854">
            <v>444.5</v>
          </cell>
          <cell r="Q854">
            <v>938.5</v>
          </cell>
          <cell r="R854">
            <v>408</v>
          </cell>
          <cell r="S854">
            <v>831</v>
          </cell>
          <cell r="T854" t="str">
            <v>MIP1146</v>
          </cell>
          <cell r="V854">
            <v>1</v>
          </cell>
          <cell r="X854">
            <v>0.53</v>
          </cell>
          <cell r="Y854" t="str">
            <v>N</v>
          </cell>
          <cell r="Z854" t="str">
            <v>Low Voltage Services</v>
          </cell>
          <cell r="AA854" t="str">
            <v>BC1 619 NDR EECL Replace Defect Management</v>
          </cell>
        </row>
        <row r="855">
          <cell r="A855">
            <v>851</v>
          </cell>
          <cell r="B855" t="str">
            <v>11 - Customer Low Voltage Services</v>
          </cell>
          <cell r="C855" t="str">
            <v>Service - AT - Attachment bond</v>
          </cell>
          <cell r="D855" t="str">
            <v>Minor Task</v>
          </cell>
          <cell r="E855" t="str">
            <v>Repair</v>
          </cell>
          <cell r="F855" t="str">
            <v>11 - Customer Low Voltage Services - Service - AT - Attachment bond - Minor Task - Repair</v>
          </cell>
          <cell r="G855" t="str">
            <v>Minor Task - Repair</v>
          </cell>
          <cell r="H855" t="str">
            <v>Northern</v>
          </cell>
          <cell r="I855">
            <v>622</v>
          </cell>
          <cell r="J855">
            <v>881</v>
          </cell>
          <cell r="K855">
            <v>495</v>
          </cell>
          <cell r="L855">
            <v>331</v>
          </cell>
          <cell r="M855">
            <v>779</v>
          </cell>
          <cell r="N855">
            <v>597</v>
          </cell>
          <cell r="O855">
            <v>830</v>
          </cell>
          <cell r="P855">
            <v>333.5</v>
          </cell>
          <cell r="Q855">
            <v>848</v>
          </cell>
          <cell r="R855">
            <v>574</v>
          </cell>
          <cell r="S855">
            <v>899</v>
          </cell>
          <cell r="T855" t="str">
            <v>MIP1146</v>
          </cell>
          <cell r="V855">
            <v>1</v>
          </cell>
          <cell r="X855">
            <v>0.53</v>
          </cell>
          <cell r="Y855" t="str">
            <v>N</v>
          </cell>
          <cell r="Z855" t="str">
            <v>Low Voltage Services</v>
          </cell>
          <cell r="AA855" t="str">
            <v>BC1 619 NDR EECL Replace Defect Management</v>
          </cell>
        </row>
        <row r="856">
          <cell r="A856">
            <v>852</v>
          </cell>
          <cell r="B856" t="str">
            <v>11 - Customer Low Voltage Services</v>
          </cell>
          <cell r="C856" t="str">
            <v>Service - AT - Attachment bond</v>
          </cell>
          <cell r="D856" t="str">
            <v>Minor Task</v>
          </cell>
          <cell r="E856" t="str">
            <v>Repair</v>
          </cell>
          <cell r="F856" t="str">
            <v>11 - Customer Low Voltage Services - Service - AT - Attachment bond - Minor Task - Repair</v>
          </cell>
          <cell r="G856" t="str">
            <v>Minor Task - Repair</v>
          </cell>
          <cell r="H856" t="str">
            <v>South West</v>
          </cell>
          <cell r="I856">
            <v>1127</v>
          </cell>
          <cell r="J856">
            <v>468</v>
          </cell>
          <cell r="K856">
            <v>577</v>
          </cell>
          <cell r="L856">
            <v>515</v>
          </cell>
          <cell r="M856">
            <v>682</v>
          </cell>
          <cell r="N856">
            <v>1145</v>
          </cell>
          <cell r="O856">
            <v>374.5</v>
          </cell>
          <cell r="P856">
            <v>365.5</v>
          </cell>
          <cell r="Q856">
            <v>901</v>
          </cell>
          <cell r="R856">
            <v>962.5</v>
          </cell>
          <cell r="S856">
            <v>576</v>
          </cell>
          <cell r="T856" t="str">
            <v>MIP1146</v>
          </cell>
          <cell r="V856">
            <v>1</v>
          </cell>
          <cell r="X856">
            <v>0.53</v>
          </cell>
          <cell r="Y856" t="str">
            <v>N</v>
          </cell>
          <cell r="Z856" t="str">
            <v>Low Voltage Services</v>
          </cell>
          <cell r="AA856" t="str">
            <v>BC1 619 NDR EECL Replace Defect Management</v>
          </cell>
        </row>
        <row r="857">
          <cell r="A857">
            <v>853</v>
          </cell>
          <cell r="B857" t="str">
            <v>11 - Customer Low Voltage Services</v>
          </cell>
          <cell r="C857" t="str">
            <v>Service - AT - Attachment bond</v>
          </cell>
          <cell r="D857" t="str">
            <v>Minor Task</v>
          </cell>
          <cell r="E857" t="str">
            <v>Repair</v>
          </cell>
          <cell r="F857" t="str">
            <v>11 - Customer Low Voltage Services - Service - AT - Attachment bond - Minor Task - Repair</v>
          </cell>
          <cell r="G857" t="str">
            <v>Minor Task - Repair</v>
          </cell>
          <cell r="H857" t="str">
            <v>Wide Bay</v>
          </cell>
          <cell r="I857">
            <v>107</v>
          </cell>
          <cell r="J857">
            <v>116</v>
          </cell>
          <cell r="K857">
            <v>280</v>
          </cell>
          <cell r="L857">
            <v>130</v>
          </cell>
          <cell r="M857">
            <v>117</v>
          </cell>
          <cell r="N857">
            <v>214</v>
          </cell>
          <cell r="O857">
            <v>134</v>
          </cell>
          <cell r="P857">
            <v>124</v>
          </cell>
          <cell r="Q857">
            <v>120</v>
          </cell>
          <cell r="R857">
            <v>99</v>
          </cell>
          <cell r="S857">
            <v>253</v>
          </cell>
          <cell r="T857" t="str">
            <v>MIP1146</v>
          </cell>
          <cell r="V857">
            <v>1</v>
          </cell>
          <cell r="X857">
            <v>0.53</v>
          </cell>
          <cell r="Y857" t="str">
            <v>N</v>
          </cell>
          <cell r="Z857" t="str">
            <v>Low Voltage Services</v>
          </cell>
          <cell r="AA857" t="str">
            <v>BC1 619 NDR EECL Replace Defect Management</v>
          </cell>
        </row>
        <row r="858">
          <cell r="A858">
            <v>854</v>
          </cell>
          <cell r="B858" t="str">
            <v>11 - Customer Low Voltage Services</v>
          </cell>
          <cell r="C858" t="str">
            <v>Service - AT - Hook</v>
          </cell>
          <cell r="D858" t="str">
            <v>Ergon Technical Assessment</v>
          </cell>
          <cell r="E858" t="str">
            <v>Assess</v>
          </cell>
          <cell r="F858" t="str">
            <v>11 - Customer Low Voltage Services - Service - AT - Hook - Ergon Technical Assessment - Assess</v>
          </cell>
          <cell r="G858" t="str">
            <v>Ergon Technical Assessment - Assess</v>
          </cell>
          <cell r="H858" t="str">
            <v>Central</v>
          </cell>
          <cell r="I858">
            <v>31</v>
          </cell>
          <cell r="J858">
            <v>54</v>
          </cell>
          <cell r="K858">
            <v>23</v>
          </cell>
          <cell r="L858">
            <v>19</v>
          </cell>
          <cell r="M858">
            <v>2</v>
          </cell>
          <cell r="N858">
            <v>43</v>
          </cell>
          <cell r="O858">
            <v>6</v>
          </cell>
          <cell r="P858">
            <v>17</v>
          </cell>
          <cell r="Q858">
            <v>2</v>
          </cell>
          <cell r="R858">
            <v>43</v>
          </cell>
          <cell r="S858">
            <v>6</v>
          </cell>
          <cell r="T858" t="str">
            <v>MIP1146</v>
          </cell>
          <cell r="V858">
            <v>1</v>
          </cell>
          <cell r="X858">
            <v>0.53</v>
          </cell>
          <cell r="Y858" t="str">
            <v>N</v>
          </cell>
          <cell r="Z858" t="str">
            <v>Low Voltage Services</v>
          </cell>
          <cell r="AA858" t="str">
            <v>BC1 619 NDR EECL Replace Defect Management</v>
          </cell>
        </row>
        <row r="859">
          <cell r="A859">
            <v>855</v>
          </cell>
          <cell r="B859" t="str">
            <v>11 - Customer Low Voltage Services</v>
          </cell>
          <cell r="C859" t="str">
            <v>Service - AT - Hook</v>
          </cell>
          <cell r="D859" t="str">
            <v>Ergon Technical Assessment</v>
          </cell>
          <cell r="E859" t="str">
            <v>Assess</v>
          </cell>
          <cell r="F859" t="str">
            <v>11 - Customer Low Voltage Services - Service - AT - Hook - Ergon Technical Assessment - Assess</v>
          </cell>
          <cell r="G859" t="str">
            <v>Ergon Technical Assessment - Assess</v>
          </cell>
          <cell r="H859" t="str">
            <v>Far North</v>
          </cell>
          <cell r="I859">
            <v>1</v>
          </cell>
          <cell r="J859">
            <v>20</v>
          </cell>
          <cell r="K859">
            <v>4</v>
          </cell>
          <cell r="L859">
            <v>3</v>
          </cell>
          <cell r="M859">
            <v>0</v>
          </cell>
          <cell r="N859">
            <v>13</v>
          </cell>
          <cell r="O859">
            <v>9</v>
          </cell>
          <cell r="P859">
            <v>3</v>
          </cell>
          <cell r="Q859">
            <v>0</v>
          </cell>
          <cell r="R859">
            <v>11</v>
          </cell>
          <cell r="S859">
            <v>11</v>
          </cell>
          <cell r="T859" t="str">
            <v>MIP1146</v>
          </cell>
          <cell r="V859">
            <v>1</v>
          </cell>
          <cell r="X859">
            <v>0.53</v>
          </cell>
          <cell r="Y859" t="str">
            <v>N</v>
          </cell>
          <cell r="Z859" t="str">
            <v>Low Voltage Services</v>
          </cell>
          <cell r="AA859" t="str">
            <v>BC1 619 NDR EECL Replace Defect Management</v>
          </cell>
        </row>
        <row r="860">
          <cell r="A860">
            <v>856</v>
          </cell>
          <cell r="B860" t="str">
            <v>11 - Customer Low Voltage Services</v>
          </cell>
          <cell r="C860" t="str">
            <v>Service - AT - Hook</v>
          </cell>
          <cell r="D860" t="str">
            <v>Ergon Technical Assessment</v>
          </cell>
          <cell r="E860" t="str">
            <v>Assess</v>
          </cell>
          <cell r="F860" t="str">
            <v>11 - Customer Low Voltage Services - Service - AT - Hook - Ergon Technical Assessment - Assess</v>
          </cell>
          <cell r="G860" t="str">
            <v>Ergon Technical Assessment - Assess</v>
          </cell>
          <cell r="H860" t="str">
            <v>South West</v>
          </cell>
          <cell r="I860">
            <v>2</v>
          </cell>
          <cell r="K860">
            <v>2</v>
          </cell>
          <cell r="L860">
            <v>2</v>
          </cell>
          <cell r="M860">
            <v>2</v>
          </cell>
          <cell r="N860">
            <v>0</v>
          </cell>
          <cell r="O860">
            <v>0</v>
          </cell>
          <cell r="P860">
            <v>2</v>
          </cell>
          <cell r="Q860">
            <v>2</v>
          </cell>
          <cell r="R860">
            <v>0</v>
          </cell>
          <cell r="S860">
            <v>0</v>
          </cell>
          <cell r="T860" t="str">
            <v>MIP1146</v>
          </cell>
          <cell r="V860">
            <v>1</v>
          </cell>
          <cell r="X860">
            <v>0.53</v>
          </cell>
          <cell r="Y860" t="str">
            <v>N</v>
          </cell>
          <cell r="Z860" t="str">
            <v>Low Voltage Services</v>
          </cell>
          <cell r="AA860" t="str">
            <v>BC1 619 NDR EECL Replace Defect Management</v>
          </cell>
        </row>
        <row r="861">
          <cell r="A861">
            <v>857</v>
          </cell>
          <cell r="B861" t="str">
            <v>11 - Customer Low Voltage Services</v>
          </cell>
          <cell r="C861" t="str">
            <v>Service - AT - Hook</v>
          </cell>
          <cell r="D861" t="str">
            <v>Ergon Technical Assessment</v>
          </cell>
          <cell r="E861" t="str">
            <v>Assess</v>
          </cell>
          <cell r="F861" t="str">
            <v>11 - Customer Low Voltage Services - Service - AT - Hook - Ergon Technical Assessment - Assess</v>
          </cell>
          <cell r="G861" t="str">
            <v>Ergon Technical Assessment - Assess</v>
          </cell>
          <cell r="H861" t="str">
            <v>Wide Bay</v>
          </cell>
          <cell r="I861">
            <v>8</v>
          </cell>
          <cell r="J861">
            <v>2</v>
          </cell>
          <cell r="K861">
            <v>47</v>
          </cell>
          <cell r="L861">
            <v>28</v>
          </cell>
          <cell r="M861">
            <v>0</v>
          </cell>
          <cell r="N861">
            <v>10</v>
          </cell>
          <cell r="O861">
            <v>19</v>
          </cell>
          <cell r="P861">
            <v>28</v>
          </cell>
          <cell r="Q861">
            <v>0</v>
          </cell>
          <cell r="R861">
            <v>7</v>
          </cell>
          <cell r="S861">
            <v>22</v>
          </cell>
          <cell r="T861" t="str">
            <v>MIP1146</v>
          </cell>
          <cell r="V861">
            <v>1</v>
          </cell>
          <cell r="X861">
            <v>0.53</v>
          </cell>
          <cell r="Y861" t="str">
            <v>N</v>
          </cell>
          <cell r="Z861" t="str">
            <v>Low Voltage Services</v>
          </cell>
          <cell r="AA861" t="str">
            <v>BC1 619 NDR EECL Replace Defect Management</v>
          </cell>
        </row>
        <row r="862">
          <cell r="A862">
            <v>858</v>
          </cell>
          <cell r="B862" t="str">
            <v>11 - Customer Low Voltage Services</v>
          </cell>
          <cell r="C862" t="str">
            <v>Service - AT - Hook</v>
          </cell>
          <cell r="D862" t="str">
            <v>Minor Task</v>
          </cell>
          <cell r="E862" t="str">
            <v>Repair</v>
          </cell>
          <cell r="F862" t="str">
            <v>11 - Customer Low Voltage Services - Service - AT - Hook - Minor Task - Repair</v>
          </cell>
          <cell r="G862" t="str">
            <v>Minor Task - Repair</v>
          </cell>
          <cell r="J862">
            <v>1</v>
          </cell>
          <cell r="T862" t="str">
            <v>MIP1146</v>
          </cell>
          <cell r="V862">
            <v>1</v>
          </cell>
          <cell r="X862">
            <v>0.53</v>
          </cell>
          <cell r="Y862" t="str">
            <v>N</v>
          </cell>
          <cell r="Z862" t="str">
            <v>Low Voltage Services</v>
          </cell>
          <cell r="AA862" t="str">
            <v>BC1 619 NDR EECL Replace Defect Management</v>
          </cell>
        </row>
        <row r="863">
          <cell r="A863">
            <v>859</v>
          </cell>
          <cell r="B863" t="str">
            <v>11 - Customer Low Voltage Services</v>
          </cell>
          <cell r="C863" t="str">
            <v>Service - AT - Hook</v>
          </cell>
          <cell r="D863" t="str">
            <v>Minor Task</v>
          </cell>
          <cell r="E863" t="str">
            <v>Repair</v>
          </cell>
          <cell r="F863" t="str">
            <v>11 - Customer Low Voltage Services - Service - AT - Hook - Minor Task - Repair</v>
          </cell>
          <cell r="G863" t="str">
            <v>Minor Task - Repair</v>
          </cell>
          <cell r="H863" t="str">
            <v>Central</v>
          </cell>
          <cell r="I863">
            <v>142</v>
          </cell>
          <cell r="J863">
            <v>148</v>
          </cell>
          <cell r="K863">
            <v>239</v>
          </cell>
          <cell r="L863">
            <v>172</v>
          </cell>
          <cell r="M863">
            <v>245</v>
          </cell>
          <cell r="N863">
            <v>132</v>
          </cell>
          <cell r="O863">
            <v>72</v>
          </cell>
          <cell r="P863">
            <v>156</v>
          </cell>
          <cell r="Q863">
            <v>226</v>
          </cell>
          <cell r="R863">
            <v>132</v>
          </cell>
          <cell r="S863">
            <v>72</v>
          </cell>
          <cell r="T863" t="str">
            <v>MIP1146</v>
          </cell>
          <cell r="V863">
            <v>1</v>
          </cell>
          <cell r="X863">
            <v>0.53</v>
          </cell>
          <cell r="Y863" t="str">
            <v>N</v>
          </cell>
          <cell r="Z863" t="str">
            <v>Low Voltage Services</v>
          </cell>
          <cell r="AA863" t="str">
            <v>BC1 619 NDR EECL Replace Defect Management</v>
          </cell>
        </row>
        <row r="864">
          <cell r="A864">
            <v>860</v>
          </cell>
          <cell r="B864" t="str">
            <v>11 - Customer Low Voltage Services</v>
          </cell>
          <cell r="C864" t="str">
            <v>Service - AT - Hook</v>
          </cell>
          <cell r="D864" t="str">
            <v>Minor Task</v>
          </cell>
          <cell r="E864" t="str">
            <v>Repair</v>
          </cell>
          <cell r="F864" t="str">
            <v>11 - Customer Low Voltage Services - Service - AT - Hook - Minor Task - Repair</v>
          </cell>
          <cell r="G864" t="str">
            <v>Minor Task - Repair</v>
          </cell>
          <cell r="H864" t="str">
            <v>Far North</v>
          </cell>
          <cell r="I864">
            <v>55</v>
          </cell>
          <cell r="J864">
            <v>225</v>
          </cell>
          <cell r="K864">
            <v>160</v>
          </cell>
          <cell r="L864">
            <v>67</v>
          </cell>
          <cell r="M864">
            <v>151</v>
          </cell>
          <cell r="N864">
            <v>201</v>
          </cell>
          <cell r="O864">
            <v>152</v>
          </cell>
          <cell r="P864">
            <v>55</v>
          </cell>
          <cell r="Q864">
            <v>143</v>
          </cell>
          <cell r="R864">
            <v>184</v>
          </cell>
          <cell r="S864">
            <v>176</v>
          </cell>
          <cell r="T864" t="str">
            <v>MIP1146</v>
          </cell>
          <cell r="V864">
            <v>1</v>
          </cell>
          <cell r="X864">
            <v>0.53</v>
          </cell>
          <cell r="Y864" t="str">
            <v>N</v>
          </cell>
          <cell r="Z864" t="str">
            <v>Low Voltage Services</v>
          </cell>
          <cell r="AA864" t="str">
            <v>BC1 619 NDR EECL Replace Defect Management</v>
          </cell>
        </row>
        <row r="865">
          <cell r="A865">
            <v>861</v>
          </cell>
          <cell r="B865" t="str">
            <v>11 - Customer Low Voltage Services</v>
          </cell>
          <cell r="C865" t="str">
            <v>Service - AT - Hook</v>
          </cell>
          <cell r="D865" t="str">
            <v>Minor Task</v>
          </cell>
          <cell r="E865" t="str">
            <v>Repair</v>
          </cell>
          <cell r="F865" t="str">
            <v>11 - Customer Low Voltage Services - Service - AT - Hook - Minor Task - Repair</v>
          </cell>
          <cell r="G865" t="str">
            <v>Minor Task - Repair</v>
          </cell>
          <cell r="H865" t="str">
            <v>Northern</v>
          </cell>
          <cell r="I865">
            <v>45</v>
          </cell>
          <cell r="J865">
            <v>88</v>
          </cell>
          <cell r="K865">
            <v>47</v>
          </cell>
          <cell r="L865">
            <v>34</v>
          </cell>
          <cell r="M865">
            <v>73</v>
          </cell>
          <cell r="N865">
            <v>74</v>
          </cell>
          <cell r="O865">
            <v>58</v>
          </cell>
          <cell r="P865">
            <v>32.5</v>
          </cell>
          <cell r="Q865">
            <v>76.5</v>
          </cell>
          <cell r="R865">
            <v>63.5</v>
          </cell>
          <cell r="S865">
            <v>75</v>
          </cell>
          <cell r="T865" t="str">
            <v>MIP1146</v>
          </cell>
          <cell r="V865">
            <v>1</v>
          </cell>
          <cell r="X865">
            <v>0.53</v>
          </cell>
          <cell r="Y865" t="str">
            <v>N</v>
          </cell>
          <cell r="Z865" t="str">
            <v>Low Voltage Services</v>
          </cell>
          <cell r="AA865" t="str">
            <v>BC1 619 NDR EECL Replace Defect Management</v>
          </cell>
        </row>
        <row r="866">
          <cell r="A866">
            <v>862</v>
          </cell>
          <cell r="B866" t="str">
            <v>11 - Customer Low Voltage Services</v>
          </cell>
          <cell r="C866" t="str">
            <v>Service - AT - Hook</v>
          </cell>
          <cell r="D866" t="str">
            <v>Minor Task</v>
          </cell>
          <cell r="E866" t="str">
            <v>Repair</v>
          </cell>
          <cell r="F866" t="str">
            <v>11 - Customer Low Voltage Services - Service - AT - Hook - Minor Task - Repair</v>
          </cell>
          <cell r="G866" t="str">
            <v>Minor Task - Repair</v>
          </cell>
          <cell r="H866" t="str">
            <v>South West</v>
          </cell>
          <cell r="I866">
            <v>42</v>
          </cell>
          <cell r="J866">
            <v>37</v>
          </cell>
          <cell r="K866">
            <v>56</v>
          </cell>
          <cell r="L866">
            <v>36</v>
          </cell>
          <cell r="M866">
            <v>65</v>
          </cell>
          <cell r="N866">
            <v>54</v>
          </cell>
          <cell r="O866">
            <v>36.5</v>
          </cell>
          <cell r="P866">
            <v>35</v>
          </cell>
          <cell r="Q866">
            <v>69</v>
          </cell>
          <cell r="R866">
            <v>42</v>
          </cell>
          <cell r="S866">
            <v>48</v>
          </cell>
          <cell r="T866" t="str">
            <v>MIP1146</v>
          </cell>
          <cell r="V866">
            <v>1</v>
          </cell>
          <cell r="X866">
            <v>0.53</v>
          </cell>
          <cell r="Y866" t="str">
            <v>N</v>
          </cell>
          <cell r="Z866" t="str">
            <v>Low Voltage Services</v>
          </cell>
          <cell r="AA866" t="str">
            <v>BC1 619 NDR EECL Replace Defect Management</v>
          </cell>
        </row>
        <row r="867">
          <cell r="A867">
            <v>863</v>
          </cell>
          <cell r="B867" t="str">
            <v>11 - Customer Low Voltage Services</v>
          </cell>
          <cell r="C867" t="str">
            <v>Service - AT - Hook</v>
          </cell>
          <cell r="D867" t="str">
            <v>Minor Task</v>
          </cell>
          <cell r="E867" t="str">
            <v>Repair</v>
          </cell>
          <cell r="F867" t="str">
            <v>11 - Customer Low Voltage Services - Service - AT - Hook - Minor Task - Repair</v>
          </cell>
          <cell r="G867" t="str">
            <v>Minor Task - Repair</v>
          </cell>
          <cell r="H867" t="str">
            <v>Wide Bay</v>
          </cell>
          <cell r="I867">
            <v>46</v>
          </cell>
          <cell r="J867">
            <v>46</v>
          </cell>
          <cell r="K867">
            <v>273</v>
          </cell>
          <cell r="L867">
            <v>153</v>
          </cell>
          <cell r="M867">
            <v>84</v>
          </cell>
          <cell r="N867">
            <v>56</v>
          </cell>
          <cell r="O867">
            <v>146.5</v>
          </cell>
          <cell r="P867">
            <v>156</v>
          </cell>
          <cell r="Q867">
            <v>79.5</v>
          </cell>
          <cell r="R867">
            <v>53</v>
          </cell>
          <cell r="S867">
            <v>158</v>
          </cell>
          <cell r="T867" t="str">
            <v>MIP1146</v>
          </cell>
          <cell r="V867">
            <v>1</v>
          </cell>
          <cell r="X867">
            <v>0.53</v>
          </cell>
          <cell r="Y867" t="str">
            <v>N</v>
          </cell>
          <cell r="Z867" t="str">
            <v>Low Voltage Services</v>
          </cell>
          <cell r="AA867" t="str">
            <v>BC1 619 NDR EECL Replace Defect Management</v>
          </cell>
        </row>
        <row r="868">
          <cell r="A868">
            <v>864</v>
          </cell>
          <cell r="B868" t="str">
            <v>11 - Customer Low Voltage Services</v>
          </cell>
          <cell r="C868" t="str">
            <v>Service - AT - Unknown</v>
          </cell>
          <cell r="D868" t="str">
            <v>Ergon Technical Assessment</v>
          </cell>
          <cell r="E868" t="str">
            <v>Assess</v>
          </cell>
          <cell r="F868" t="str">
            <v>11 - Customer Low Voltage Services - Service - AT - Unknown - Ergon Technical Assessment - Assess</v>
          </cell>
          <cell r="G868" t="str">
            <v>Ergon Technical Assessment - Assess</v>
          </cell>
          <cell r="H868" t="str">
            <v>Central</v>
          </cell>
          <cell r="I868">
            <v>54</v>
          </cell>
          <cell r="J868">
            <v>242</v>
          </cell>
          <cell r="K868">
            <v>43</v>
          </cell>
          <cell r="L868">
            <v>31</v>
          </cell>
          <cell r="M868">
            <v>16</v>
          </cell>
          <cell r="N868">
            <v>219</v>
          </cell>
          <cell r="O868">
            <v>15</v>
          </cell>
          <cell r="P868">
            <v>32</v>
          </cell>
          <cell r="Q868">
            <v>13</v>
          </cell>
          <cell r="R868">
            <v>219</v>
          </cell>
          <cell r="S868">
            <v>15</v>
          </cell>
          <cell r="T868" t="str">
            <v>MIP1146</v>
          </cell>
          <cell r="V868">
            <v>1</v>
          </cell>
          <cell r="X868">
            <v>0.53</v>
          </cell>
          <cell r="Y868" t="str">
            <v>N</v>
          </cell>
          <cell r="Z868" t="str">
            <v>Low Voltage Services</v>
          </cell>
          <cell r="AA868" t="str">
            <v>BC1 619 NDR EECL Replace Defect Management</v>
          </cell>
        </row>
        <row r="869">
          <cell r="A869">
            <v>865</v>
          </cell>
          <cell r="B869" t="str">
            <v>11 - Customer Low Voltage Services</v>
          </cell>
          <cell r="C869" t="str">
            <v>Service - AT - Unknown</v>
          </cell>
          <cell r="D869" t="str">
            <v>Ergon Technical Assessment</v>
          </cell>
          <cell r="E869" t="str">
            <v>Assess</v>
          </cell>
          <cell r="F869" t="str">
            <v>11 - Customer Low Voltage Services - Service - AT - Unknown - Ergon Technical Assessment - Assess</v>
          </cell>
          <cell r="G869" t="str">
            <v>Ergon Technical Assessment - Assess</v>
          </cell>
          <cell r="H869" t="str">
            <v>Far North</v>
          </cell>
          <cell r="I869">
            <v>3</v>
          </cell>
          <cell r="J869">
            <v>6</v>
          </cell>
          <cell r="K869">
            <v>3</v>
          </cell>
          <cell r="L869">
            <v>3</v>
          </cell>
          <cell r="M869">
            <v>2</v>
          </cell>
          <cell r="N869">
            <v>4</v>
          </cell>
          <cell r="O869">
            <v>3</v>
          </cell>
          <cell r="P869">
            <v>3</v>
          </cell>
          <cell r="Q869">
            <v>2</v>
          </cell>
          <cell r="R869">
            <v>3</v>
          </cell>
          <cell r="S869">
            <v>4</v>
          </cell>
          <cell r="T869" t="str">
            <v>MIP1146</v>
          </cell>
          <cell r="V869">
            <v>1</v>
          </cell>
          <cell r="X869">
            <v>0.53</v>
          </cell>
          <cell r="Y869" t="str">
            <v>N</v>
          </cell>
          <cell r="Z869" t="str">
            <v>Low Voltage Services</v>
          </cell>
          <cell r="AA869" t="str">
            <v>BC1 619 NDR EECL Replace Defect Management</v>
          </cell>
        </row>
        <row r="870">
          <cell r="A870">
            <v>866</v>
          </cell>
          <cell r="B870" t="str">
            <v>11 - Customer Low Voltage Services</v>
          </cell>
          <cell r="C870" t="str">
            <v>Service - AT - Unknown</v>
          </cell>
          <cell r="D870" t="str">
            <v>Ergon Technical Assessment</v>
          </cell>
          <cell r="E870" t="str">
            <v>Assess</v>
          </cell>
          <cell r="F870" t="str">
            <v>11 - Customer Low Voltage Services - Service - AT - Unknown - Ergon Technical Assessment - Assess</v>
          </cell>
          <cell r="G870" t="str">
            <v>Ergon Technical Assessment - Assess</v>
          </cell>
          <cell r="H870" t="str">
            <v>South West</v>
          </cell>
          <cell r="I870">
            <v>1</v>
          </cell>
          <cell r="K870">
            <v>1</v>
          </cell>
          <cell r="L870">
            <v>1</v>
          </cell>
          <cell r="N870">
            <v>1</v>
          </cell>
          <cell r="O870">
            <v>0</v>
          </cell>
          <cell r="P870">
            <v>1</v>
          </cell>
          <cell r="Q870">
            <v>0</v>
          </cell>
          <cell r="R870">
            <v>1</v>
          </cell>
          <cell r="S870">
            <v>0</v>
          </cell>
          <cell r="T870" t="str">
            <v>MIP1146</v>
          </cell>
          <cell r="V870">
            <v>1</v>
          </cell>
          <cell r="X870">
            <v>0.53</v>
          </cell>
          <cell r="Y870" t="str">
            <v>N</v>
          </cell>
          <cell r="Z870" t="str">
            <v>Low Voltage Services</v>
          </cell>
          <cell r="AA870" t="str">
            <v>BC1 619 NDR EECL Replace Defect Management</v>
          </cell>
        </row>
        <row r="871">
          <cell r="A871">
            <v>867</v>
          </cell>
          <cell r="B871" t="str">
            <v>11 - Customer Low Voltage Services</v>
          </cell>
          <cell r="C871" t="str">
            <v>Service - AT - Unknown</v>
          </cell>
          <cell r="D871" t="str">
            <v>Ergon Technical Assessment</v>
          </cell>
          <cell r="E871" t="str">
            <v>Assess</v>
          </cell>
          <cell r="F871" t="str">
            <v>11 - Customer Low Voltage Services - Service - AT - Unknown - Ergon Technical Assessment - Assess</v>
          </cell>
          <cell r="G871" t="str">
            <v>Ergon Technical Assessment - Assess</v>
          </cell>
          <cell r="H871" t="str">
            <v>Wide Bay</v>
          </cell>
          <cell r="I871">
            <v>2</v>
          </cell>
          <cell r="J871">
            <v>8</v>
          </cell>
          <cell r="K871">
            <v>18</v>
          </cell>
          <cell r="L871">
            <v>7</v>
          </cell>
          <cell r="M871">
            <v>0</v>
          </cell>
          <cell r="N871">
            <v>4</v>
          </cell>
          <cell r="O871">
            <v>17</v>
          </cell>
          <cell r="P871">
            <v>6</v>
          </cell>
          <cell r="Q871">
            <v>1</v>
          </cell>
          <cell r="R871">
            <v>2</v>
          </cell>
          <cell r="S871">
            <v>19</v>
          </cell>
          <cell r="T871" t="str">
            <v>MIP1146</v>
          </cell>
          <cell r="V871">
            <v>1</v>
          </cell>
          <cell r="X871">
            <v>0.53</v>
          </cell>
          <cell r="Y871" t="str">
            <v>N</v>
          </cell>
          <cell r="Z871" t="str">
            <v>Low Voltage Services</v>
          </cell>
          <cell r="AA871" t="str">
            <v>BC1 619 NDR EECL Replace Defect Management</v>
          </cell>
        </row>
        <row r="872">
          <cell r="A872">
            <v>868</v>
          </cell>
          <cell r="B872" t="str">
            <v>11 - Customer Low Voltage Services</v>
          </cell>
          <cell r="C872" t="str">
            <v>Service - AT - Unknown</v>
          </cell>
          <cell r="D872" t="str">
            <v>Minor Task</v>
          </cell>
          <cell r="E872" t="str">
            <v>Repair</v>
          </cell>
          <cell r="F872" t="str">
            <v>11 - Customer Low Voltage Services - Service - AT - Unknown - Minor Task - Repair</v>
          </cell>
          <cell r="G872" t="str">
            <v>Minor Task - Repair</v>
          </cell>
          <cell r="H872" t="str">
            <v>Central</v>
          </cell>
          <cell r="I872">
            <v>967</v>
          </cell>
          <cell r="J872">
            <v>919</v>
          </cell>
          <cell r="K872">
            <v>852</v>
          </cell>
          <cell r="L872">
            <v>658</v>
          </cell>
          <cell r="M872">
            <v>1030</v>
          </cell>
          <cell r="N872">
            <v>651</v>
          </cell>
          <cell r="O872">
            <v>358</v>
          </cell>
          <cell r="P872">
            <v>628.5</v>
          </cell>
          <cell r="Q872">
            <v>985.5</v>
          </cell>
          <cell r="R872">
            <v>636.5</v>
          </cell>
          <cell r="S872">
            <v>355</v>
          </cell>
          <cell r="T872" t="str">
            <v>MIP1146</v>
          </cell>
          <cell r="V872">
            <v>1</v>
          </cell>
          <cell r="X872">
            <v>0.53</v>
          </cell>
          <cell r="Y872" t="str">
            <v>N</v>
          </cell>
          <cell r="Z872" t="str">
            <v>Low Voltage Services</v>
          </cell>
          <cell r="AA872" t="str">
            <v>BC1 619 NDR EECL Replace Defect Management</v>
          </cell>
        </row>
        <row r="873">
          <cell r="A873">
            <v>869</v>
          </cell>
          <cell r="B873" t="str">
            <v>11 - Customer Low Voltage Services</v>
          </cell>
          <cell r="C873" t="str">
            <v>Service - AT - Unknown</v>
          </cell>
          <cell r="D873" t="str">
            <v>Minor Task</v>
          </cell>
          <cell r="E873" t="str">
            <v>Repair</v>
          </cell>
          <cell r="F873" t="str">
            <v>11 - Customer Low Voltage Services - Service - AT - Unknown - Minor Task - Repair</v>
          </cell>
          <cell r="G873" t="str">
            <v>Minor Task - Repair</v>
          </cell>
          <cell r="H873" t="str">
            <v>Far North</v>
          </cell>
          <cell r="I873">
            <v>41</v>
          </cell>
          <cell r="J873">
            <v>409</v>
          </cell>
          <cell r="K873">
            <v>310</v>
          </cell>
          <cell r="L873">
            <v>209</v>
          </cell>
          <cell r="M873">
            <v>292</v>
          </cell>
          <cell r="N873">
            <v>381</v>
          </cell>
          <cell r="O873">
            <v>235</v>
          </cell>
          <cell r="P873">
            <v>187</v>
          </cell>
          <cell r="Q873">
            <v>285.5</v>
          </cell>
          <cell r="R873">
            <v>359</v>
          </cell>
          <cell r="S873">
            <v>263</v>
          </cell>
          <cell r="T873" t="str">
            <v>MIP1146</v>
          </cell>
          <cell r="V873">
            <v>1</v>
          </cell>
          <cell r="X873">
            <v>0.53</v>
          </cell>
          <cell r="Y873" t="str">
            <v>N</v>
          </cell>
          <cell r="Z873" t="str">
            <v>Low Voltage Services</v>
          </cell>
          <cell r="AA873" t="str">
            <v>BC1 619 NDR EECL Replace Defect Management</v>
          </cell>
        </row>
        <row r="874">
          <cell r="A874">
            <v>870</v>
          </cell>
          <cell r="B874" t="str">
            <v>11 - Customer Low Voltage Services</v>
          </cell>
          <cell r="C874" t="str">
            <v>Service - AT - Unknown</v>
          </cell>
          <cell r="D874" t="str">
            <v>Minor Task</v>
          </cell>
          <cell r="E874" t="str">
            <v>Repair</v>
          </cell>
          <cell r="F874" t="str">
            <v>11 - Customer Low Voltage Services - Service - AT - Unknown - Minor Task - Repair</v>
          </cell>
          <cell r="G874" t="str">
            <v>Minor Task - Repair</v>
          </cell>
          <cell r="H874" t="str">
            <v>Northern</v>
          </cell>
          <cell r="I874">
            <v>99</v>
          </cell>
          <cell r="J874">
            <v>177</v>
          </cell>
          <cell r="K874">
            <v>79</v>
          </cell>
          <cell r="L874">
            <v>60</v>
          </cell>
          <cell r="M874">
            <v>136</v>
          </cell>
          <cell r="N874">
            <v>105</v>
          </cell>
          <cell r="O874">
            <v>143.5</v>
          </cell>
          <cell r="P874">
            <v>62</v>
          </cell>
          <cell r="Q874">
            <v>147</v>
          </cell>
          <cell r="R874">
            <v>78</v>
          </cell>
          <cell r="S874">
            <v>174</v>
          </cell>
          <cell r="T874" t="str">
            <v>MIP1146</v>
          </cell>
          <cell r="V874">
            <v>1</v>
          </cell>
          <cell r="X874">
            <v>0.53</v>
          </cell>
          <cell r="Y874" t="str">
            <v>N</v>
          </cell>
          <cell r="Z874" t="str">
            <v>Low Voltage Services</v>
          </cell>
          <cell r="AA874" t="str">
            <v>BC1 619 NDR EECL Replace Defect Management</v>
          </cell>
        </row>
        <row r="875">
          <cell r="A875">
            <v>871</v>
          </cell>
          <cell r="B875" t="str">
            <v>11 - Customer Low Voltage Services</v>
          </cell>
          <cell r="C875" t="str">
            <v>Service - AT - Unknown</v>
          </cell>
          <cell r="D875" t="str">
            <v>Minor Task</v>
          </cell>
          <cell r="E875" t="str">
            <v>Repair</v>
          </cell>
          <cell r="F875" t="str">
            <v>11 - Customer Low Voltage Services - Service - AT - Unknown - Minor Task - Repair</v>
          </cell>
          <cell r="G875" t="str">
            <v>Minor Task - Repair</v>
          </cell>
          <cell r="H875" t="str">
            <v>South West</v>
          </cell>
          <cell r="I875">
            <v>30</v>
          </cell>
          <cell r="J875">
            <v>25</v>
          </cell>
          <cell r="K875">
            <v>63</v>
          </cell>
          <cell r="L875">
            <v>32</v>
          </cell>
          <cell r="M875">
            <v>65</v>
          </cell>
          <cell r="N875">
            <v>25</v>
          </cell>
          <cell r="O875">
            <v>54</v>
          </cell>
          <cell r="P875">
            <v>33</v>
          </cell>
          <cell r="Q875">
            <v>68</v>
          </cell>
          <cell r="R875">
            <v>23</v>
          </cell>
          <cell r="S875">
            <v>58</v>
          </cell>
          <cell r="T875" t="str">
            <v>MIP1146</v>
          </cell>
          <cell r="V875">
            <v>1</v>
          </cell>
          <cell r="X875">
            <v>0.53</v>
          </cell>
          <cell r="Y875" t="str">
            <v>N</v>
          </cell>
          <cell r="Z875" t="str">
            <v>Low Voltage Services</v>
          </cell>
          <cell r="AA875" t="str">
            <v>BC1 619 NDR EECL Replace Defect Management</v>
          </cell>
        </row>
        <row r="876">
          <cell r="A876">
            <v>872</v>
          </cell>
          <cell r="B876" t="str">
            <v>11 - Customer Low Voltage Services</v>
          </cell>
          <cell r="C876" t="str">
            <v>Service - AT - Unknown</v>
          </cell>
          <cell r="D876" t="str">
            <v>Minor Task</v>
          </cell>
          <cell r="E876" t="str">
            <v>Repair</v>
          </cell>
          <cell r="F876" t="str">
            <v>11 - Customer Low Voltage Services - Service - AT - Unknown - Minor Task - Repair</v>
          </cell>
          <cell r="G876" t="str">
            <v>Minor Task - Repair</v>
          </cell>
          <cell r="H876" t="str">
            <v>Wide Bay</v>
          </cell>
          <cell r="I876">
            <v>15</v>
          </cell>
          <cell r="J876">
            <v>47</v>
          </cell>
          <cell r="K876">
            <v>91</v>
          </cell>
          <cell r="L876">
            <v>54</v>
          </cell>
          <cell r="M876">
            <v>24</v>
          </cell>
          <cell r="N876">
            <v>43</v>
          </cell>
          <cell r="O876">
            <v>79.5</v>
          </cell>
          <cell r="P876">
            <v>55</v>
          </cell>
          <cell r="Q876">
            <v>21</v>
          </cell>
          <cell r="R876">
            <v>35</v>
          </cell>
          <cell r="S876">
            <v>90</v>
          </cell>
          <cell r="T876" t="str">
            <v>MIP1146</v>
          </cell>
          <cell r="V876">
            <v>1</v>
          </cell>
          <cell r="X876">
            <v>0.53</v>
          </cell>
          <cell r="Y876" t="str">
            <v>N</v>
          </cell>
          <cell r="Z876" t="str">
            <v>Low Voltage Services</v>
          </cell>
          <cell r="AA876" t="str">
            <v>BC1 619 NDR EECL Replace Defect Management</v>
          </cell>
        </row>
        <row r="877">
          <cell r="A877">
            <v>873</v>
          </cell>
          <cell r="B877" t="str">
            <v>11 - Customer Low Voltage Services</v>
          </cell>
          <cell r="C877" t="str">
            <v>Service - CAB - Covered</v>
          </cell>
          <cell r="D877" t="str">
            <v>Ergon Technical Assessment</v>
          </cell>
          <cell r="E877" t="str">
            <v>Assess</v>
          </cell>
          <cell r="F877" t="str">
            <v>11 - Customer Low Voltage Services - Service - CAB - Covered - Ergon Technical Assessment - Assess</v>
          </cell>
          <cell r="G877" t="str">
            <v>Ergon Technical Assessment - Assess</v>
          </cell>
          <cell r="H877" t="str">
            <v>Central</v>
          </cell>
          <cell r="I877">
            <v>28</v>
          </cell>
          <cell r="J877">
            <v>35</v>
          </cell>
          <cell r="K877">
            <v>24</v>
          </cell>
          <cell r="L877">
            <v>24</v>
          </cell>
          <cell r="M877">
            <v>20</v>
          </cell>
          <cell r="N877">
            <v>23</v>
          </cell>
          <cell r="O877">
            <v>20</v>
          </cell>
          <cell r="P877">
            <v>19.5</v>
          </cell>
          <cell r="Q877">
            <v>17.5</v>
          </cell>
          <cell r="R877">
            <v>22</v>
          </cell>
          <cell r="S877">
            <v>20</v>
          </cell>
          <cell r="T877" t="str">
            <v>MIP1146</v>
          </cell>
          <cell r="V877">
            <v>1</v>
          </cell>
          <cell r="X877">
            <v>0.53</v>
          </cell>
          <cell r="Y877" t="str">
            <v>N</v>
          </cell>
          <cell r="Z877" t="str">
            <v>Low Voltage Services</v>
          </cell>
          <cell r="AA877" t="str">
            <v>BC1 619 NDR EECL Replace Defect Management</v>
          </cell>
        </row>
        <row r="878">
          <cell r="A878">
            <v>874</v>
          </cell>
          <cell r="B878" t="str">
            <v>11 - Customer Low Voltage Services</v>
          </cell>
          <cell r="C878" t="str">
            <v>Service - CAB - Covered</v>
          </cell>
          <cell r="D878" t="str">
            <v>Ergon Technical Assessment</v>
          </cell>
          <cell r="E878" t="str">
            <v>Assess</v>
          </cell>
          <cell r="F878" t="str">
            <v>11 - Customer Low Voltage Services - Service - CAB - Covered - Ergon Technical Assessment - Assess</v>
          </cell>
          <cell r="G878" t="str">
            <v>Ergon Technical Assessment - Assess</v>
          </cell>
          <cell r="H878" t="str">
            <v>Far North</v>
          </cell>
          <cell r="I878">
            <v>6</v>
          </cell>
          <cell r="J878">
            <v>27</v>
          </cell>
          <cell r="K878">
            <v>9</v>
          </cell>
          <cell r="L878">
            <v>2</v>
          </cell>
          <cell r="M878">
            <v>5</v>
          </cell>
          <cell r="N878">
            <v>22</v>
          </cell>
          <cell r="O878">
            <v>13</v>
          </cell>
          <cell r="P878">
            <v>2</v>
          </cell>
          <cell r="Q878">
            <v>5</v>
          </cell>
          <cell r="R878">
            <v>14</v>
          </cell>
          <cell r="S878">
            <v>21</v>
          </cell>
          <cell r="T878" t="str">
            <v>MIP1146</v>
          </cell>
          <cell r="V878">
            <v>1</v>
          </cell>
          <cell r="X878">
            <v>0.53</v>
          </cell>
          <cell r="Y878" t="str">
            <v>N</v>
          </cell>
          <cell r="Z878" t="str">
            <v>Low Voltage Services</v>
          </cell>
          <cell r="AA878" t="str">
            <v>BC1 619 NDR EECL Replace Defect Management</v>
          </cell>
        </row>
        <row r="879">
          <cell r="A879">
            <v>875</v>
          </cell>
          <cell r="B879" t="str">
            <v>11 - Customer Low Voltage Services</v>
          </cell>
          <cell r="C879" t="str">
            <v>Service - CAB - Covered</v>
          </cell>
          <cell r="D879" t="str">
            <v>Ergon Technical Assessment</v>
          </cell>
          <cell r="E879" t="str">
            <v>Assess</v>
          </cell>
          <cell r="F879" t="str">
            <v>11 - Customer Low Voltage Services - Service - CAB - Covered - Ergon Technical Assessment - Assess</v>
          </cell>
          <cell r="G879" t="str">
            <v>Ergon Technical Assessment - Assess</v>
          </cell>
          <cell r="H879" t="str">
            <v>Northern</v>
          </cell>
          <cell r="I879">
            <v>8</v>
          </cell>
          <cell r="J879">
            <v>15</v>
          </cell>
          <cell r="K879">
            <v>10</v>
          </cell>
          <cell r="L879">
            <v>7</v>
          </cell>
          <cell r="M879">
            <v>24</v>
          </cell>
          <cell r="N879">
            <v>5</v>
          </cell>
          <cell r="O879">
            <v>14</v>
          </cell>
          <cell r="P879">
            <v>7</v>
          </cell>
          <cell r="Q879">
            <v>23</v>
          </cell>
          <cell r="R879">
            <v>5</v>
          </cell>
          <cell r="S879">
            <v>15</v>
          </cell>
          <cell r="T879" t="str">
            <v>MIP1146</v>
          </cell>
          <cell r="V879">
            <v>1</v>
          </cell>
          <cell r="X879">
            <v>0.53</v>
          </cell>
          <cell r="Y879" t="str">
            <v>N</v>
          </cell>
          <cell r="Z879" t="str">
            <v>Low Voltage Services</v>
          </cell>
          <cell r="AA879" t="str">
            <v>BC1 619 NDR EECL Replace Defect Management</v>
          </cell>
        </row>
        <row r="880">
          <cell r="A880">
            <v>876</v>
          </cell>
          <cell r="B880" t="str">
            <v>11 - Customer Low Voltage Services</v>
          </cell>
          <cell r="C880" t="str">
            <v>Service - CAB - Covered</v>
          </cell>
          <cell r="D880" t="str">
            <v>Ergon Technical Assessment</v>
          </cell>
          <cell r="E880" t="str">
            <v>Assess</v>
          </cell>
          <cell r="F880" t="str">
            <v>11 - Customer Low Voltage Services - Service - CAB - Covered - Ergon Technical Assessment - Assess</v>
          </cell>
          <cell r="G880" t="str">
            <v>Ergon Technical Assessment - Assess</v>
          </cell>
          <cell r="H880" t="str">
            <v>South West</v>
          </cell>
          <cell r="I880">
            <v>30</v>
          </cell>
          <cell r="J880">
            <v>13</v>
          </cell>
          <cell r="K880">
            <v>18</v>
          </cell>
          <cell r="L880">
            <v>10</v>
          </cell>
          <cell r="M880">
            <v>4</v>
          </cell>
          <cell r="N880">
            <v>34</v>
          </cell>
          <cell r="O880">
            <v>16</v>
          </cell>
          <cell r="P880">
            <v>8</v>
          </cell>
          <cell r="Q880">
            <v>6</v>
          </cell>
          <cell r="R880">
            <v>30</v>
          </cell>
          <cell r="S880">
            <v>20</v>
          </cell>
          <cell r="T880" t="str">
            <v>MIP1146</v>
          </cell>
          <cell r="V880">
            <v>1</v>
          </cell>
          <cell r="X880">
            <v>0.53</v>
          </cell>
          <cell r="Y880" t="str">
            <v>N</v>
          </cell>
          <cell r="Z880" t="str">
            <v>Low Voltage Services</v>
          </cell>
          <cell r="AA880" t="str">
            <v>BC1 619 NDR EECL Replace Defect Management</v>
          </cell>
        </row>
        <row r="881">
          <cell r="A881">
            <v>877</v>
          </cell>
          <cell r="B881" t="str">
            <v>11 - Customer Low Voltage Services</v>
          </cell>
          <cell r="C881" t="str">
            <v>Service - CAB - Covered</v>
          </cell>
          <cell r="D881" t="str">
            <v>Ergon Technical Assessment</v>
          </cell>
          <cell r="E881" t="str">
            <v>Assess</v>
          </cell>
          <cell r="F881" t="str">
            <v>11 - Customer Low Voltage Services - Service - CAB - Covered - Ergon Technical Assessment - Assess</v>
          </cell>
          <cell r="G881" t="str">
            <v>Ergon Technical Assessment - Assess</v>
          </cell>
          <cell r="H881" t="str">
            <v>Wide Bay</v>
          </cell>
          <cell r="I881">
            <v>60</v>
          </cell>
          <cell r="J881">
            <v>75</v>
          </cell>
          <cell r="K881">
            <v>74</v>
          </cell>
          <cell r="L881">
            <v>12</v>
          </cell>
          <cell r="M881">
            <v>21</v>
          </cell>
          <cell r="N881">
            <v>64</v>
          </cell>
          <cell r="O881">
            <v>117</v>
          </cell>
          <cell r="P881">
            <v>12.5</v>
          </cell>
          <cell r="Q881">
            <v>26</v>
          </cell>
          <cell r="R881">
            <v>48.5</v>
          </cell>
          <cell r="S881">
            <v>134</v>
          </cell>
          <cell r="T881" t="str">
            <v>MIP1146</v>
          </cell>
          <cell r="V881">
            <v>1</v>
          </cell>
          <cell r="X881">
            <v>0.53</v>
          </cell>
          <cell r="Y881" t="str">
            <v>N</v>
          </cell>
          <cell r="Z881" t="str">
            <v>Low Voltage Services</v>
          </cell>
          <cell r="AA881" t="str">
            <v>BC1 619 NDR EECL Replace Defect Management</v>
          </cell>
        </row>
        <row r="882">
          <cell r="A882">
            <v>878</v>
          </cell>
          <cell r="B882" t="str">
            <v>11 - Customer Low Voltage Services</v>
          </cell>
          <cell r="C882" t="str">
            <v>Service - CAB - Covered</v>
          </cell>
          <cell r="D882" t="str">
            <v>Minor Task</v>
          </cell>
          <cell r="E882" t="str">
            <v>Repair</v>
          </cell>
          <cell r="F882" t="str">
            <v>11 - Customer Low Voltage Services - Service - CAB - Covered - Minor Task - Repair</v>
          </cell>
          <cell r="G882" t="str">
            <v>Minor Task - Repair</v>
          </cell>
          <cell r="H882" t="str">
            <v>Central</v>
          </cell>
          <cell r="I882">
            <v>169</v>
          </cell>
          <cell r="J882">
            <v>70</v>
          </cell>
          <cell r="K882">
            <v>190</v>
          </cell>
          <cell r="L882">
            <v>176</v>
          </cell>
          <cell r="M882">
            <v>131</v>
          </cell>
          <cell r="N882">
            <v>117</v>
          </cell>
          <cell r="O882">
            <v>108.5</v>
          </cell>
          <cell r="P882">
            <v>120.5</v>
          </cell>
          <cell r="Q882">
            <v>125</v>
          </cell>
          <cell r="R882">
            <v>115</v>
          </cell>
          <cell r="S882">
            <v>107</v>
          </cell>
          <cell r="T882" t="str">
            <v>MIP1146</v>
          </cell>
          <cell r="V882">
            <v>1</v>
          </cell>
          <cell r="X882">
            <v>0.53</v>
          </cell>
          <cell r="Y882" t="str">
            <v>N</v>
          </cell>
          <cell r="Z882" t="str">
            <v>Low Voltage Services</v>
          </cell>
          <cell r="AA882" t="str">
            <v>BC1 619 NDR EECL Replace Defect Management</v>
          </cell>
        </row>
        <row r="883">
          <cell r="A883">
            <v>879</v>
          </cell>
          <cell r="B883" t="str">
            <v>11 - Customer Low Voltage Services</v>
          </cell>
          <cell r="C883" t="str">
            <v>Service - CAB - Covered</v>
          </cell>
          <cell r="D883" t="str">
            <v>Minor Task</v>
          </cell>
          <cell r="E883" t="str">
            <v>Repair</v>
          </cell>
          <cell r="F883" t="str">
            <v>11 - Customer Low Voltage Services - Service - CAB - Covered - Minor Task - Repair</v>
          </cell>
          <cell r="G883" t="str">
            <v>Minor Task - Repair</v>
          </cell>
          <cell r="H883" t="str">
            <v>Far North</v>
          </cell>
          <cell r="I883">
            <v>127</v>
          </cell>
          <cell r="J883">
            <v>83</v>
          </cell>
          <cell r="K883">
            <v>54</v>
          </cell>
          <cell r="L883">
            <v>33</v>
          </cell>
          <cell r="M883">
            <v>93</v>
          </cell>
          <cell r="N883">
            <v>133</v>
          </cell>
          <cell r="O883">
            <v>72</v>
          </cell>
          <cell r="P883">
            <v>33</v>
          </cell>
          <cell r="Q883">
            <v>93</v>
          </cell>
          <cell r="R883">
            <v>100</v>
          </cell>
          <cell r="S883">
            <v>105</v>
          </cell>
          <cell r="T883" t="str">
            <v>MIP1146</v>
          </cell>
          <cell r="V883">
            <v>1</v>
          </cell>
          <cell r="X883">
            <v>0.53</v>
          </cell>
          <cell r="Y883" t="str">
            <v>N</v>
          </cell>
          <cell r="Z883" t="str">
            <v>Low Voltage Services</v>
          </cell>
          <cell r="AA883" t="str">
            <v>BC1 619 NDR EECL Replace Defect Management</v>
          </cell>
        </row>
        <row r="884">
          <cell r="A884">
            <v>880</v>
          </cell>
          <cell r="B884" t="str">
            <v>11 - Customer Low Voltage Services</v>
          </cell>
          <cell r="C884" t="str">
            <v>Service - CAB - Covered</v>
          </cell>
          <cell r="D884" t="str">
            <v>Minor Task</v>
          </cell>
          <cell r="E884" t="str">
            <v>Repair</v>
          </cell>
          <cell r="F884" t="str">
            <v>11 - Customer Low Voltage Services - Service - CAB - Covered - Minor Task - Repair</v>
          </cell>
          <cell r="G884" t="str">
            <v>Minor Task - Repair</v>
          </cell>
          <cell r="H884" t="str">
            <v>Northern</v>
          </cell>
          <cell r="I884">
            <v>43</v>
          </cell>
          <cell r="J884">
            <v>107</v>
          </cell>
          <cell r="K884">
            <v>67</v>
          </cell>
          <cell r="L884">
            <v>44</v>
          </cell>
          <cell r="M884">
            <v>146</v>
          </cell>
          <cell r="N884">
            <v>41</v>
          </cell>
          <cell r="O884">
            <v>99</v>
          </cell>
          <cell r="P884">
            <v>40</v>
          </cell>
          <cell r="Q884">
            <v>151</v>
          </cell>
          <cell r="R884">
            <v>42</v>
          </cell>
          <cell r="S884">
            <v>116</v>
          </cell>
          <cell r="T884" t="str">
            <v>MIP1146</v>
          </cell>
          <cell r="V884">
            <v>1</v>
          </cell>
          <cell r="X884">
            <v>0.53</v>
          </cell>
          <cell r="Y884" t="str">
            <v>N</v>
          </cell>
          <cell r="Z884" t="str">
            <v>Low Voltage Services</v>
          </cell>
          <cell r="AA884" t="str">
            <v>BC1 619 NDR EECL Replace Defect Management</v>
          </cell>
        </row>
        <row r="885">
          <cell r="A885">
            <v>881</v>
          </cell>
          <cell r="B885" t="str">
            <v>11 - Customer Low Voltage Services</v>
          </cell>
          <cell r="C885" t="str">
            <v>Service - CAB - Covered</v>
          </cell>
          <cell r="D885" t="str">
            <v>Minor Task</v>
          </cell>
          <cell r="E885" t="str">
            <v>Repair</v>
          </cell>
          <cell r="F885" t="str">
            <v>11 - Customer Low Voltage Services - Service - CAB - Covered - Minor Task - Repair</v>
          </cell>
          <cell r="G885" t="str">
            <v>Minor Task - Repair</v>
          </cell>
          <cell r="H885" t="str">
            <v>South West</v>
          </cell>
          <cell r="I885">
            <v>8</v>
          </cell>
          <cell r="J885">
            <v>19</v>
          </cell>
          <cell r="K885">
            <v>9</v>
          </cell>
          <cell r="L885">
            <v>7</v>
          </cell>
          <cell r="M885">
            <v>11</v>
          </cell>
          <cell r="N885">
            <v>16</v>
          </cell>
          <cell r="O885">
            <v>11</v>
          </cell>
          <cell r="P885">
            <v>9.5</v>
          </cell>
          <cell r="Q885">
            <v>12.5</v>
          </cell>
          <cell r="R885">
            <v>14.5</v>
          </cell>
          <cell r="S885">
            <v>14</v>
          </cell>
          <cell r="T885" t="str">
            <v>MIP1146</v>
          </cell>
          <cell r="V885">
            <v>1</v>
          </cell>
          <cell r="X885">
            <v>0.53</v>
          </cell>
          <cell r="Y885" t="str">
            <v>N</v>
          </cell>
          <cell r="Z885" t="str">
            <v>Low Voltage Services</v>
          </cell>
          <cell r="AA885" t="str">
            <v>BC1 619 NDR EECL Replace Defect Management</v>
          </cell>
        </row>
        <row r="886">
          <cell r="A886">
            <v>882</v>
          </cell>
          <cell r="B886" t="str">
            <v>11 - Customer Low Voltage Services</v>
          </cell>
          <cell r="C886" t="str">
            <v>Service - CAB - Covered</v>
          </cell>
          <cell r="D886" t="str">
            <v>Minor Task</v>
          </cell>
          <cell r="E886" t="str">
            <v>Repair</v>
          </cell>
          <cell r="F886" t="str">
            <v>11 - Customer Low Voltage Services - Service - CAB - Covered - Minor Task - Repair</v>
          </cell>
          <cell r="G886" t="str">
            <v>Minor Task - Repair</v>
          </cell>
          <cell r="H886" t="str">
            <v>Wide Bay</v>
          </cell>
          <cell r="I886">
            <v>13</v>
          </cell>
          <cell r="J886">
            <v>19</v>
          </cell>
          <cell r="K886">
            <v>43</v>
          </cell>
          <cell r="L886">
            <v>25</v>
          </cell>
          <cell r="M886">
            <v>18</v>
          </cell>
          <cell r="N886">
            <v>19</v>
          </cell>
          <cell r="O886">
            <v>27</v>
          </cell>
          <cell r="P886">
            <v>23</v>
          </cell>
          <cell r="Q886">
            <v>19</v>
          </cell>
          <cell r="R886">
            <v>10</v>
          </cell>
          <cell r="S886">
            <v>36</v>
          </cell>
          <cell r="T886" t="str">
            <v>MIP1146</v>
          </cell>
          <cell r="V886">
            <v>1</v>
          </cell>
          <cell r="X886">
            <v>0.53</v>
          </cell>
          <cell r="Y886" t="str">
            <v>N</v>
          </cell>
          <cell r="Z886" t="str">
            <v>Low Voltage Services</v>
          </cell>
          <cell r="AA886" t="str">
            <v>BC1 619 NDR EECL Replace Defect Management</v>
          </cell>
        </row>
        <row r="887">
          <cell r="A887">
            <v>883</v>
          </cell>
          <cell r="B887" t="str">
            <v>11 - Customer Low Voltage Services</v>
          </cell>
          <cell r="C887" t="str">
            <v>Service - CAB - Covered</v>
          </cell>
          <cell r="D887" t="str">
            <v>Service Cable</v>
          </cell>
          <cell r="E887" t="str">
            <v>Replace</v>
          </cell>
          <cell r="F887" t="str">
            <v>11 - Customer Low Voltage Services - Service - CAB - Covered - Service Cable - Replace</v>
          </cell>
          <cell r="G887" t="str">
            <v>Service Cable - Replace</v>
          </cell>
          <cell r="H887" t="str">
            <v>Central</v>
          </cell>
          <cell r="I887">
            <v>4</v>
          </cell>
          <cell r="J887">
            <v>2</v>
          </cell>
          <cell r="K887">
            <v>6</v>
          </cell>
          <cell r="L887">
            <v>6</v>
          </cell>
          <cell r="M887">
            <v>5</v>
          </cell>
          <cell r="N887">
            <v>3</v>
          </cell>
          <cell r="O887">
            <v>5</v>
          </cell>
          <cell r="P887">
            <v>1</v>
          </cell>
          <cell r="Q887">
            <v>5</v>
          </cell>
          <cell r="R887">
            <v>3</v>
          </cell>
          <cell r="S887">
            <v>5</v>
          </cell>
          <cell r="T887" t="str">
            <v>MIP1069</v>
          </cell>
          <cell r="V887">
            <v>1</v>
          </cell>
          <cell r="X887">
            <v>0.53</v>
          </cell>
          <cell r="Y887" t="str">
            <v>N</v>
          </cell>
          <cell r="Z887" t="str">
            <v>Low Voltage Services</v>
          </cell>
          <cell r="AA887" t="str">
            <v>BC1 619 NDR EECL Replace Defect Management</v>
          </cell>
        </row>
        <row r="888">
          <cell r="A888">
            <v>884</v>
          </cell>
          <cell r="B888" t="str">
            <v>11 - Customer Low Voltage Services</v>
          </cell>
          <cell r="C888" t="str">
            <v>Service - CAB - Covered</v>
          </cell>
          <cell r="D888" t="str">
            <v>Service Cable</v>
          </cell>
          <cell r="E888" t="str">
            <v>Replace</v>
          </cell>
          <cell r="F888" t="str">
            <v>11 - Customer Low Voltage Services - Service - CAB - Covered - Service Cable - Replace</v>
          </cell>
          <cell r="G888" t="str">
            <v>Service Cable - Replace</v>
          </cell>
          <cell r="H888" t="str">
            <v>Far North</v>
          </cell>
          <cell r="I888">
            <v>2</v>
          </cell>
          <cell r="J888">
            <v>2</v>
          </cell>
          <cell r="K888">
            <v>1</v>
          </cell>
          <cell r="L888">
            <v>2</v>
          </cell>
          <cell r="M888">
            <v>2</v>
          </cell>
          <cell r="N888">
            <v>1</v>
          </cell>
          <cell r="O888">
            <v>2</v>
          </cell>
          <cell r="P888">
            <v>2</v>
          </cell>
          <cell r="Q888">
            <v>2</v>
          </cell>
          <cell r="R888">
            <v>1</v>
          </cell>
          <cell r="S888">
            <v>2</v>
          </cell>
          <cell r="T888" t="str">
            <v>MIP1069</v>
          </cell>
          <cell r="V888">
            <v>1</v>
          </cell>
          <cell r="X888">
            <v>0.53</v>
          </cell>
          <cell r="Y888" t="str">
            <v>N</v>
          </cell>
          <cell r="Z888" t="str">
            <v>Low Voltage Services</v>
          </cell>
          <cell r="AA888" t="str">
            <v>BC1 619 NDR EECL Replace Defect Management</v>
          </cell>
        </row>
        <row r="889">
          <cell r="A889">
            <v>885</v>
          </cell>
          <cell r="B889" t="str">
            <v>11 - Customer Low Voltage Services</v>
          </cell>
          <cell r="C889" t="str">
            <v>Service - CAB - Covered</v>
          </cell>
          <cell r="D889" t="str">
            <v>Service Cable</v>
          </cell>
          <cell r="E889" t="str">
            <v>Replace</v>
          </cell>
          <cell r="F889" t="str">
            <v>11 - Customer Low Voltage Services - Service - CAB - Covered - Service Cable - Replace</v>
          </cell>
          <cell r="G889" t="str">
            <v>Service Cable - Replace</v>
          </cell>
          <cell r="H889" t="str">
            <v>Northern</v>
          </cell>
          <cell r="I889">
            <v>6</v>
          </cell>
          <cell r="J889">
            <v>5</v>
          </cell>
          <cell r="K889">
            <v>5</v>
          </cell>
          <cell r="M889">
            <v>7</v>
          </cell>
          <cell r="N889">
            <v>2</v>
          </cell>
          <cell r="O889">
            <v>6</v>
          </cell>
          <cell r="P889">
            <v>0</v>
          </cell>
          <cell r="Q889">
            <v>8.5</v>
          </cell>
          <cell r="R889">
            <v>4</v>
          </cell>
          <cell r="S889">
            <v>6</v>
          </cell>
          <cell r="T889" t="str">
            <v>MIP1069</v>
          </cell>
          <cell r="V889">
            <v>1</v>
          </cell>
          <cell r="X889">
            <v>0.53</v>
          </cell>
          <cell r="Y889" t="str">
            <v>N</v>
          </cell>
          <cell r="Z889" t="str">
            <v>Low Voltage Services</v>
          </cell>
          <cell r="AA889" t="str">
            <v>BC1 619 NDR EECL Replace Defect Management</v>
          </cell>
        </row>
        <row r="890">
          <cell r="A890">
            <v>886</v>
          </cell>
          <cell r="B890" t="str">
            <v>11 - Customer Low Voltage Services</v>
          </cell>
          <cell r="C890" t="str">
            <v>Service - CAB - Covered</v>
          </cell>
          <cell r="D890" t="str">
            <v>Service Cable</v>
          </cell>
          <cell r="E890" t="str">
            <v>Replace</v>
          </cell>
          <cell r="F890" t="str">
            <v>11 - Customer Low Voltage Services - Service - CAB - Covered - Service Cable - Replace</v>
          </cell>
          <cell r="G890" t="str">
            <v>Service Cable - Replace</v>
          </cell>
          <cell r="H890" t="str">
            <v>South West</v>
          </cell>
          <cell r="I890">
            <v>1</v>
          </cell>
          <cell r="M890">
            <v>0</v>
          </cell>
          <cell r="N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  <cell r="T890" t="str">
            <v>MIP1069</v>
          </cell>
          <cell r="V890">
            <v>1</v>
          </cell>
          <cell r="X890">
            <v>0.53</v>
          </cell>
          <cell r="Y890" t="str">
            <v>N</v>
          </cell>
          <cell r="Z890" t="str">
            <v>Low Voltage Services</v>
          </cell>
          <cell r="AA890" t="str">
            <v>BC1 619 NDR EECL Replace Defect Management</v>
          </cell>
        </row>
        <row r="891">
          <cell r="A891">
            <v>887</v>
          </cell>
          <cell r="B891" t="str">
            <v>11 - Customer Low Voltage Services</v>
          </cell>
          <cell r="C891" t="str">
            <v>Service - CAB - Covered</v>
          </cell>
          <cell r="D891" t="str">
            <v>Service Cable</v>
          </cell>
          <cell r="E891" t="str">
            <v>Replace</v>
          </cell>
          <cell r="F891" t="str">
            <v>11 - Customer Low Voltage Services - Service - CAB - Covered - Service Cable - Replace</v>
          </cell>
          <cell r="G891" t="str">
            <v>Service Cable - Replace</v>
          </cell>
          <cell r="H891" t="str">
            <v>Wide Bay</v>
          </cell>
          <cell r="J891">
            <v>1</v>
          </cell>
          <cell r="M891">
            <v>0</v>
          </cell>
          <cell r="N891">
            <v>0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1</v>
          </cell>
          <cell r="T891" t="str">
            <v>MIP1069</v>
          </cell>
          <cell r="V891">
            <v>1</v>
          </cell>
          <cell r="X891">
            <v>0.53</v>
          </cell>
          <cell r="Y891" t="str">
            <v>N</v>
          </cell>
          <cell r="Z891" t="str">
            <v>Low Voltage Services</v>
          </cell>
          <cell r="AA891" t="str">
            <v>BC1 619 NDR EECL Replace Defect Management</v>
          </cell>
        </row>
        <row r="892">
          <cell r="A892">
            <v>888</v>
          </cell>
          <cell r="B892" t="str">
            <v>11 - Customer Low Voltage Services</v>
          </cell>
          <cell r="C892" t="str">
            <v>Service - CAB - Neutral Screened</v>
          </cell>
          <cell r="D892" t="str">
            <v>Ergon Technical Assessment</v>
          </cell>
          <cell r="E892" t="str">
            <v>Assess</v>
          </cell>
          <cell r="F892" t="str">
            <v>11 - Customer Low Voltage Services - Service - CAB - Neutral Screened - Ergon Technical Assessment - Assess</v>
          </cell>
          <cell r="G892" t="str">
            <v>Ergon Technical Assessment - Assess</v>
          </cell>
          <cell r="H892" t="str">
            <v>Central</v>
          </cell>
          <cell r="I892">
            <v>2</v>
          </cell>
          <cell r="J892">
            <v>19</v>
          </cell>
          <cell r="K892">
            <v>3</v>
          </cell>
          <cell r="L892">
            <v>2</v>
          </cell>
          <cell r="M892">
            <v>0</v>
          </cell>
          <cell r="N892">
            <v>20</v>
          </cell>
          <cell r="O892">
            <v>3</v>
          </cell>
          <cell r="P892">
            <v>0</v>
          </cell>
          <cell r="Q892">
            <v>0</v>
          </cell>
          <cell r="R892">
            <v>20</v>
          </cell>
          <cell r="S892">
            <v>3</v>
          </cell>
          <cell r="T892" t="str">
            <v>MIP1146</v>
          </cell>
          <cell r="V892">
            <v>1</v>
          </cell>
          <cell r="X892">
            <v>0.53</v>
          </cell>
          <cell r="Y892" t="str">
            <v>N</v>
          </cell>
          <cell r="Z892" t="str">
            <v>Low Voltage Services</v>
          </cell>
          <cell r="AA892" t="str">
            <v>BC1 619 NDR EECL Replace Defect Management</v>
          </cell>
        </row>
        <row r="893">
          <cell r="A893">
            <v>889</v>
          </cell>
          <cell r="B893" t="str">
            <v>11 - Customer Low Voltage Services</v>
          </cell>
          <cell r="C893" t="str">
            <v>Service - CAB - Neutral Screened</v>
          </cell>
          <cell r="D893" t="str">
            <v>Ergon Technical Assessment</v>
          </cell>
          <cell r="E893" t="str">
            <v>Assess</v>
          </cell>
          <cell r="F893" t="str">
            <v>11 - Customer Low Voltage Services - Service - CAB - Neutral Screened - Ergon Technical Assessment - Assess</v>
          </cell>
          <cell r="G893" t="str">
            <v>Ergon Technical Assessment - Assess</v>
          </cell>
          <cell r="H893" t="str">
            <v>Far North</v>
          </cell>
          <cell r="J893">
            <v>1</v>
          </cell>
          <cell r="N893">
            <v>0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1</v>
          </cell>
          <cell r="T893" t="str">
            <v>MIP1146</v>
          </cell>
          <cell r="V893">
            <v>1</v>
          </cell>
          <cell r="X893">
            <v>0.53</v>
          </cell>
          <cell r="Y893" t="str">
            <v>N</v>
          </cell>
          <cell r="Z893" t="str">
            <v>Low Voltage Services</v>
          </cell>
          <cell r="AA893" t="str">
            <v>BC1 619 NDR EECL Replace Defect Management</v>
          </cell>
        </row>
        <row r="894">
          <cell r="A894">
            <v>890</v>
          </cell>
          <cell r="B894" t="str">
            <v>11 - Customer Low Voltage Services</v>
          </cell>
          <cell r="C894" t="str">
            <v>Service - CAB - Neutral Screened</v>
          </cell>
          <cell r="D894" t="str">
            <v>Ergon Technical Assessment</v>
          </cell>
          <cell r="E894" t="str">
            <v>Assess</v>
          </cell>
          <cell r="F894" t="str">
            <v>11 - Customer Low Voltage Services - Service - CAB - Neutral Screened - Ergon Technical Assessment - Assess</v>
          </cell>
          <cell r="G894" t="str">
            <v>Ergon Technical Assessment - Assess</v>
          </cell>
          <cell r="H894" t="str">
            <v>Northern</v>
          </cell>
          <cell r="I894">
            <v>1</v>
          </cell>
          <cell r="J894">
            <v>4</v>
          </cell>
          <cell r="K894">
            <v>1</v>
          </cell>
          <cell r="L894">
            <v>1</v>
          </cell>
          <cell r="M894">
            <v>2</v>
          </cell>
          <cell r="N894">
            <v>1</v>
          </cell>
          <cell r="O894">
            <v>3</v>
          </cell>
          <cell r="P894">
            <v>1</v>
          </cell>
          <cell r="Q894">
            <v>2</v>
          </cell>
          <cell r="R894">
            <v>1</v>
          </cell>
          <cell r="S894">
            <v>3</v>
          </cell>
          <cell r="T894" t="str">
            <v>MIP1146</v>
          </cell>
          <cell r="V894">
            <v>1</v>
          </cell>
          <cell r="X894">
            <v>0.53</v>
          </cell>
          <cell r="Y894" t="str">
            <v>N</v>
          </cell>
          <cell r="Z894" t="str">
            <v>Low Voltage Services</v>
          </cell>
          <cell r="AA894" t="str">
            <v>BC1 619 NDR EECL Replace Defect Management</v>
          </cell>
        </row>
        <row r="895">
          <cell r="A895">
            <v>891</v>
          </cell>
          <cell r="B895" t="str">
            <v>11 - Customer Low Voltage Services</v>
          </cell>
          <cell r="C895" t="str">
            <v>Service - CAB - Neutral Screened</v>
          </cell>
          <cell r="D895" t="str">
            <v>Ergon Technical Assessment</v>
          </cell>
          <cell r="E895" t="str">
            <v>Assess</v>
          </cell>
          <cell r="F895" t="str">
            <v>11 - Customer Low Voltage Services - Service - CAB - Neutral Screened - Ergon Technical Assessment - Assess</v>
          </cell>
          <cell r="G895" t="str">
            <v>Ergon Technical Assessment - Assess</v>
          </cell>
          <cell r="H895" t="str">
            <v>South West</v>
          </cell>
          <cell r="I895">
            <v>11</v>
          </cell>
          <cell r="J895">
            <v>5</v>
          </cell>
          <cell r="K895">
            <v>7</v>
          </cell>
          <cell r="L895">
            <v>5</v>
          </cell>
          <cell r="M895">
            <v>8</v>
          </cell>
          <cell r="N895">
            <v>16</v>
          </cell>
          <cell r="O895">
            <v>4</v>
          </cell>
          <cell r="P895">
            <v>3</v>
          </cell>
          <cell r="Q895">
            <v>8</v>
          </cell>
          <cell r="R895">
            <v>14</v>
          </cell>
          <cell r="S895">
            <v>6</v>
          </cell>
          <cell r="T895" t="str">
            <v>MIP1146</v>
          </cell>
          <cell r="V895">
            <v>1</v>
          </cell>
          <cell r="X895">
            <v>0.53</v>
          </cell>
          <cell r="Y895" t="str">
            <v>N</v>
          </cell>
          <cell r="Z895" t="str">
            <v>Low Voltage Services</v>
          </cell>
          <cell r="AA895" t="str">
            <v>BC1 619 NDR EECL Replace Defect Management</v>
          </cell>
        </row>
        <row r="896">
          <cell r="A896">
            <v>892</v>
          </cell>
          <cell r="B896" t="str">
            <v>11 - Customer Low Voltage Services</v>
          </cell>
          <cell r="C896" t="str">
            <v>Service - CAB - Neutral Screened</v>
          </cell>
          <cell r="D896" t="str">
            <v>Ergon Technical Assessment</v>
          </cell>
          <cell r="E896" t="str">
            <v>Assess</v>
          </cell>
          <cell r="F896" t="str">
            <v>11 - Customer Low Voltage Services - Service - CAB - Neutral Screened - Ergon Technical Assessment - Assess</v>
          </cell>
          <cell r="G896" t="str">
            <v>Ergon Technical Assessment - Assess</v>
          </cell>
          <cell r="H896" t="str">
            <v>Wide Bay</v>
          </cell>
          <cell r="I896">
            <v>3</v>
          </cell>
          <cell r="J896">
            <v>14</v>
          </cell>
          <cell r="K896">
            <v>2</v>
          </cell>
          <cell r="L896">
            <v>2</v>
          </cell>
          <cell r="M896">
            <v>3</v>
          </cell>
          <cell r="N896">
            <v>5</v>
          </cell>
          <cell r="O896">
            <v>11</v>
          </cell>
          <cell r="P896">
            <v>2</v>
          </cell>
          <cell r="Q896">
            <v>3</v>
          </cell>
          <cell r="R896">
            <v>2</v>
          </cell>
          <cell r="S896">
            <v>14</v>
          </cell>
          <cell r="T896" t="str">
            <v>MIP1146</v>
          </cell>
          <cell r="V896">
            <v>1</v>
          </cell>
          <cell r="X896">
            <v>0.53</v>
          </cell>
          <cell r="Y896" t="str">
            <v>N</v>
          </cell>
          <cell r="Z896" t="str">
            <v>Low Voltage Services</v>
          </cell>
          <cell r="AA896" t="str">
            <v>BC1 619 NDR EECL Replace Defect Management</v>
          </cell>
        </row>
        <row r="897">
          <cell r="A897">
            <v>893</v>
          </cell>
          <cell r="B897" t="str">
            <v>11 - Customer Low Voltage Services</v>
          </cell>
          <cell r="C897" t="str">
            <v>Service - CAB - Neutral Screened</v>
          </cell>
          <cell r="D897" t="str">
            <v>Minor Task</v>
          </cell>
          <cell r="E897" t="str">
            <v>Repair</v>
          </cell>
          <cell r="F897" t="str">
            <v>11 - Customer Low Voltage Services - Service - CAB - Neutral Screened - Minor Task - Repair</v>
          </cell>
          <cell r="G897" t="str">
            <v>Minor Task - Repair</v>
          </cell>
          <cell r="H897" t="str">
            <v>Central</v>
          </cell>
          <cell r="I897">
            <v>3</v>
          </cell>
          <cell r="J897">
            <v>16</v>
          </cell>
          <cell r="K897">
            <v>5</v>
          </cell>
          <cell r="L897">
            <v>4</v>
          </cell>
          <cell r="M897">
            <v>3</v>
          </cell>
          <cell r="N897">
            <v>17</v>
          </cell>
          <cell r="O897">
            <v>3</v>
          </cell>
          <cell r="P897">
            <v>3</v>
          </cell>
          <cell r="Q897">
            <v>3</v>
          </cell>
          <cell r="R897">
            <v>17</v>
          </cell>
          <cell r="S897">
            <v>3</v>
          </cell>
          <cell r="T897" t="str">
            <v>MIP1146</v>
          </cell>
          <cell r="V897">
            <v>1</v>
          </cell>
          <cell r="X897">
            <v>0.53</v>
          </cell>
          <cell r="Y897" t="str">
            <v>N</v>
          </cell>
          <cell r="Z897" t="str">
            <v>Low Voltage Services</v>
          </cell>
          <cell r="AA897" t="str">
            <v>BC1 619 NDR EECL Replace Defect Management</v>
          </cell>
        </row>
        <row r="898">
          <cell r="A898">
            <v>894</v>
          </cell>
          <cell r="B898" t="str">
            <v>11 - Customer Low Voltage Services</v>
          </cell>
          <cell r="C898" t="str">
            <v>Service - CAB - Neutral Screened</v>
          </cell>
          <cell r="D898" t="str">
            <v>Minor Task</v>
          </cell>
          <cell r="E898" t="str">
            <v>Repair</v>
          </cell>
          <cell r="F898" t="str">
            <v>11 - Customer Low Voltage Services - Service - CAB - Neutral Screened - Minor Task - Repair</v>
          </cell>
          <cell r="G898" t="str">
            <v>Minor Task - Repair</v>
          </cell>
          <cell r="H898" t="str">
            <v>Far North</v>
          </cell>
          <cell r="J898">
            <v>1</v>
          </cell>
          <cell r="K898">
            <v>1</v>
          </cell>
          <cell r="L898">
            <v>1</v>
          </cell>
          <cell r="N898">
            <v>0</v>
          </cell>
          <cell r="O898">
            <v>1</v>
          </cell>
          <cell r="P898">
            <v>1</v>
          </cell>
          <cell r="Q898">
            <v>0</v>
          </cell>
          <cell r="R898">
            <v>0</v>
          </cell>
          <cell r="S898">
            <v>1</v>
          </cell>
          <cell r="T898" t="str">
            <v>MIP1146</v>
          </cell>
          <cell r="V898">
            <v>1</v>
          </cell>
          <cell r="X898">
            <v>0.53</v>
          </cell>
          <cell r="Y898" t="str">
            <v>N</v>
          </cell>
          <cell r="Z898" t="str">
            <v>Low Voltage Services</v>
          </cell>
          <cell r="AA898" t="str">
            <v>BC1 619 NDR EECL Replace Defect Management</v>
          </cell>
        </row>
        <row r="899">
          <cell r="A899">
            <v>895</v>
          </cell>
          <cell r="B899" t="str">
            <v>11 - Customer Low Voltage Services</v>
          </cell>
          <cell r="C899" t="str">
            <v>Service - CAB - Neutral Screened</v>
          </cell>
          <cell r="D899" t="str">
            <v>Minor Task</v>
          </cell>
          <cell r="E899" t="str">
            <v>Repair</v>
          </cell>
          <cell r="F899" t="str">
            <v>11 - Customer Low Voltage Services - Service - CAB - Neutral Screened - Minor Task - Repair</v>
          </cell>
          <cell r="G899" t="str">
            <v>Minor Task - Repair</v>
          </cell>
          <cell r="H899" t="str">
            <v>Northern</v>
          </cell>
          <cell r="I899">
            <v>1</v>
          </cell>
          <cell r="J899">
            <v>9</v>
          </cell>
          <cell r="K899">
            <v>3</v>
          </cell>
          <cell r="L899">
            <v>3</v>
          </cell>
          <cell r="M899">
            <v>20</v>
          </cell>
          <cell r="N899">
            <v>3</v>
          </cell>
          <cell r="O899">
            <v>6</v>
          </cell>
          <cell r="P899">
            <v>3</v>
          </cell>
          <cell r="Q899">
            <v>21.5</v>
          </cell>
          <cell r="R899">
            <v>2</v>
          </cell>
          <cell r="S899">
            <v>7</v>
          </cell>
          <cell r="T899" t="str">
            <v>MIP1146</v>
          </cell>
          <cell r="V899">
            <v>1</v>
          </cell>
          <cell r="X899">
            <v>0.53</v>
          </cell>
          <cell r="Y899" t="str">
            <v>N</v>
          </cell>
          <cell r="Z899" t="str">
            <v>Low Voltage Services</v>
          </cell>
          <cell r="AA899" t="str">
            <v>BC1 619 NDR EECL Replace Defect Management</v>
          </cell>
        </row>
        <row r="900">
          <cell r="A900">
            <v>896</v>
          </cell>
          <cell r="B900" t="str">
            <v>11 - Customer Low Voltage Services</v>
          </cell>
          <cell r="C900" t="str">
            <v>Service - CAB - Neutral Screened</v>
          </cell>
          <cell r="D900" t="str">
            <v>Minor Task</v>
          </cell>
          <cell r="E900" t="str">
            <v>Repair</v>
          </cell>
          <cell r="F900" t="str">
            <v>11 - Customer Low Voltage Services - Service - CAB - Neutral Screened - Minor Task - Repair</v>
          </cell>
          <cell r="G900" t="str">
            <v>Minor Task - Repair</v>
          </cell>
          <cell r="H900" t="str">
            <v>South West</v>
          </cell>
          <cell r="I900">
            <v>6</v>
          </cell>
          <cell r="J900">
            <v>7</v>
          </cell>
          <cell r="K900">
            <v>8</v>
          </cell>
          <cell r="L900">
            <v>7</v>
          </cell>
          <cell r="M900">
            <v>7</v>
          </cell>
          <cell r="N900">
            <v>7</v>
          </cell>
          <cell r="O900">
            <v>5</v>
          </cell>
          <cell r="P900">
            <v>3</v>
          </cell>
          <cell r="Q900">
            <v>13</v>
          </cell>
          <cell r="R900">
            <v>7</v>
          </cell>
          <cell r="S900">
            <v>5</v>
          </cell>
          <cell r="T900" t="str">
            <v>MIP1146</v>
          </cell>
          <cell r="V900">
            <v>1</v>
          </cell>
          <cell r="X900">
            <v>0.53</v>
          </cell>
          <cell r="Y900" t="str">
            <v>N</v>
          </cell>
          <cell r="Z900" t="str">
            <v>Low Voltage Services</v>
          </cell>
          <cell r="AA900" t="str">
            <v>BC1 619 NDR EECL Replace Defect Management</v>
          </cell>
        </row>
        <row r="901">
          <cell r="A901">
            <v>897</v>
          </cell>
          <cell r="B901" t="str">
            <v>11 - Customer Low Voltage Services</v>
          </cell>
          <cell r="C901" t="str">
            <v>Service - CAB - Neutral Screened</v>
          </cell>
          <cell r="D901" t="str">
            <v>Minor Task</v>
          </cell>
          <cell r="E901" t="str">
            <v>Repair</v>
          </cell>
          <cell r="F901" t="str">
            <v>11 - Customer Low Voltage Services - Service - CAB - Neutral Screened - Minor Task - Repair</v>
          </cell>
          <cell r="G901" t="str">
            <v>Minor Task - Repair</v>
          </cell>
          <cell r="H901" t="str">
            <v>Wide Bay</v>
          </cell>
          <cell r="K901">
            <v>1</v>
          </cell>
          <cell r="L901">
            <v>1</v>
          </cell>
          <cell r="N901">
            <v>0</v>
          </cell>
          <cell r="O901">
            <v>0</v>
          </cell>
          <cell r="P901">
            <v>1</v>
          </cell>
          <cell r="Q901">
            <v>0</v>
          </cell>
          <cell r="R901">
            <v>0</v>
          </cell>
          <cell r="S901">
            <v>0</v>
          </cell>
          <cell r="T901" t="str">
            <v>MIP1146</v>
          </cell>
          <cell r="V901">
            <v>1</v>
          </cell>
          <cell r="X901">
            <v>0.53</v>
          </cell>
          <cell r="Y901" t="str">
            <v>N</v>
          </cell>
          <cell r="Z901" t="str">
            <v>Low Voltage Services</v>
          </cell>
          <cell r="AA901" t="str">
            <v>BC1 619 NDR EECL Replace Defect Management</v>
          </cell>
        </row>
        <row r="902">
          <cell r="A902">
            <v>898</v>
          </cell>
          <cell r="B902" t="str">
            <v>11 - Customer Low Voltage Services</v>
          </cell>
          <cell r="C902" t="str">
            <v>Service - CAB - Neutral Screened</v>
          </cell>
          <cell r="D902" t="str">
            <v>Service Cable</v>
          </cell>
          <cell r="E902" t="str">
            <v>Replace</v>
          </cell>
          <cell r="F902" t="str">
            <v>11 - Customer Low Voltage Services - Service - CAB - Neutral Screened - Service Cable - Replace</v>
          </cell>
          <cell r="G902" t="str">
            <v>Service Cable - Replace</v>
          </cell>
          <cell r="H902" t="str">
            <v>Central</v>
          </cell>
          <cell r="I902">
            <v>17</v>
          </cell>
          <cell r="J902">
            <v>84</v>
          </cell>
          <cell r="K902">
            <v>41</v>
          </cell>
          <cell r="L902">
            <v>29</v>
          </cell>
          <cell r="M902">
            <v>75</v>
          </cell>
          <cell r="N902">
            <v>109</v>
          </cell>
          <cell r="O902">
            <v>49.5</v>
          </cell>
          <cell r="P902">
            <v>8</v>
          </cell>
          <cell r="Q902">
            <v>74</v>
          </cell>
          <cell r="R902">
            <v>75</v>
          </cell>
          <cell r="S902">
            <v>48</v>
          </cell>
          <cell r="T902" t="str">
            <v>MIP1069</v>
          </cell>
          <cell r="V902">
            <v>1</v>
          </cell>
          <cell r="X902">
            <v>0.53</v>
          </cell>
          <cell r="Y902" t="str">
            <v>N</v>
          </cell>
          <cell r="Z902" t="str">
            <v>Low Voltage Services</v>
          </cell>
          <cell r="AA902" t="str">
            <v>BC1 619 NDR EECL Replace Defect Management</v>
          </cell>
        </row>
        <row r="903">
          <cell r="A903">
            <v>899</v>
          </cell>
          <cell r="B903" t="str">
            <v>11 - Customer Low Voltage Services</v>
          </cell>
          <cell r="C903" t="str">
            <v>Service - CAB - Neutral Screened</v>
          </cell>
          <cell r="D903" t="str">
            <v>Service Cable</v>
          </cell>
          <cell r="E903" t="str">
            <v>Replace</v>
          </cell>
          <cell r="F903" t="str">
            <v>11 - Customer Low Voltage Services - Service - CAB - Neutral Screened - Service Cable - Replace</v>
          </cell>
          <cell r="G903" t="str">
            <v>Service Cable - Replace</v>
          </cell>
          <cell r="H903" t="str">
            <v>Far North</v>
          </cell>
          <cell r="I903">
            <v>3</v>
          </cell>
          <cell r="J903">
            <v>2</v>
          </cell>
          <cell r="K903">
            <v>9</v>
          </cell>
          <cell r="L903">
            <v>8</v>
          </cell>
          <cell r="M903">
            <v>19</v>
          </cell>
          <cell r="N903">
            <v>3</v>
          </cell>
          <cell r="O903">
            <v>6</v>
          </cell>
          <cell r="P903">
            <v>7</v>
          </cell>
          <cell r="Q903">
            <v>18</v>
          </cell>
          <cell r="R903">
            <v>3</v>
          </cell>
          <cell r="S903">
            <v>7</v>
          </cell>
          <cell r="T903" t="str">
            <v>MIP1069</v>
          </cell>
          <cell r="V903">
            <v>1</v>
          </cell>
          <cell r="X903">
            <v>0.53</v>
          </cell>
          <cell r="Y903" t="str">
            <v>N</v>
          </cell>
          <cell r="Z903" t="str">
            <v>Low Voltage Services</v>
          </cell>
          <cell r="AA903" t="str">
            <v>BC1 619 NDR EECL Replace Defect Management</v>
          </cell>
        </row>
        <row r="904">
          <cell r="A904">
            <v>900</v>
          </cell>
          <cell r="B904" t="str">
            <v>11 - Customer Low Voltage Services</v>
          </cell>
          <cell r="C904" t="str">
            <v>Service - CAB - Neutral Screened</v>
          </cell>
          <cell r="D904" t="str">
            <v>Service Cable</v>
          </cell>
          <cell r="E904" t="str">
            <v>Replace</v>
          </cell>
          <cell r="F904" t="str">
            <v>11 - Customer Low Voltage Services - Service - CAB - Neutral Screened - Service Cable - Replace</v>
          </cell>
          <cell r="G904" t="str">
            <v>Service Cable - Replace</v>
          </cell>
          <cell r="H904" t="str">
            <v>Northern</v>
          </cell>
          <cell r="I904">
            <v>20</v>
          </cell>
          <cell r="J904">
            <v>32</v>
          </cell>
          <cell r="K904">
            <v>70</v>
          </cell>
          <cell r="L904">
            <v>39</v>
          </cell>
          <cell r="M904">
            <v>96</v>
          </cell>
          <cell r="N904">
            <v>22</v>
          </cell>
          <cell r="O904">
            <v>39</v>
          </cell>
          <cell r="P904">
            <v>53.5</v>
          </cell>
          <cell r="Q904">
            <v>105</v>
          </cell>
          <cell r="R904">
            <v>28</v>
          </cell>
          <cell r="S904">
            <v>48</v>
          </cell>
          <cell r="T904" t="str">
            <v>MIP1069</v>
          </cell>
          <cell r="V904">
            <v>1</v>
          </cell>
          <cell r="X904">
            <v>0.53</v>
          </cell>
          <cell r="Y904" t="str">
            <v>N</v>
          </cell>
          <cell r="Z904" t="str">
            <v>Low Voltage Services</v>
          </cell>
          <cell r="AA904" t="str">
            <v>BC1 619 NDR EECL Replace Defect Management</v>
          </cell>
        </row>
        <row r="905">
          <cell r="A905">
            <v>901</v>
          </cell>
          <cell r="B905" t="str">
            <v>11 - Customer Low Voltage Services</v>
          </cell>
          <cell r="C905" t="str">
            <v>Service - CAB - Neutral Screened</v>
          </cell>
          <cell r="D905" t="str">
            <v>Service Cable</v>
          </cell>
          <cell r="E905" t="str">
            <v>Replace</v>
          </cell>
          <cell r="F905" t="str">
            <v>11 - Customer Low Voltage Services - Service - CAB - Neutral Screened - Service Cable - Replace</v>
          </cell>
          <cell r="G905" t="str">
            <v>Service Cable - Replace</v>
          </cell>
          <cell r="H905" t="str">
            <v>South West</v>
          </cell>
          <cell r="I905">
            <v>60</v>
          </cell>
          <cell r="J905">
            <v>13</v>
          </cell>
          <cell r="K905">
            <v>25</v>
          </cell>
          <cell r="L905">
            <v>22</v>
          </cell>
          <cell r="M905">
            <v>19</v>
          </cell>
          <cell r="N905">
            <v>61</v>
          </cell>
          <cell r="O905">
            <v>16</v>
          </cell>
          <cell r="P905">
            <v>16</v>
          </cell>
          <cell r="Q905">
            <v>21</v>
          </cell>
          <cell r="R905">
            <v>58</v>
          </cell>
          <cell r="S905">
            <v>20</v>
          </cell>
          <cell r="T905" t="str">
            <v>MIP1069</v>
          </cell>
          <cell r="V905">
            <v>1</v>
          </cell>
          <cell r="X905">
            <v>0.53</v>
          </cell>
          <cell r="Y905" t="str">
            <v>N</v>
          </cell>
          <cell r="Z905" t="str">
            <v>Low Voltage Services</v>
          </cell>
          <cell r="AA905" t="str">
            <v>BC1 619 NDR EECL Replace Defect Management</v>
          </cell>
        </row>
        <row r="906">
          <cell r="A906">
            <v>902</v>
          </cell>
          <cell r="B906" t="str">
            <v>11 - Customer Low Voltage Services</v>
          </cell>
          <cell r="C906" t="str">
            <v>Service - CAB - Neutral Screened</v>
          </cell>
          <cell r="D906" t="str">
            <v>Service Cable</v>
          </cell>
          <cell r="E906" t="str">
            <v>Replace</v>
          </cell>
          <cell r="F906" t="str">
            <v>11 - Customer Low Voltage Services - Service - CAB - Neutral Screened - Service Cable - Replace</v>
          </cell>
          <cell r="G906" t="str">
            <v>Service Cable - Replace</v>
          </cell>
          <cell r="H906" t="str">
            <v>Wide Bay</v>
          </cell>
          <cell r="I906">
            <v>3</v>
          </cell>
          <cell r="J906">
            <v>3</v>
          </cell>
          <cell r="K906">
            <v>12</v>
          </cell>
          <cell r="L906">
            <v>10</v>
          </cell>
          <cell r="M906">
            <v>5</v>
          </cell>
          <cell r="N906">
            <v>6</v>
          </cell>
          <cell r="O906">
            <v>1</v>
          </cell>
          <cell r="P906">
            <v>10</v>
          </cell>
          <cell r="Q906">
            <v>5</v>
          </cell>
          <cell r="R906">
            <v>4</v>
          </cell>
          <cell r="S906">
            <v>3</v>
          </cell>
          <cell r="T906" t="str">
            <v>MIP1069</v>
          </cell>
          <cell r="V906">
            <v>1</v>
          </cell>
          <cell r="X906">
            <v>0.53</v>
          </cell>
          <cell r="Y906" t="str">
            <v>N</v>
          </cell>
          <cell r="Z906" t="str">
            <v>Low Voltage Services</v>
          </cell>
          <cell r="AA906" t="str">
            <v>BC1 619 NDR EECL Replace Defect Management</v>
          </cell>
        </row>
        <row r="907">
          <cell r="A907">
            <v>903</v>
          </cell>
          <cell r="B907" t="str">
            <v>11 - Customer Low Voltage Services</v>
          </cell>
          <cell r="C907" t="str">
            <v>Service - CAB - Open Wire</v>
          </cell>
          <cell r="D907" t="str">
            <v>Ergon Technical Assessment</v>
          </cell>
          <cell r="E907" t="str">
            <v>Assess</v>
          </cell>
          <cell r="F907" t="str">
            <v>11 - Customer Low Voltage Services - Service - CAB - Open Wire - Ergon Technical Assessment - Assess</v>
          </cell>
          <cell r="G907" t="str">
            <v>Ergon Technical Assessment - Assess</v>
          </cell>
          <cell r="H907" t="str">
            <v>Central</v>
          </cell>
          <cell r="J907">
            <v>1</v>
          </cell>
          <cell r="K907">
            <v>6</v>
          </cell>
          <cell r="L907">
            <v>4</v>
          </cell>
          <cell r="M907">
            <v>3</v>
          </cell>
          <cell r="N907">
            <v>4</v>
          </cell>
          <cell r="O907">
            <v>3</v>
          </cell>
          <cell r="P907">
            <v>1</v>
          </cell>
          <cell r="Q907">
            <v>2</v>
          </cell>
          <cell r="R907">
            <v>4</v>
          </cell>
          <cell r="S907">
            <v>3</v>
          </cell>
          <cell r="T907" t="str">
            <v>MIP1146</v>
          </cell>
          <cell r="V907">
            <v>1</v>
          </cell>
          <cell r="X907">
            <v>0.53</v>
          </cell>
          <cell r="Y907" t="str">
            <v>N</v>
          </cell>
          <cell r="Z907" t="str">
            <v>Low Voltage Services</v>
          </cell>
          <cell r="AA907" t="str">
            <v>BC1 619 NDR EECL Replace Defect Management</v>
          </cell>
        </row>
        <row r="908">
          <cell r="A908">
            <v>904</v>
          </cell>
          <cell r="B908" t="str">
            <v>11 - Customer Low Voltage Services</v>
          </cell>
          <cell r="C908" t="str">
            <v>Service - CAB - Open Wire</v>
          </cell>
          <cell r="D908" t="str">
            <v>Ergon Technical Assessment</v>
          </cell>
          <cell r="E908" t="str">
            <v>Assess</v>
          </cell>
          <cell r="F908" t="str">
            <v>11 - Customer Low Voltage Services - Service - CAB - Open Wire - Ergon Technical Assessment - Assess</v>
          </cell>
          <cell r="G908" t="str">
            <v>Ergon Technical Assessment - Assess</v>
          </cell>
          <cell r="H908" t="str">
            <v>Far North</v>
          </cell>
          <cell r="J908">
            <v>6</v>
          </cell>
          <cell r="K908">
            <v>2</v>
          </cell>
          <cell r="L908">
            <v>73</v>
          </cell>
          <cell r="M908">
            <v>258</v>
          </cell>
          <cell r="N908">
            <v>46</v>
          </cell>
          <cell r="O908">
            <v>178</v>
          </cell>
          <cell r="P908">
            <v>3</v>
          </cell>
          <cell r="Q908">
            <v>76</v>
          </cell>
          <cell r="R908">
            <v>54</v>
          </cell>
          <cell r="S908">
            <v>179</v>
          </cell>
          <cell r="T908" t="str">
            <v>MIP1146</v>
          </cell>
          <cell r="V908">
            <v>1</v>
          </cell>
          <cell r="X908">
            <v>0.53</v>
          </cell>
          <cell r="Y908" t="str">
            <v>N</v>
          </cell>
          <cell r="Z908" t="str">
            <v>Low Voltage Services</v>
          </cell>
          <cell r="AA908" t="str">
            <v>BC1 619 NDR EECL Replace Defect Management</v>
          </cell>
        </row>
        <row r="909">
          <cell r="A909">
            <v>905</v>
          </cell>
          <cell r="B909" t="str">
            <v>11 - Customer Low Voltage Services</v>
          </cell>
          <cell r="C909" t="str">
            <v>Service - CAB - Open Wire</v>
          </cell>
          <cell r="D909" t="str">
            <v>Ergon Technical Assessment</v>
          </cell>
          <cell r="E909" t="str">
            <v>Assess</v>
          </cell>
          <cell r="F909" t="str">
            <v>11 - Customer Low Voltage Services - Service - CAB - Open Wire - Ergon Technical Assessment - Assess</v>
          </cell>
          <cell r="G909" t="str">
            <v>Ergon Technical Assessment - Assess</v>
          </cell>
          <cell r="H909" t="str">
            <v>South West</v>
          </cell>
          <cell r="I909">
            <v>22</v>
          </cell>
          <cell r="J909">
            <v>6</v>
          </cell>
          <cell r="K909">
            <v>32</v>
          </cell>
          <cell r="L909">
            <v>29</v>
          </cell>
          <cell r="M909">
            <v>36</v>
          </cell>
          <cell r="N909">
            <v>40</v>
          </cell>
          <cell r="O909">
            <v>18</v>
          </cell>
          <cell r="P909">
            <v>15</v>
          </cell>
          <cell r="Q909">
            <v>22</v>
          </cell>
          <cell r="R909">
            <v>31</v>
          </cell>
          <cell r="S909">
            <v>31</v>
          </cell>
          <cell r="T909" t="str">
            <v>MIP1146</v>
          </cell>
          <cell r="V909">
            <v>1</v>
          </cell>
          <cell r="X909">
            <v>0.53</v>
          </cell>
          <cell r="Y909" t="str">
            <v>N</v>
          </cell>
          <cell r="Z909" t="str">
            <v>Low Voltage Services</v>
          </cell>
          <cell r="AA909" t="str">
            <v>BC1 619 NDR EECL Replace Defect Management</v>
          </cell>
        </row>
        <row r="910">
          <cell r="A910">
            <v>906</v>
          </cell>
          <cell r="B910" t="str">
            <v>11 - Customer Low Voltage Services</v>
          </cell>
          <cell r="C910" t="str">
            <v>Service - CAB - Open Wire</v>
          </cell>
          <cell r="D910" t="str">
            <v>Ergon Technical Assessment</v>
          </cell>
          <cell r="E910" t="str">
            <v>Assess</v>
          </cell>
          <cell r="F910" t="str">
            <v>11 - Customer Low Voltage Services - Service - CAB - Open Wire - Ergon Technical Assessment - Assess</v>
          </cell>
          <cell r="G910" t="str">
            <v>Ergon Technical Assessment - Assess</v>
          </cell>
          <cell r="H910" t="str">
            <v>Wide Bay</v>
          </cell>
          <cell r="I910">
            <v>21</v>
          </cell>
          <cell r="J910">
            <v>24</v>
          </cell>
          <cell r="K910">
            <v>13</v>
          </cell>
          <cell r="L910">
            <v>9</v>
          </cell>
          <cell r="M910">
            <v>22</v>
          </cell>
          <cell r="N910">
            <v>13</v>
          </cell>
          <cell r="O910">
            <v>14</v>
          </cell>
          <cell r="P910">
            <v>7</v>
          </cell>
          <cell r="Q910">
            <v>17</v>
          </cell>
          <cell r="R910">
            <v>11</v>
          </cell>
          <cell r="S910">
            <v>23</v>
          </cell>
          <cell r="T910" t="str">
            <v>MIP1146</v>
          </cell>
          <cell r="V910">
            <v>1</v>
          </cell>
          <cell r="X910">
            <v>0.53</v>
          </cell>
          <cell r="Y910" t="str">
            <v>N</v>
          </cell>
          <cell r="Z910" t="str">
            <v>Low Voltage Services</v>
          </cell>
          <cell r="AA910" t="str">
            <v>BC1 619 NDR EECL Replace Defect Management</v>
          </cell>
        </row>
        <row r="911">
          <cell r="A911">
            <v>907</v>
          </cell>
          <cell r="B911" t="str">
            <v>11 - Customer Low Voltage Services</v>
          </cell>
          <cell r="C911" t="str">
            <v>Service - CAB - Open Wire</v>
          </cell>
          <cell r="D911" t="str">
            <v>Minor Task</v>
          </cell>
          <cell r="E911" t="str">
            <v>Repair</v>
          </cell>
          <cell r="F911" t="str">
            <v>11 - Customer Low Voltage Services - Service - CAB - Open Wire - Minor Task - Repair</v>
          </cell>
          <cell r="G911" t="str">
            <v>Minor Task - Repair</v>
          </cell>
          <cell r="H911" t="str">
            <v>Central</v>
          </cell>
          <cell r="I911">
            <v>1</v>
          </cell>
          <cell r="J911">
            <v>2</v>
          </cell>
          <cell r="M911">
            <v>1</v>
          </cell>
          <cell r="N911">
            <v>2</v>
          </cell>
          <cell r="O911">
            <v>0</v>
          </cell>
          <cell r="P911">
            <v>0</v>
          </cell>
          <cell r="Q911">
            <v>1</v>
          </cell>
          <cell r="R911">
            <v>2</v>
          </cell>
          <cell r="S911">
            <v>0</v>
          </cell>
          <cell r="T911" t="str">
            <v>MIP1146</v>
          </cell>
          <cell r="V911">
            <v>1</v>
          </cell>
          <cell r="X911">
            <v>0.53</v>
          </cell>
          <cell r="Y911" t="str">
            <v>N</v>
          </cell>
          <cell r="Z911" t="str">
            <v>Low Voltage Services</v>
          </cell>
          <cell r="AA911" t="str">
            <v>BC1 619 NDR EECL Replace Defect Management</v>
          </cell>
        </row>
        <row r="912">
          <cell r="A912">
            <v>908</v>
          </cell>
          <cell r="B912" t="str">
            <v>11 - Customer Low Voltage Services</v>
          </cell>
          <cell r="C912" t="str">
            <v>Service - CAB - Open Wire</v>
          </cell>
          <cell r="D912" t="str">
            <v>Minor Task</v>
          </cell>
          <cell r="E912" t="str">
            <v>Repair</v>
          </cell>
          <cell r="F912" t="str">
            <v>11 - Customer Low Voltage Services - Service - CAB - Open Wire - Minor Task - Repair</v>
          </cell>
          <cell r="G912" t="str">
            <v>Minor Task - Repair</v>
          </cell>
          <cell r="H912" t="str">
            <v>Far North</v>
          </cell>
          <cell r="M912">
            <v>3</v>
          </cell>
          <cell r="N912">
            <v>0</v>
          </cell>
          <cell r="O912">
            <v>0</v>
          </cell>
          <cell r="P912">
            <v>0</v>
          </cell>
          <cell r="Q912">
            <v>3</v>
          </cell>
          <cell r="R912">
            <v>0</v>
          </cell>
          <cell r="S912">
            <v>0</v>
          </cell>
          <cell r="T912" t="str">
            <v>MIP1146</v>
          </cell>
          <cell r="V912">
            <v>1</v>
          </cell>
          <cell r="X912">
            <v>0.53</v>
          </cell>
          <cell r="Y912" t="str">
            <v>N</v>
          </cell>
          <cell r="Z912" t="str">
            <v>Low Voltage Services</v>
          </cell>
          <cell r="AA912" t="str">
            <v>BC1 619 NDR EECL Replace Defect Management</v>
          </cell>
        </row>
        <row r="913">
          <cell r="A913">
            <v>909</v>
          </cell>
          <cell r="B913" t="str">
            <v>11 - Customer Low Voltage Services</v>
          </cell>
          <cell r="C913" t="str">
            <v>Service - CAB - Open Wire</v>
          </cell>
          <cell r="D913" t="str">
            <v>Minor Task</v>
          </cell>
          <cell r="E913" t="str">
            <v>Repair</v>
          </cell>
          <cell r="F913" t="str">
            <v>11 - Customer Low Voltage Services - Service - CAB - Open Wire - Minor Task - Repair</v>
          </cell>
          <cell r="G913" t="str">
            <v>Minor Task - Repair</v>
          </cell>
          <cell r="H913" t="str">
            <v>Northern</v>
          </cell>
          <cell r="K913">
            <v>1</v>
          </cell>
          <cell r="L913">
            <v>1</v>
          </cell>
          <cell r="N913">
            <v>0</v>
          </cell>
          <cell r="O913">
            <v>0</v>
          </cell>
          <cell r="P913">
            <v>1</v>
          </cell>
          <cell r="Q913">
            <v>0</v>
          </cell>
          <cell r="R913">
            <v>0</v>
          </cell>
          <cell r="S913">
            <v>0</v>
          </cell>
          <cell r="T913" t="str">
            <v>MIP1146</v>
          </cell>
          <cell r="V913">
            <v>1</v>
          </cell>
          <cell r="X913">
            <v>0.53</v>
          </cell>
          <cell r="Y913" t="str">
            <v>N</v>
          </cell>
          <cell r="Z913" t="str">
            <v>Low Voltage Services</v>
          </cell>
          <cell r="AA913" t="str">
            <v>BC1 619 NDR EECL Replace Defect Management</v>
          </cell>
        </row>
        <row r="914">
          <cell r="A914">
            <v>910</v>
          </cell>
          <cell r="B914" t="str">
            <v>11 - Customer Low Voltage Services</v>
          </cell>
          <cell r="C914" t="str">
            <v>Service - CAB - Open Wire</v>
          </cell>
          <cell r="D914" t="str">
            <v>Minor Task</v>
          </cell>
          <cell r="E914" t="str">
            <v>Repair</v>
          </cell>
          <cell r="F914" t="str">
            <v>11 - Customer Low Voltage Services - Service - CAB - Open Wire - Minor Task - Repair</v>
          </cell>
          <cell r="G914" t="str">
            <v>Minor Task - Repair</v>
          </cell>
          <cell r="H914" t="str">
            <v>South West</v>
          </cell>
          <cell r="I914">
            <v>6</v>
          </cell>
          <cell r="J914">
            <v>1</v>
          </cell>
          <cell r="K914">
            <v>3</v>
          </cell>
          <cell r="L914">
            <v>3</v>
          </cell>
          <cell r="M914">
            <v>1</v>
          </cell>
          <cell r="N914">
            <v>1</v>
          </cell>
          <cell r="O914">
            <v>1</v>
          </cell>
          <cell r="P914">
            <v>3</v>
          </cell>
          <cell r="Q914">
            <v>6</v>
          </cell>
          <cell r="R914">
            <v>1</v>
          </cell>
          <cell r="S914">
            <v>1</v>
          </cell>
          <cell r="T914" t="str">
            <v>MIP1146</v>
          </cell>
          <cell r="V914">
            <v>1</v>
          </cell>
          <cell r="X914">
            <v>0.53</v>
          </cell>
          <cell r="Y914" t="str">
            <v>N</v>
          </cell>
          <cell r="Z914" t="str">
            <v>Low Voltage Services</v>
          </cell>
          <cell r="AA914" t="str">
            <v>BC1 619 NDR EECL Replace Defect Management</v>
          </cell>
        </row>
        <row r="915">
          <cell r="A915">
            <v>911</v>
          </cell>
          <cell r="B915" t="str">
            <v>11 - Customer Low Voltage Services</v>
          </cell>
          <cell r="C915" t="str">
            <v>Service - CAB - Open Wire</v>
          </cell>
          <cell r="D915" t="str">
            <v>Minor Task</v>
          </cell>
          <cell r="E915" t="str">
            <v>Repair</v>
          </cell>
          <cell r="F915" t="str">
            <v>11 - Customer Low Voltage Services - Service - CAB - Open Wire - Minor Task - Repair</v>
          </cell>
          <cell r="G915" t="str">
            <v>Minor Task - Repair</v>
          </cell>
          <cell r="H915" t="str">
            <v>Wide Bay</v>
          </cell>
          <cell r="I915">
            <v>3</v>
          </cell>
          <cell r="J915">
            <v>3</v>
          </cell>
          <cell r="K915">
            <v>5</v>
          </cell>
          <cell r="L915">
            <v>3</v>
          </cell>
          <cell r="M915">
            <v>3</v>
          </cell>
          <cell r="N915">
            <v>3</v>
          </cell>
          <cell r="O915">
            <v>2</v>
          </cell>
          <cell r="P915">
            <v>2</v>
          </cell>
          <cell r="Q915">
            <v>3.5</v>
          </cell>
          <cell r="R915">
            <v>1</v>
          </cell>
          <cell r="S915">
            <v>5</v>
          </cell>
          <cell r="T915" t="str">
            <v>MIP1146</v>
          </cell>
          <cell r="V915">
            <v>1</v>
          </cell>
          <cell r="X915">
            <v>0.53</v>
          </cell>
          <cell r="Y915" t="str">
            <v>N</v>
          </cell>
          <cell r="Z915" t="str">
            <v>Low Voltage Services</v>
          </cell>
          <cell r="AA915" t="str">
            <v>BC1 619 NDR EECL Replace Defect Management</v>
          </cell>
        </row>
        <row r="916">
          <cell r="A916">
            <v>912</v>
          </cell>
          <cell r="B916" t="str">
            <v>11 - Customer Low Voltage Services</v>
          </cell>
          <cell r="C916" t="str">
            <v>Service - CAB - Open Wire</v>
          </cell>
          <cell r="D916" t="str">
            <v>Service Cable</v>
          </cell>
          <cell r="E916" t="str">
            <v>Replace</v>
          </cell>
          <cell r="F916" t="str">
            <v>11 - Customer Low Voltage Services - Service - CAB - Open Wire - Service Cable - Replace</v>
          </cell>
          <cell r="G916" t="str">
            <v>Service Cable - Replace</v>
          </cell>
          <cell r="H916" t="str">
            <v>Central</v>
          </cell>
          <cell r="I916">
            <v>5</v>
          </cell>
          <cell r="J916">
            <v>15</v>
          </cell>
          <cell r="K916">
            <v>12</v>
          </cell>
          <cell r="L916">
            <v>5</v>
          </cell>
          <cell r="M916">
            <v>7</v>
          </cell>
          <cell r="N916">
            <v>12</v>
          </cell>
          <cell r="O916">
            <v>16</v>
          </cell>
          <cell r="P916">
            <v>1</v>
          </cell>
          <cell r="Q916">
            <v>7</v>
          </cell>
          <cell r="R916">
            <v>12</v>
          </cell>
          <cell r="S916">
            <v>16</v>
          </cell>
          <cell r="T916" t="str">
            <v>MIP1069</v>
          </cell>
          <cell r="V916">
            <v>1</v>
          </cell>
          <cell r="X916">
            <v>0.53</v>
          </cell>
          <cell r="Y916" t="str">
            <v>N</v>
          </cell>
          <cell r="Z916" t="str">
            <v>Low Voltage Services</v>
          </cell>
          <cell r="AA916" t="str">
            <v>BC1 619 NDR EECL Replace Defect Management</v>
          </cell>
        </row>
        <row r="917">
          <cell r="A917">
            <v>913</v>
          </cell>
          <cell r="B917" t="str">
            <v>11 - Customer Low Voltage Services</v>
          </cell>
          <cell r="C917" t="str">
            <v>Service - CAB - Open Wire</v>
          </cell>
          <cell r="D917" t="str">
            <v>Service Cable</v>
          </cell>
          <cell r="E917" t="str">
            <v>Replace</v>
          </cell>
          <cell r="F917" t="str">
            <v>11 - Customer Low Voltage Services - Service - CAB - Open Wire - Service Cable - Replace</v>
          </cell>
          <cell r="G917" t="str">
            <v>Service Cable - Replace</v>
          </cell>
          <cell r="H917" t="str">
            <v>Far North</v>
          </cell>
          <cell r="I917">
            <v>8</v>
          </cell>
          <cell r="J917">
            <v>37</v>
          </cell>
          <cell r="K917">
            <v>16</v>
          </cell>
          <cell r="L917">
            <v>4</v>
          </cell>
          <cell r="M917">
            <v>16</v>
          </cell>
          <cell r="N917">
            <v>8</v>
          </cell>
          <cell r="O917">
            <v>45</v>
          </cell>
          <cell r="P917">
            <v>4</v>
          </cell>
          <cell r="Q917">
            <v>16</v>
          </cell>
          <cell r="R917">
            <v>4</v>
          </cell>
          <cell r="S917">
            <v>49</v>
          </cell>
          <cell r="T917" t="str">
            <v>MIP1069</v>
          </cell>
          <cell r="V917">
            <v>1</v>
          </cell>
          <cell r="X917">
            <v>0.53</v>
          </cell>
          <cell r="Y917" t="str">
            <v>N</v>
          </cell>
          <cell r="Z917" t="str">
            <v>Low Voltage Services</v>
          </cell>
          <cell r="AA917" t="str">
            <v>BC1 619 NDR EECL Replace Defect Management</v>
          </cell>
        </row>
        <row r="918">
          <cell r="A918">
            <v>914</v>
          </cell>
          <cell r="B918" t="str">
            <v>11 - Customer Low Voltage Services</v>
          </cell>
          <cell r="C918" t="str">
            <v>Service - CAB - Open Wire</v>
          </cell>
          <cell r="D918" t="str">
            <v>Service Cable</v>
          </cell>
          <cell r="E918" t="str">
            <v>Replace</v>
          </cell>
          <cell r="F918" t="str">
            <v>11 - Customer Low Voltage Services - Service - CAB - Open Wire - Service Cable - Replace</v>
          </cell>
          <cell r="G918" t="str">
            <v>Service Cable - Replace</v>
          </cell>
          <cell r="H918" t="str">
            <v>Northern</v>
          </cell>
          <cell r="I918">
            <v>2</v>
          </cell>
          <cell r="J918">
            <v>5</v>
          </cell>
          <cell r="M918">
            <v>2</v>
          </cell>
          <cell r="N918">
            <v>3</v>
          </cell>
          <cell r="O918">
            <v>4</v>
          </cell>
          <cell r="P918">
            <v>0</v>
          </cell>
          <cell r="Q918">
            <v>2</v>
          </cell>
          <cell r="R918">
            <v>2</v>
          </cell>
          <cell r="S918">
            <v>5</v>
          </cell>
          <cell r="T918" t="str">
            <v>MIP1069</v>
          </cell>
          <cell r="V918">
            <v>1</v>
          </cell>
          <cell r="X918">
            <v>0.53</v>
          </cell>
          <cell r="Y918" t="str">
            <v>N</v>
          </cell>
          <cell r="Z918" t="str">
            <v>Low Voltage Services</v>
          </cell>
          <cell r="AA918" t="str">
            <v>BC1 619 NDR EECL Replace Defect Management</v>
          </cell>
        </row>
        <row r="919">
          <cell r="A919">
            <v>915</v>
          </cell>
          <cell r="B919" t="str">
            <v>11 - Customer Low Voltage Services</v>
          </cell>
          <cell r="C919" t="str">
            <v>Service - CAB - Open Wire</v>
          </cell>
          <cell r="D919" t="str">
            <v>Service Cable</v>
          </cell>
          <cell r="E919" t="str">
            <v>Replace</v>
          </cell>
          <cell r="F919" t="str">
            <v>11 - Customer Low Voltage Services - Service - CAB - Open Wire - Service Cable - Replace</v>
          </cell>
          <cell r="G919" t="str">
            <v>Service Cable - Replace</v>
          </cell>
          <cell r="H919" t="str">
            <v>South West</v>
          </cell>
          <cell r="I919">
            <v>59</v>
          </cell>
          <cell r="J919">
            <v>19</v>
          </cell>
          <cell r="K919">
            <v>324</v>
          </cell>
          <cell r="L919">
            <v>283</v>
          </cell>
          <cell r="M919">
            <v>24</v>
          </cell>
          <cell r="N919">
            <v>86</v>
          </cell>
          <cell r="O919">
            <v>30</v>
          </cell>
          <cell r="P919">
            <v>255</v>
          </cell>
          <cell r="Q919">
            <v>43</v>
          </cell>
          <cell r="R919">
            <v>81.5</v>
          </cell>
          <cell r="S919">
            <v>57</v>
          </cell>
          <cell r="T919" t="str">
            <v>MIP1069</v>
          </cell>
          <cell r="V919">
            <v>1</v>
          </cell>
          <cell r="X919">
            <v>0.53</v>
          </cell>
          <cell r="Y919" t="str">
            <v>N</v>
          </cell>
          <cell r="Z919" t="str">
            <v>Low Voltage Services</v>
          </cell>
          <cell r="AA919" t="str">
            <v>BC1 619 NDR EECL Replace Defect Management</v>
          </cell>
        </row>
        <row r="920">
          <cell r="A920">
            <v>916</v>
          </cell>
          <cell r="B920" t="str">
            <v>11 - Customer Low Voltage Services</v>
          </cell>
          <cell r="C920" t="str">
            <v>Service - CAB - Open Wire</v>
          </cell>
          <cell r="D920" t="str">
            <v>Service Cable</v>
          </cell>
          <cell r="E920" t="str">
            <v>Replace</v>
          </cell>
          <cell r="F920" t="str">
            <v>11 - Customer Low Voltage Services - Service - CAB - Open Wire - Service Cable - Replace</v>
          </cell>
          <cell r="G920" t="str">
            <v>Service Cable - Replace</v>
          </cell>
          <cell r="H920" t="str">
            <v>Wide Bay</v>
          </cell>
          <cell r="I920">
            <v>46</v>
          </cell>
          <cell r="J920">
            <v>110</v>
          </cell>
          <cell r="K920">
            <v>135</v>
          </cell>
          <cell r="L920">
            <v>96</v>
          </cell>
          <cell r="M920">
            <v>70</v>
          </cell>
          <cell r="N920">
            <v>79</v>
          </cell>
          <cell r="O920">
            <v>71</v>
          </cell>
          <cell r="P920">
            <v>76</v>
          </cell>
          <cell r="Q920">
            <v>67.5</v>
          </cell>
          <cell r="R920">
            <v>35</v>
          </cell>
          <cell r="S920">
            <v>127</v>
          </cell>
          <cell r="T920" t="str">
            <v>MIP1069</v>
          </cell>
          <cell r="V920">
            <v>1</v>
          </cell>
          <cell r="X920">
            <v>0.53</v>
          </cell>
          <cell r="Y920" t="str">
            <v>N</v>
          </cell>
          <cell r="Z920" t="str">
            <v>Low Voltage Services</v>
          </cell>
          <cell r="AA920" t="str">
            <v>BC1 619 NDR EECL Replace Defect Management</v>
          </cell>
        </row>
        <row r="921">
          <cell r="A921">
            <v>917</v>
          </cell>
          <cell r="B921" t="str">
            <v>11 - Customer Low Voltage Services</v>
          </cell>
          <cell r="C921" t="str">
            <v>Service - CAB - Unknown Insulated Service</v>
          </cell>
          <cell r="D921" t="str">
            <v>Ergon Technical Assessment</v>
          </cell>
          <cell r="E921" t="str">
            <v>Assess</v>
          </cell>
          <cell r="F921" t="str">
            <v>11 - Customer Low Voltage Services - Service - CAB - Unknown Insulated Service - Ergon Technical Assessment - Assess</v>
          </cell>
          <cell r="G921" t="str">
            <v>Ergon Technical Assessment - Assess</v>
          </cell>
          <cell r="H921" t="str">
            <v>Central</v>
          </cell>
          <cell r="I921">
            <v>17</v>
          </cell>
          <cell r="J921">
            <v>23</v>
          </cell>
          <cell r="K921">
            <v>25</v>
          </cell>
          <cell r="L921">
            <v>20</v>
          </cell>
          <cell r="M921">
            <v>15</v>
          </cell>
          <cell r="N921">
            <v>7</v>
          </cell>
          <cell r="O921">
            <v>22</v>
          </cell>
          <cell r="P921">
            <v>18</v>
          </cell>
          <cell r="Q921">
            <v>10</v>
          </cell>
          <cell r="R921">
            <v>5</v>
          </cell>
          <cell r="S921">
            <v>22</v>
          </cell>
          <cell r="T921" t="str">
            <v>MIP1146</v>
          </cell>
          <cell r="V921">
            <v>1</v>
          </cell>
          <cell r="X921">
            <v>0.53</v>
          </cell>
          <cell r="Y921" t="str">
            <v>N</v>
          </cell>
          <cell r="Z921" t="str">
            <v>Low Voltage Services</v>
          </cell>
          <cell r="AA921" t="str">
            <v>BC1 619 NDR EECL Replace Defect Management</v>
          </cell>
        </row>
        <row r="922">
          <cell r="A922">
            <v>918</v>
          </cell>
          <cell r="B922" t="str">
            <v>11 - Customer Low Voltage Services</v>
          </cell>
          <cell r="C922" t="str">
            <v>Service - CAB - Unknown Insulated Service</v>
          </cell>
          <cell r="D922" t="str">
            <v>Ergon Technical Assessment</v>
          </cell>
          <cell r="E922" t="str">
            <v>Assess</v>
          </cell>
          <cell r="F922" t="str">
            <v>11 - Customer Low Voltage Services - Service - CAB - Unknown Insulated Service - Ergon Technical Assessment - Assess</v>
          </cell>
          <cell r="G922" t="str">
            <v>Ergon Technical Assessment - Assess</v>
          </cell>
          <cell r="H922" t="str">
            <v>Far North</v>
          </cell>
          <cell r="I922">
            <v>4</v>
          </cell>
          <cell r="J922">
            <v>15</v>
          </cell>
          <cell r="K922">
            <v>6</v>
          </cell>
          <cell r="L922">
            <v>3</v>
          </cell>
          <cell r="M922">
            <v>4</v>
          </cell>
          <cell r="N922">
            <v>10</v>
          </cell>
          <cell r="O922">
            <v>8</v>
          </cell>
          <cell r="P922">
            <v>3</v>
          </cell>
          <cell r="Q922">
            <v>3</v>
          </cell>
          <cell r="R922">
            <v>8</v>
          </cell>
          <cell r="S922">
            <v>11</v>
          </cell>
          <cell r="T922" t="str">
            <v>MIP1146</v>
          </cell>
          <cell r="V922">
            <v>1</v>
          </cell>
          <cell r="X922">
            <v>0.53</v>
          </cell>
          <cell r="Y922" t="str">
            <v>N</v>
          </cell>
          <cell r="Z922" t="str">
            <v>Low Voltage Services</v>
          </cell>
          <cell r="AA922" t="str">
            <v>BC1 619 NDR EECL Replace Defect Management</v>
          </cell>
        </row>
        <row r="923">
          <cell r="A923">
            <v>919</v>
          </cell>
          <cell r="B923" t="str">
            <v>11 - Customer Low Voltage Services</v>
          </cell>
          <cell r="C923" t="str">
            <v>Service - CAB - Unknown Insulated Service</v>
          </cell>
          <cell r="D923" t="str">
            <v>Ergon Technical Assessment</v>
          </cell>
          <cell r="E923" t="str">
            <v>Assess</v>
          </cell>
          <cell r="F923" t="str">
            <v>11 - Customer Low Voltage Services - Service - CAB - Unknown Insulated Service - Ergon Technical Assessment - Assess</v>
          </cell>
          <cell r="G923" t="str">
            <v>Ergon Technical Assessment - Assess</v>
          </cell>
          <cell r="H923" t="str">
            <v>Northern</v>
          </cell>
          <cell r="I923">
            <v>9</v>
          </cell>
          <cell r="J923">
            <v>5</v>
          </cell>
          <cell r="K923">
            <v>1</v>
          </cell>
          <cell r="M923">
            <v>10</v>
          </cell>
          <cell r="N923">
            <v>3</v>
          </cell>
          <cell r="O923">
            <v>6</v>
          </cell>
          <cell r="P923">
            <v>0</v>
          </cell>
          <cell r="Q923">
            <v>10</v>
          </cell>
          <cell r="R923">
            <v>3</v>
          </cell>
          <cell r="S923">
            <v>6</v>
          </cell>
          <cell r="T923" t="str">
            <v>MIP1146</v>
          </cell>
          <cell r="V923">
            <v>1</v>
          </cell>
          <cell r="X923">
            <v>0.53</v>
          </cell>
          <cell r="Y923" t="str">
            <v>N</v>
          </cell>
          <cell r="Z923" t="str">
            <v>Low Voltage Services</v>
          </cell>
          <cell r="AA923" t="str">
            <v>BC1 619 NDR EECL Replace Defect Management</v>
          </cell>
        </row>
        <row r="924">
          <cell r="A924">
            <v>920</v>
          </cell>
          <cell r="B924" t="str">
            <v>11 - Customer Low Voltage Services</v>
          </cell>
          <cell r="C924" t="str">
            <v>Service - CAB - Unknown Insulated Service</v>
          </cell>
          <cell r="D924" t="str">
            <v>Ergon Technical Assessment</v>
          </cell>
          <cell r="E924" t="str">
            <v>Assess</v>
          </cell>
          <cell r="F924" t="str">
            <v>11 - Customer Low Voltage Services - Service - CAB - Unknown Insulated Service - Ergon Technical Assessment - Assess</v>
          </cell>
          <cell r="G924" t="str">
            <v>Ergon Technical Assessment - Assess</v>
          </cell>
          <cell r="H924" t="str">
            <v>South West</v>
          </cell>
          <cell r="I924">
            <v>51</v>
          </cell>
          <cell r="J924">
            <v>42</v>
          </cell>
          <cell r="K924">
            <v>70</v>
          </cell>
          <cell r="L924">
            <v>72</v>
          </cell>
          <cell r="M924">
            <v>86</v>
          </cell>
          <cell r="N924">
            <v>47</v>
          </cell>
          <cell r="O924">
            <v>57.5</v>
          </cell>
          <cell r="P924">
            <v>45</v>
          </cell>
          <cell r="Q924">
            <v>105</v>
          </cell>
          <cell r="R924">
            <v>40</v>
          </cell>
          <cell r="S924">
            <v>61</v>
          </cell>
          <cell r="T924" t="str">
            <v>MIP1146</v>
          </cell>
          <cell r="V924">
            <v>1</v>
          </cell>
          <cell r="X924">
            <v>0.53</v>
          </cell>
          <cell r="Y924" t="str">
            <v>N</v>
          </cell>
          <cell r="Z924" t="str">
            <v>Low Voltage Services</v>
          </cell>
          <cell r="AA924" t="str">
            <v>BC1 619 NDR EECL Replace Defect Management</v>
          </cell>
        </row>
        <row r="925">
          <cell r="A925">
            <v>921</v>
          </cell>
          <cell r="B925" t="str">
            <v>11 - Customer Low Voltage Services</v>
          </cell>
          <cell r="C925" t="str">
            <v>Service - CAB - Unknown Insulated Service</v>
          </cell>
          <cell r="D925" t="str">
            <v>Ergon Technical Assessment</v>
          </cell>
          <cell r="E925" t="str">
            <v>Assess</v>
          </cell>
          <cell r="F925" t="str">
            <v>11 - Customer Low Voltage Services - Service - CAB - Unknown Insulated Service - Ergon Technical Assessment - Assess</v>
          </cell>
          <cell r="G925" t="str">
            <v>Ergon Technical Assessment - Assess</v>
          </cell>
          <cell r="H925" t="str">
            <v>Wide Bay</v>
          </cell>
          <cell r="I925">
            <v>59</v>
          </cell>
          <cell r="J925">
            <v>73</v>
          </cell>
          <cell r="K925">
            <v>133</v>
          </cell>
          <cell r="L925">
            <v>50</v>
          </cell>
          <cell r="M925">
            <v>77</v>
          </cell>
          <cell r="N925">
            <v>54</v>
          </cell>
          <cell r="O925">
            <v>138.5</v>
          </cell>
          <cell r="P925">
            <v>41</v>
          </cell>
          <cell r="Q925">
            <v>83.5</v>
          </cell>
          <cell r="R925">
            <v>37.5</v>
          </cell>
          <cell r="S925">
            <v>158</v>
          </cell>
          <cell r="T925" t="str">
            <v>MIP1146</v>
          </cell>
          <cell r="V925">
            <v>1</v>
          </cell>
          <cell r="X925">
            <v>0.53</v>
          </cell>
          <cell r="Y925" t="str">
            <v>N</v>
          </cell>
          <cell r="Z925" t="str">
            <v>Low Voltage Services</v>
          </cell>
          <cell r="AA925" t="str">
            <v>BC1 619 NDR EECL Replace Defect Management</v>
          </cell>
        </row>
        <row r="926">
          <cell r="A926">
            <v>922</v>
          </cell>
          <cell r="B926" t="str">
            <v>11 - Customer Low Voltage Services</v>
          </cell>
          <cell r="C926" t="str">
            <v>Service - CAB - Unknown Insulated Service</v>
          </cell>
          <cell r="D926" t="str">
            <v>Minor Task</v>
          </cell>
          <cell r="E926" t="str">
            <v>Repair</v>
          </cell>
          <cell r="F926" t="str">
            <v>11 - Customer Low Voltage Services - Service - CAB - Unknown Insulated Service - Minor Task - Repair</v>
          </cell>
          <cell r="G926" t="str">
            <v>Minor Task - Repair</v>
          </cell>
          <cell r="H926" t="str">
            <v>Central</v>
          </cell>
          <cell r="I926">
            <v>39</v>
          </cell>
          <cell r="J926">
            <v>28</v>
          </cell>
          <cell r="K926">
            <v>50</v>
          </cell>
          <cell r="L926">
            <v>40</v>
          </cell>
          <cell r="M926">
            <v>32</v>
          </cell>
          <cell r="N926">
            <v>32</v>
          </cell>
          <cell r="O926">
            <v>28.5</v>
          </cell>
          <cell r="P926">
            <v>39</v>
          </cell>
          <cell r="Q926">
            <v>23</v>
          </cell>
          <cell r="R926">
            <v>30</v>
          </cell>
          <cell r="S926">
            <v>27</v>
          </cell>
          <cell r="T926" t="str">
            <v>MIP1146</v>
          </cell>
          <cell r="V926">
            <v>1</v>
          </cell>
          <cell r="X926">
            <v>0.53</v>
          </cell>
          <cell r="Y926" t="str">
            <v>N</v>
          </cell>
          <cell r="Z926" t="str">
            <v>Low Voltage Services</v>
          </cell>
          <cell r="AA926" t="str">
            <v>BC1 619 NDR EECL Replace Defect Management</v>
          </cell>
        </row>
        <row r="927">
          <cell r="A927">
            <v>923</v>
          </cell>
          <cell r="B927" t="str">
            <v>11 - Customer Low Voltage Services</v>
          </cell>
          <cell r="C927" t="str">
            <v>Service - CAB - Unknown Insulated Service</v>
          </cell>
          <cell r="D927" t="str">
            <v>Minor Task</v>
          </cell>
          <cell r="E927" t="str">
            <v>Repair</v>
          </cell>
          <cell r="F927" t="str">
            <v>11 - Customer Low Voltage Services - Service - CAB - Unknown Insulated Service - Minor Task - Repair</v>
          </cell>
          <cell r="G927" t="str">
            <v>Minor Task - Repair</v>
          </cell>
          <cell r="H927" t="str">
            <v>Far North</v>
          </cell>
          <cell r="I927">
            <v>32</v>
          </cell>
          <cell r="J927">
            <v>8</v>
          </cell>
          <cell r="K927">
            <v>22</v>
          </cell>
          <cell r="L927">
            <v>19</v>
          </cell>
          <cell r="M927">
            <v>42</v>
          </cell>
          <cell r="N927">
            <v>20</v>
          </cell>
          <cell r="O927">
            <v>8</v>
          </cell>
          <cell r="P927">
            <v>18</v>
          </cell>
          <cell r="Q927">
            <v>43</v>
          </cell>
          <cell r="R927">
            <v>14</v>
          </cell>
          <cell r="S927">
            <v>14</v>
          </cell>
          <cell r="T927" t="str">
            <v>MIP1146</v>
          </cell>
          <cell r="V927">
            <v>1</v>
          </cell>
          <cell r="X927">
            <v>0.53</v>
          </cell>
          <cell r="Y927" t="str">
            <v>N</v>
          </cell>
          <cell r="Z927" t="str">
            <v>Low Voltage Services</v>
          </cell>
          <cell r="AA927" t="str">
            <v>BC1 619 NDR EECL Replace Defect Management</v>
          </cell>
        </row>
        <row r="928">
          <cell r="A928">
            <v>924</v>
          </cell>
          <cell r="B928" t="str">
            <v>11 - Customer Low Voltage Services</v>
          </cell>
          <cell r="C928" t="str">
            <v>Service - CAB - Unknown Insulated Service</v>
          </cell>
          <cell r="D928" t="str">
            <v>Minor Task</v>
          </cell>
          <cell r="E928" t="str">
            <v>Repair</v>
          </cell>
          <cell r="F928" t="str">
            <v>11 - Customer Low Voltage Services - Service - CAB - Unknown Insulated Service - Minor Task - Repair</v>
          </cell>
          <cell r="G928" t="str">
            <v>Minor Task - Repair</v>
          </cell>
          <cell r="H928" t="str">
            <v>Northern</v>
          </cell>
          <cell r="I928">
            <v>7</v>
          </cell>
          <cell r="J928">
            <v>26</v>
          </cell>
          <cell r="K928">
            <v>10</v>
          </cell>
          <cell r="L928">
            <v>3</v>
          </cell>
          <cell r="M928">
            <v>22</v>
          </cell>
          <cell r="N928">
            <v>2</v>
          </cell>
          <cell r="O928">
            <v>33</v>
          </cell>
          <cell r="P928">
            <v>3</v>
          </cell>
          <cell r="Q928">
            <v>23</v>
          </cell>
          <cell r="R928">
            <v>2</v>
          </cell>
          <cell r="S928">
            <v>33</v>
          </cell>
          <cell r="T928" t="str">
            <v>MIP1146</v>
          </cell>
          <cell r="V928">
            <v>1</v>
          </cell>
          <cell r="X928">
            <v>0.53</v>
          </cell>
          <cell r="Y928" t="str">
            <v>N</v>
          </cell>
          <cell r="Z928" t="str">
            <v>Low Voltage Services</v>
          </cell>
          <cell r="AA928" t="str">
            <v>BC1 619 NDR EECL Replace Defect Management</v>
          </cell>
        </row>
        <row r="929">
          <cell r="A929">
            <v>925</v>
          </cell>
          <cell r="B929" t="str">
            <v>11 - Customer Low Voltage Services</v>
          </cell>
          <cell r="C929" t="str">
            <v>Service - CAB - Unknown Insulated Service</v>
          </cell>
          <cell r="D929" t="str">
            <v>Minor Task</v>
          </cell>
          <cell r="E929" t="str">
            <v>Repair</v>
          </cell>
          <cell r="F929" t="str">
            <v>11 - Customer Low Voltage Services - Service - CAB - Unknown Insulated Service - Minor Task - Repair</v>
          </cell>
          <cell r="G929" t="str">
            <v>Minor Task - Repair</v>
          </cell>
          <cell r="H929" t="str">
            <v>South West</v>
          </cell>
          <cell r="I929">
            <v>34</v>
          </cell>
          <cell r="J929">
            <v>30</v>
          </cell>
          <cell r="K929">
            <v>94</v>
          </cell>
          <cell r="L929">
            <v>95</v>
          </cell>
          <cell r="M929">
            <v>78</v>
          </cell>
          <cell r="N929">
            <v>32</v>
          </cell>
          <cell r="O929">
            <v>38</v>
          </cell>
          <cell r="P929">
            <v>45.5</v>
          </cell>
          <cell r="Q929">
            <v>119.5</v>
          </cell>
          <cell r="R929">
            <v>33</v>
          </cell>
          <cell r="S929">
            <v>45</v>
          </cell>
          <cell r="T929" t="str">
            <v>MIP1146</v>
          </cell>
          <cell r="V929">
            <v>1</v>
          </cell>
          <cell r="X929">
            <v>0.53</v>
          </cell>
          <cell r="Y929" t="str">
            <v>N</v>
          </cell>
          <cell r="Z929" t="str">
            <v>Low Voltage Services</v>
          </cell>
          <cell r="AA929" t="str">
            <v>BC1 619 NDR EECL Replace Defect Management</v>
          </cell>
        </row>
        <row r="930">
          <cell r="A930">
            <v>926</v>
          </cell>
          <cell r="B930" t="str">
            <v>11 - Customer Low Voltage Services</v>
          </cell>
          <cell r="C930" t="str">
            <v>Service - CAB - Unknown Insulated Service</v>
          </cell>
          <cell r="D930" t="str">
            <v>Minor Task</v>
          </cell>
          <cell r="E930" t="str">
            <v>Repair</v>
          </cell>
          <cell r="F930" t="str">
            <v>11 - Customer Low Voltage Services - Service - CAB - Unknown Insulated Service - Minor Task - Repair</v>
          </cell>
          <cell r="G930" t="str">
            <v>Minor Task - Repair</v>
          </cell>
          <cell r="H930" t="str">
            <v>Wide Bay</v>
          </cell>
          <cell r="I930">
            <v>21</v>
          </cell>
          <cell r="J930">
            <v>53</v>
          </cell>
          <cell r="K930">
            <v>147</v>
          </cell>
          <cell r="L930">
            <v>50</v>
          </cell>
          <cell r="M930">
            <v>41</v>
          </cell>
          <cell r="N930">
            <v>92</v>
          </cell>
          <cell r="O930">
            <v>67.5</v>
          </cell>
          <cell r="P930">
            <v>42</v>
          </cell>
          <cell r="Q930">
            <v>45</v>
          </cell>
          <cell r="R930">
            <v>25</v>
          </cell>
          <cell r="S930">
            <v>137</v>
          </cell>
          <cell r="T930" t="str">
            <v>MIP1146</v>
          </cell>
          <cell r="V930">
            <v>1</v>
          </cell>
          <cell r="X930">
            <v>0.53</v>
          </cell>
          <cell r="Y930" t="str">
            <v>N</v>
          </cell>
          <cell r="Z930" t="str">
            <v>Low Voltage Services</v>
          </cell>
          <cell r="AA930" t="str">
            <v>BC1 619 NDR EECL Replace Defect Management</v>
          </cell>
        </row>
        <row r="931">
          <cell r="A931">
            <v>927</v>
          </cell>
          <cell r="B931" t="str">
            <v>11 - Customer Low Voltage Services</v>
          </cell>
          <cell r="C931" t="str">
            <v>Service - CAB - Unknown Insulated Service</v>
          </cell>
          <cell r="D931" t="str">
            <v>Service Cable</v>
          </cell>
          <cell r="E931" t="str">
            <v>Replace</v>
          </cell>
          <cell r="F931" t="str">
            <v>11 - Customer Low Voltage Services - Service - CAB - Unknown Insulated Service - Service Cable - Replace</v>
          </cell>
          <cell r="G931" t="str">
            <v>Service Cable - Replace</v>
          </cell>
          <cell r="H931" t="str">
            <v>Central</v>
          </cell>
          <cell r="I931">
            <v>8</v>
          </cell>
          <cell r="J931">
            <v>5</v>
          </cell>
          <cell r="K931">
            <v>11</v>
          </cell>
          <cell r="L931">
            <v>8</v>
          </cell>
          <cell r="M931">
            <v>2</v>
          </cell>
          <cell r="N931">
            <v>0</v>
          </cell>
          <cell r="O931">
            <v>6</v>
          </cell>
          <cell r="P931">
            <v>10</v>
          </cell>
          <cell r="Q931">
            <v>2</v>
          </cell>
          <cell r="R931">
            <v>0</v>
          </cell>
          <cell r="S931">
            <v>6</v>
          </cell>
          <cell r="T931" t="str">
            <v>MIP1069</v>
          </cell>
          <cell r="V931">
            <v>1</v>
          </cell>
          <cell r="X931">
            <v>0.53</v>
          </cell>
          <cell r="Y931" t="str">
            <v>N</v>
          </cell>
          <cell r="Z931" t="str">
            <v>Low Voltage Services</v>
          </cell>
          <cell r="AA931" t="str">
            <v>BC1 619 NDR EECL Replace Defect Management</v>
          </cell>
        </row>
        <row r="932">
          <cell r="A932">
            <v>928</v>
          </cell>
          <cell r="B932" t="str">
            <v>11 - Customer Low Voltage Services</v>
          </cell>
          <cell r="C932" t="str">
            <v>Service - CAB - Unknown Insulated Service</v>
          </cell>
          <cell r="D932" t="str">
            <v>Service Cable</v>
          </cell>
          <cell r="E932" t="str">
            <v>Replace</v>
          </cell>
          <cell r="F932" t="str">
            <v>11 - Customer Low Voltage Services - Service - CAB - Unknown Insulated Service - Service Cable - Replace</v>
          </cell>
          <cell r="G932" t="str">
            <v>Service Cable - Replace</v>
          </cell>
          <cell r="H932" t="str">
            <v>Far North</v>
          </cell>
          <cell r="I932">
            <v>4</v>
          </cell>
          <cell r="J932">
            <v>6</v>
          </cell>
          <cell r="K932">
            <v>5</v>
          </cell>
          <cell r="L932">
            <v>4</v>
          </cell>
          <cell r="M932">
            <v>5</v>
          </cell>
          <cell r="N932">
            <v>2</v>
          </cell>
          <cell r="O932">
            <v>7</v>
          </cell>
          <cell r="P932">
            <v>4</v>
          </cell>
          <cell r="Q932">
            <v>5</v>
          </cell>
          <cell r="R932">
            <v>2</v>
          </cell>
          <cell r="S932">
            <v>7</v>
          </cell>
          <cell r="T932" t="str">
            <v>MIP1069</v>
          </cell>
          <cell r="V932">
            <v>1</v>
          </cell>
          <cell r="X932">
            <v>0.53</v>
          </cell>
          <cell r="Y932" t="str">
            <v>N</v>
          </cell>
          <cell r="Z932" t="str">
            <v>Low Voltage Services</v>
          </cell>
          <cell r="AA932" t="str">
            <v>BC1 619 NDR EECL Replace Defect Management</v>
          </cell>
        </row>
        <row r="933">
          <cell r="A933">
            <v>929</v>
          </cell>
          <cell r="B933" t="str">
            <v>11 - Customer Low Voltage Services</v>
          </cell>
          <cell r="C933" t="str">
            <v>Service - CAB - Unknown Insulated Service</v>
          </cell>
          <cell r="D933" t="str">
            <v>Service Cable</v>
          </cell>
          <cell r="E933" t="str">
            <v>Replace</v>
          </cell>
          <cell r="F933" t="str">
            <v>11 - Customer Low Voltage Services - Service - CAB - Unknown Insulated Service - Service Cable - Replace</v>
          </cell>
          <cell r="G933" t="str">
            <v>Service Cable - Replace</v>
          </cell>
          <cell r="H933" t="str">
            <v>Northern</v>
          </cell>
          <cell r="I933">
            <v>2</v>
          </cell>
          <cell r="J933">
            <v>5</v>
          </cell>
          <cell r="K933">
            <v>9</v>
          </cell>
          <cell r="L933">
            <v>6</v>
          </cell>
          <cell r="M933">
            <v>2</v>
          </cell>
          <cell r="N933">
            <v>3</v>
          </cell>
          <cell r="O933">
            <v>5</v>
          </cell>
          <cell r="P933">
            <v>6</v>
          </cell>
          <cell r="Q933">
            <v>2</v>
          </cell>
          <cell r="R933">
            <v>2</v>
          </cell>
          <cell r="S933">
            <v>6</v>
          </cell>
          <cell r="T933" t="str">
            <v>MIP1069</v>
          </cell>
          <cell r="V933">
            <v>1</v>
          </cell>
          <cell r="X933">
            <v>0.53</v>
          </cell>
          <cell r="Y933" t="str">
            <v>N</v>
          </cell>
          <cell r="Z933" t="str">
            <v>Low Voltage Services</v>
          </cell>
          <cell r="AA933" t="str">
            <v>BC1 619 NDR EECL Replace Defect Management</v>
          </cell>
        </row>
        <row r="934">
          <cell r="A934">
            <v>930</v>
          </cell>
          <cell r="B934" t="str">
            <v>11 - Customer Low Voltage Services</v>
          </cell>
          <cell r="C934" t="str">
            <v>Service - CAB - Unknown Insulated Service</v>
          </cell>
          <cell r="D934" t="str">
            <v>Service Cable</v>
          </cell>
          <cell r="E934" t="str">
            <v>Replace</v>
          </cell>
          <cell r="F934" t="str">
            <v>11 - Customer Low Voltage Services - Service - CAB - Unknown Insulated Service - Service Cable - Replace</v>
          </cell>
          <cell r="G934" t="str">
            <v>Service Cable - Replace</v>
          </cell>
          <cell r="H934" t="str">
            <v>South West</v>
          </cell>
          <cell r="I934">
            <v>4</v>
          </cell>
          <cell r="J934">
            <v>2</v>
          </cell>
          <cell r="K934">
            <v>1</v>
          </cell>
          <cell r="M934">
            <v>5</v>
          </cell>
          <cell r="N934">
            <v>2</v>
          </cell>
          <cell r="O934">
            <v>2</v>
          </cell>
          <cell r="P934">
            <v>0</v>
          </cell>
          <cell r="Q934">
            <v>4</v>
          </cell>
          <cell r="R934">
            <v>3</v>
          </cell>
          <cell r="S934">
            <v>2</v>
          </cell>
          <cell r="T934" t="str">
            <v>MIP1069</v>
          </cell>
          <cell r="V934">
            <v>1</v>
          </cell>
          <cell r="X934">
            <v>0.53</v>
          </cell>
          <cell r="Y934" t="str">
            <v>N</v>
          </cell>
          <cell r="Z934" t="str">
            <v>Low Voltage Services</v>
          </cell>
          <cell r="AA934" t="str">
            <v>BC1 619 NDR EECL Replace Defect Management</v>
          </cell>
        </row>
        <row r="935">
          <cell r="A935">
            <v>931</v>
          </cell>
          <cell r="B935" t="str">
            <v>11 - Customer Low Voltage Services</v>
          </cell>
          <cell r="C935" t="str">
            <v>Service - CAB - Unknown Insulated Service</v>
          </cell>
          <cell r="D935" t="str">
            <v>Service Cable</v>
          </cell>
          <cell r="E935" t="str">
            <v>Replace</v>
          </cell>
          <cell r="F935" t="str">
            <v>11 - Customer Low Voltage Services - Service - CAB - Unknown Insulated Service - Service Cable - Replace</v>
          </cell>
          <cell r="G935" t="str">
            <v>Service Cable - Replace</v>
          </cell>
          <cell r="H935" t="str">
            <v>Wide Bay</v>
          </cell>
          <cell r="I935">
            <v>4</v>
          </cell>
          <cell r="J935">
            <v>7</v>
          </cell>
          <cell r="K935">
            <v>10</v>
          </cell>
          <cell r="M935">
            <v>7</v>
          </cell>
          <cell r="N935">
            <v>4</v>
          </cell>
          <cell r="O935">
            <v>9</v>
          </cell>
          <cell r="P935">
            <v>1</v>
          </cell>
          <cell r="Q935">
            <v>5</v>
          </cell>
          <cell r="R935">
            <v>5</v>
          </cell>
          <cell r="S935">
            <v>10</v>
          </cell>
          <cell r="T935" t="str">
            <v>MIP1069</v>
          </cell>
          <cell r="V935">
            <v>1</v>
          </cell>
          <cell r="X935">
            <v>0.53</v>
          </cell>
          <cell r="Y935" t="str">
            <v>N</v>
          </cell>
          <cell r="Z935" t="str">
            <v>Low Voltage Services</v>
          </cell>
          <cell r="AA935" t="str">
            <v>BC1 619 NDR EECL Replace Defect Management</v>
          </cell>
        </row>
        <row r="936">
          <cell r="A936">
            <v>932</v>
          </cell>
          <cell r="B936" t="str">
            <v>11 - Customer Low Voltage Services</v>
          </cell>
          <cell r="C936" t="str">
            <v>Service - CN - Mains Box - Customer End</v>
          </cell>
          <cell r="D936" t="str">
            <v>Ergon Technical Assessment</v>
          </cell>
          <cell r="E936" t="str">
            <v>Assess</v>
          </cell>
          <cell r="F936" t="str">
            <v>11 - Customer Low Voltage Services - Service - CN - Mains Box - Customer End - Ergon Technical Assessment - Assess</v>
          </cell>
          <cell r="G936" t="str">
            <v>Ergon Technical Assessment - Assess</v>
          </cell>
          <cell r="H936" t="str">
            <v>Central</v>
          </cell>
          <cell r="I936">
            <v>18</v>
          </cell>
          <cell r="J936">
            <v>4</v>
          </cell>
          <cell r="K936">
            <v>1</v>
          </cell>
          <cell r="N936">
            <v>6</v>
          </cell>
          <cell r="O936">
            <v>0</v>
          </cell>
          <cell r="P936">
            <v>0</v>
          </cell>
          <cell r="Q936">
            <v>0</v>
          </cell>
          <cell r="R936">
            <v>6</v>
          </cell>
          <cell r="S936">
            <v>0</v>
          </cell>
          <cell r="T936" t="str">
            <v>MIP1146</v>
          </cell>
          <cell r="V936">
            <v>1</v>
          </cell>
          <cell r="X936">
            <v>0.53</v>
          </cell>
          <cell r="Y936" t="str">
            <v>N</v>
          </cell>
          <cell r="Z936" t="str">
            <v>Low Voltage Services</v>
          </cell>
          <cell r="AA936" t="str">
            <v>BC1 619 NDR EECL Replace Defect Management</v>
          </cell>
        </row>
        <row r="937">
          <cell r="A937">
            <v>933</v>
          </cell>
          <cell r="B937" t="str">
            <v>11 - Customer Low Voltage Services</v>
          </cell>
          <cell r="C937" t="str">
            <v>Service - CN - Mains Box - Customer End</v>
          </cell>
          <cell r="D937" t="str">
            <v>Ergon Technical Assessment</v>
          </cell>
          <cell r="E937" t="str">
            <v>Assess</v>
          </cell>
          <cell r="F937" t="str">
            <v>11 - Customer Low Voltage Services - Service - CN - Mains Box - Customer End - Ergon Technical Assessment - Assess</v>
          </cell>
          <cell r="G937" t="str">
            <v>Ergon Technical Assessment - Assess</v>
          </cell>
          <cell r="H937" t="str">
            <v>Far North</v>
          </cell>
          <cell r="J937">
            <v>4</v>
          </cell>
          <cell r="M937">
            <v>0</v>
          </cell>
          <cell r="N937">
            <v>2</v>
          </cell>
          <cell r="O937">
            <v>2</v>
          </cell>
          <cell r="P937">
            <v>0</v>
          </cell>
          <cell r="Q937">
            <v>0</v>
          </cell>
          <cell r="R937">
            <v>2</v>
          </cell>
          <cell r="S937">
            <v>2</v>
          </cell>
          <cell r="T937" t="str">
            <v>MIP1146</v>
          </cell>
          <cell r="V937">
            <v>1</v>
          </cell>
          <cell r="X937">
            <v>0.53</v>
          </cell>
          <cell r="Y937" t="str">
            <v>N</v>
          </cell>
          <cell r="Z937" t="str">
            <v>Low Voltage Services</v>
          </cell>
          <cell r="AA937" t="str">
            <v>BC1 619 NDR EECL Replace Defect Management</v>
          </cell>
        </row>
        <row r="938">
          <cell r="A938">
            <v>934</v>
          </cell>
          <cell r="B938" t="str">
            <v>11 - Customer Low Voltage Services</v>
          </cell>
          <cell r="C938" t="str">
            <v>Service - CN - Mains Box - Customer End</v>
          </cell>
          <cell r="D938" t="str">
            <v>Ergon Technical Assessment</v>
          </cell>
          <cell r="E938" t="str">
            <v>Assess</v>
          </cell>
          <cell r="F938" t="str">
            <v>11 - Customer Low Voltage Services - Service - CN - Mains Box - Customer End - Ergon Technical Assessment - Assess</v>
          </cell>
          <cell r="G938" t="str">
            <v>Ergon Technical Assessment - Assess</v>
          </cell>
          <cell r="H938" t="str">
            <v>South West</v>
          </cell>
          <cell r="I938">
            <v>3</v>
          </cell>
          <cell r="J938">
            <v>2</v>
          </cell>
          <cell r="K938">
            <v>3</v>
          </cell>
          <cell r="L938">
            <v>2</v>
          </cell>
          <cell r="M938">
            <v>0</v>
          </cell>
          <cell r="N938">
            <v>4</v>
          </cell>
          <cell r="O938">
            <v>3</v>
          </cell>
          <cell r="P938">
            <v>1</v>
          </cell>
          <cell r="Q938">
            <v>0</v>
          </cell>
          <cell r="R938">
            <v>3</v>
          </cell>
          <cell r="S938">
            <v>4</v>
          </cell>
          <cell r="T938" t="str">
            <v>MIP1146</v>
          </cell>
          <cell r="V938">
            <v>1</v>
          </cell>
          <cell r="X938">
            <v>0.53</v>
          </cell>
          <cell r="Y938" t="str">
            <v>N</v>
          </cell>
          <cell r="Z938" t="str">
            <v>Low Voltage Services</v>
          </cell>
          <cell r="AA938" t="str">
            <v>BC1 619 NDR EECL Replace Defect Management</v>
          </cell>
        </row>
        <row r="939">
          <cell r="A939">
            <v>935</v>
          </cell>
          <cell r="B939" t="str">
            <v>11 - Customer Low Voltage Services</v>
          </cell>
          <cell r="C939" t="str">
            <v>Service - CN - Mains Box - Customer End</v>
          </cell>
          <cell r="D939" t="str">
            <v>Ergon Technical Assessment</v>
          </cell>
          <cell r="E939" t="str">
            <v>Assess</v>
          </cell>
          <cell r="F939" t="str">
            <v>11 - Customer Low Voltage Services - Service - CN - Mains Box - Customer End - Ergon Technical Assessment - Assess</v>
          </cell>
          <cell r="G939" t="str">
            <v>Ergon Technical Assessment - Assess</v>
          </cell>
          <cell r="H939" t="str">
            <v>Wide Bay</v>
          </cell>
          <cell r="I939">
            <v>3</v>
          </cell>
          <cell r="J939">
            <v>8</v>
          </cell>
          <cell r="K939">
            <v>9</v>
          </cell>
          <cell r="L939">
            <v>6</v>
          </cell>
          <cell r="M939">
            <v>3</v>
          </cell>
          <cell r="N939">
            <v>7</v>
          </cell>
          <cell r="O939">
            <v>5</v>
          </cell>
          <cell r="P939">
            <v>5</v>
          </cell>
          <cell r="Q939">
            <v>4</v>
          </cell>
          <cell r="R939">
            <v>2</v>
          </cell>
          <cell r="S939">
            <v>10</v>
          </cell>
          <cell r="T939" t="str">
            <v>MIP1146</v>
          </cell>
          <cell r="V939">
            <v>1</v>
          </cell>
          <cell r="X939">
            <v>0.53</v>
          </cell>
          <cell r="Y939" t="str">
            <v>N</v>
          </cell>
          <cell r="Z939" t="str">
            <v>Low Voltage Services</v>
          </cell>
          <cell r="AA939" t="str">
            <v>BC1 619 NDR EECL Replace Defect Management</v>
          </cell>
        </row>
        <row r="940">
          <cell r="A940">
            <v>936</v>
          </cell>
          <cell r="B940" t="str">
            <v>11 - Customer Low Voltage Services</v>
          </cell>
          <cell r="C940" t="str">
            <v>Service - CN - Mains Box - Customer End</v>
          </cell>
          <cell r="D940" t="str">
            <v>Minor Task</v>
          </cell>
          <cell r="E940" t="str">
            <v>Repair</v>
          </cell>
          <cell r="F940" t="str">
            <v>11 - Customer Low Voltage Services - Service - CN - Mains Box - Customer End - Minor Task - Repair</v>
          </cell>
          <cell r="G940" t="str">
            <v>Minor Task - Repair</v>
          </cell>
          <cell r="H940" t="str">
            <v>Central</v>
          </cell>
          <cell r="I940">
            <v>85</v>
          </cell>
          <cell r="J940">
            <v>49</v>
          </cell>
          <cell r="K940">
            <v>55</v>
          </cell>
          <cell r="L940">
            <v>31</v>
          </cell>
          <cell r="M940">
            <v>19</v>
          </cell>
          <cell r="N940">
            <v>66</v>
          </cell>
          <cell r="O940">
            <v>43</v>
          </cell>
          <cell r="P940">
            <v>29.5</v>
          </cell>
          <cell r="Q940">
            <v>10</v>
          </cell>
          <cell r="R940">
            <v>66</v>
          </cell>
          <cell r="S940">
            <v>43</v>
          </cell>
          <cell r="T940" t="str">
            <v>MIP1146</v>
          </cell>
          <cell r="V940">
            <v>1</v>
          </cell>
          <cell r="X940">
            <v>0.53</v>
          </cell>
          <cell r="Y940" t="str">
            <v>N</v>
          </cell>
          <cell r="Z940" t="str">
            <v>Low Voltage Services</v>
          </cell>
          <cell r="AA940" t="str">
            <v>BC1 619 NDR EECL Replace Defect Management</v>
          </cell>
        </row>
        <row r="941">
          <cell r="A941">
            <v>937</v>
          </cell>
          <cell r="B941" t="str">
            <v>11 - Customer Low Voltage Services</v>
          </cell>
          <cell r="C941" t="str">
            <v>Service - CN - Mains Box - Customer End</v>
          </cell>
          <cell r="D941" t="str">
            <v>Minor Task</v>
          </cell>
          <cell r="E941" t="str">
            <v>Repair</v>
          </cell>
          <cell r="F941" t="str">
            <v>11 - Customer Low Voltage Services - Service - CN - Mains Box - Customer End - Minor Task - Repair</v>
          </cell>
          <cell r="G941" t="str">
            <v>Minor Task - Repair</v>
          </cell>
          <cell r="H941" t="str">
            <v>Far North</v>
          </cell>
          <cell r="I941">
            <v>57</v>
          </cell>
          <cell r="J941">
            <v>49</v>
          </cell>
          <cell r="K941">
            <v>98</v>
          </cell>
          <cell r="L941">
            <v>46</v>
          </cell>
          <cell r="M941">
            <v>43</v>
          </cell>
          <cell r="N941">
            <v>62</v>
          </cell>
          <cell r="O941">
            <v>87</v>
          </cell>
          <cell r="P941">
            <v>47</v>
          </cell>
          <cell r="Q941">
            <v>34</v>
          </cell>
          <cell r="R941">
            <v>56</v>
          </cell>
          <cell r="S941">
            <v>101</v>
          </cell>
          <cell r="T941" t="str">
            <v>MIP1146</v>
          </cell>
          <cell r="V941">
            <v>1</v>
          </cell>
          <cell r="X941">
            <v>0.53</v>
          </cell>
          <cell r="Y941" t="str">
            <v>N</v>
          </cell>
          <cell r="Z941" t="str">
            <v>Low Voltage Services</v>
          </cell>
          <cell r="AA941" t="str">
            <v>BC1 619 NDR EECL Replace Defect Management</v>
          </cell>
        </row>
        <row r="942">
          <cell r="A942">
            <v>938</v>
          </cell>
          <cell r="B942" t="str">
            <v>11 - Customer Low Voltage Services</v>
          </cell>
          <cell r="C942" t="str">
            <v>Service - CN - Mains Box - Customer End</v>
          </cell>
          <cell r="D942" t="str">
            <v>Minor Task</v>
          </cell>
          <cell r="E942" t="str">
            <v>Repair</v>
          </cell>
          <cell r="F942" t="str">
            <v>11 - Customer Low Voltage Services - Service - CN - Mains Box - Customer End - Minor Task - Repair</v>
          </cell>
          <cell r="G942" t="str">
            <v>Minor Task - Repair</v>
          </cell>
          <cell r="H942" t="str">
            <v>Northern</v>
          </cell>
          <cell r="I942">
            <v>36</v>
          </cell>
          <cell r="J942">
            <v>80</v>
          </cell>
          <cell r="K942">
            <v>58</v>
          </cell>
          <cell r="L942">
            <v>31</v>
          </cell>
          <cell r="M942">
            <v>27</v>
          </cell>
          <cell r="N942">
            <v>89</v>
          </cell>
          <cell r="O942">
            <v>47</v>
          </cell>
          <cell r="P942">
            <v>31.5</v>
          </cell>
          <cell r="Q942">
            <v>34.5</v>
          </cell>
          <cell r="R942">
            <v>90.5</v>
          </cell>
          <cell r="S942">
            <v>53</v>
          </cell>
          <cell r="T942" t="str">
            <v>MIP1146</v>
          </cell>
          <cell r="V942">
            <v>1</v>
          </cell>
          <cell r="X942">
            <v>0.53</v>
          </cell>
          <cell r="Y942" t="str">
            <v>N</v>
          </cell>
          <cell r="Z942" t="str">
            <v>Low Voltage Services</v>
          </cell>
          <cell r="AA942" t="str">
            <v>BC1 619 NDR EECL Replace Defect Management</v>
          </cell>
        </row>
        <row r="943">
          <cell r="A943">
            <v>939</v>
          </cell>
          <cell r="B943" t="str">
            <v>11 - Customer Low Voltage Services</v>
          </cell>
          <cell r="C943" t="str">
            <v>Service - CN - Mains Box - Customer End</v>
          </cell>
          <cell r="D943" t="str">
            <v>Minor Task</v>
          </cell>
          <cell r="E943" t="str">
            <v>Repair</v>
          </cell>
          <cell r="F943" t="str">
            <v>11 - Customer Low Voltage Services - Service - CN - Mains Box - Customer End - Minor Task - Repair</v>
          </cell>
          <cell r="G943" t="str">
            <v>Minor Task - Repair</v>
          </cell>
          <cell r="H943" t="str">
            <v>South West</v>
          </cell>
          <cell r="I943">
            <v>69</v>
          </cell>
          <cell r="J943">
            <v>38</v>
          </cell>
          <cell r="K943">
            <v>54</v>
          </cell>
          <cell r="L943">
            <v>33</v>
          </cell>
          <cell r="M943">
            <v>32</v>
          </cell>
          <cell r="N943">
            <v>86</v>
          </cell>
          <cell r="O943">
            <v>51.5</v>
          </cell>
          <cell r="P943">
            <v>30</v>
          </cell>
          <cell r="Q943">
            <v>38</v>
          </cell>
          <cell r="R943">
            <v>71</v>
          </cell>
          <cell r="S943">
            <v>66</v>
          </cell>
          <cell r="T943" t="str">
            <v>MIP1146</v>
          </cell>
          <cell r="V943">
            <v>1</v>
          </cell>
          <cell r="X943">
            <v>0.53</v>
          </cell>
          <cell r="Y943" t="str">
            <v>N</v>
          </cell>
          <cell r="Z943" t="str">
            <v>Low Voltage Services</v>
          </cell>
          <cell r="AA943" t="str">
            <v>BC1 619 NDR EECL Replace Defect Management</v>
          </cell>
        </row>
        <row r="944">
          <cell r="A944">
            <v>940</v>
          </cell>
          <cell r="B944" t="str">
            <v>11 - Customer Low Voltage Services</v>
          </cell>
          <cell r="C944" t="str">
            <v>Service - CN - Mains Box - Customer End</v>
          </cell>
          <cell r="D944" t="str">
            <v>Minor Task</v>
          </cell>
          <cell r="E944" t="str">
            <v>Repair</v>
          </cell>
          <cell r="F944" t="str">
            <v>11 - Customer Low Voltage Services - Service - CN - Mains Box - Customer End - Minor Task - Repair</v>
          </cell>
          <cell r="G944" t="str">
            <v>Minor Task - Repair</v>
          </cell>
          <cell r="H944" t="str">
            <v>Wide Bay</v>
          </cell>
          <cell r="I944">
            <v>17</v>
          </cell>
          <cell r="J944">
            <v>40</v>
          </cell>
          <cell r="K944">
            <v>30</v>
          </cell>
          <cell r="L944">
            <v>17</v>
          </cell>
          <cell r="M944">
            <v>32</v>
          </cell>
          <cell r="N944">
            <v>30</v>
          </cell>
          <cell r="O944">
            <v>24</v>
          </cell>
          <cell r="P944">
            <v>20</v>
          </cell>
          <cell r="Q944">
            <v>21</v>
          </cell>
          <cell r="R944">
            <v>36</v>
          </cell>
          <cell r="S944">
            <v>32</v>
          </cell>
          <cell r="T944" t="str">
            <v>MIP1146</v>
          </cell>
          <cell r="V944">
            <v>1</v>
          </cell>
          <cell r="X944">
            <v>0.53</v>
          </cell>
          <cell r="Y944" t="str">
            <v>N</v>
          </cell>
          <cell r="Z944" t="str">
            <v>Low Voltage Services</v>
          </cell>
          <cell r="AA944" t="str">
            <v>BC1 619 NDR EECL Replace Defect Management</v>
          </cell>
        </row>
        <row r="945">
          <cell r="A945">
            <v>941</v>
          </cell>
          <cell r="B945" t="str">
            <v>11 - Customer Low Voltage Services</v>
          </cell>
          <cell r="C945" t="str">
            <v>Service - CN - Mains Box - Supply End</v>
          </cell>
          <cell r="D945" t="str">
            <v>Ergon Technical Assessment</v>
          </cell>
          <cell r="E945" t="str">
            <v>Assess</v>
          </cell>
          <cell r="F945" t="str">
            <v>11 - Customer Low Voltage Services - Service - CN - Mains Box - Supply End - Ergon Technical Assessment - Assess</v>
          </cell>
          <cell r="G945" t="str">
            <v>Ergon Technical Assessment - Assess</v>
          </cell>
          <cell r="H945" t="str">
            <v>Central</v>
          </cell>
          <cell r="K945">
            <v>15</v>
          </cell>
          <cell r="L945">
            <v>15</v>
          </cell>
          <cell r="N945">
            <v>0</v>
          </cell>
          <cell r="O945">
            <v>1</v>
          </cell>
          <cell r="P945">
            <v>14</v>
          </cell>
          <cell r="Q945">
            <v>0</v>
          </cell>
          <cell r="R945">
            <v>0</v>
          </cell>
          <cell r="S945">
            <v>1</v>
          </cell>
          <cell r="T945" t="str">
            <v>MIP1146</v>
          </cell>
          <cell r="V945">
            <v>1</v>
          </cell>
          <cell r="X945">
            <v>0.53</v>
          </cell>
          <cell r="Y945" t="str">
            <v>N</v>
          </cell>
          <cell r="Z945" t="str">
            <v>Low Voltage Services</v>
          </cell>
          <cell r="AA945" t="str">
            <v>BC1 619 NDR EECL Replace Defect Management</v>
          </cell>
        </row>
        <row r="946">
          <cell r="A946">
            <v>942</v>
          </cell>
          <cell r="B946" t="str">
            <v>11 - Customer Low Voltage Services</v>
          </cell>
          <cell r="C946" t="str">
            <v>Service - CN - Mains Box - Supply End</v>
          </cell>
          <cell r="D946" t="str">
            <v>Ergon Technical Assessment</v>
          </cell>
          <cell r="E946" t="str">
            <v>Assess</v>
          </cell>
          <cell r="F946" t="str">
            <v>11 - Customer Low Voltage Services - Service - CN - Mains Box - Supply End - Ergon Technical Assessment - Assess</v>
          </cell>
          <cell r="G946" t="str">
            <v>Ergon Technical Assessment - Assess</v>
          </cell>
          <cell r="H946" t="str">
            <v>Far North</v>
          </cell>
          <cell r="J946">
            <v>1</v>
          </cell>
          <cell r="N946">
            <v>0</v>
          </cell>
          <cell r="O946">
            <v>1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  <cell r="T946" t="str">
            <v>MIP1146</v>
          </cell>
          <cell r="V946">
            <v>1</v>
          </cell>
          <cell r="X946">
            <v>0.53</v>
          </cell>
          <cell r="Y946" t="str">
            <v>N</v>
          </cell>
          <cell r="Z946" t="str">
            <v>Low Voltage Services</v>
          </cell>
          <cell r="AA946" t="str">
            <v>BC1 619 NDR EECL Replace Defect Management</v>
          </cell>
        </row>
        <row r="947">
          <cell r="A947">
            <v>943</v>
          </cell>
          <cell r="B947" t="str">
            <v>11 - Customer Low Voltage Services</v>
          </cell>
          <cell r="C947" t="str">
            <v>Service - CN - Mains Box - Supply End</v>
          </cell>
          <cell r="D947" t="str">
            <v>Minor Task</v>
          </cell>
          <cell r="E947" t="str">
            <v>Repair</v>
          </cell>
          <cell r="F947" t="str">
            <v>11 - Customer Low Voltage Services - Service - CN - Mains Box - Supply End - Minor Task - Repair</v>
          </cell>
          <cell r="G947" t="str">
            <v>Minor Task - Repair</v>
          </cell>
          <cell r="H947" t="str">
            <v>Central</v>
          </cell>
          <cell r="I947">
            <v>8</v>
          </cell>
          <cell r="J947">
            <v>27</v>
          </cell>
          <cell r="K947">
            <v>34</v>
          </cell>
          <cell r="L947">
            <v>33</v>
          </cell>
          <cell r="M947">
            <v>9</v>
          </cell>
          <cell r="N947">
            <v>17</v>
          </cell>
          <cell r="O947">
            <v>20</v>
          </cell>
          <cell r="P947">
            <v>31</v>
          </cell>
          <cell r="Q947">
            <v>6</v>
          </cell>
          <cell r="R947">
            <v>17</v>
          </cell>
          <cell r="S947">
            <v>20</v>
          </cell>
          <cell r="T947" t="str">
            <v>MIP1146</v>
          </cell>
          <cell r="V947">
            <v>1</v>
          </cell>
          <cell r="X947">
            <v>0.53</v>
          </cell>
          <cell r="Y947" t="str">
            <v>N</v>
          </cell>
          <cell r="Z947" t="str">
            <v>Low Voltage Services</v>
          </cell>
          <cell r="AA947" t="str">
            <v>BC1 619 NDR EECL Replace Defect Management</v>
          </cell>
        </row>
        <row r="948">
          <cell r="A948">
            <v>944</v>
          </cell>
          <cell r="B948" t="str">
            <v>11 - Customer Low Voltage Services</v>
          </cell>
          <cell r="C948" t="str">
            <v>Service - CN - Mains Box - Supply End</v>
          </cell>
          <cell r="D948" t="str">
            <v>Minor Task</v>
          </cell>
          <cell r="E948" t="str">
            <v>Repair</v>
          </cell>
          <cell r="F948" t="str">
            <v>11 - Customer Low Voltage Services - Service - CN - Mains Box - Supply End - Minor Task - Repair</v>
          </cell>
          <cell r="G948" t="str">
            <v>Minor Task - Repair</v>
          </cell>
          <cell r="H948" t="str">
            <v>Far North</v>
          </cell>
          <cell r="I948">
            <v>1</v>
          </cell>
          <cell r="J948">
            <v>3</v>
          </cell>
          <cell r="K948">
            <v>7</v>
          </cell>
          <cell r="L948">
            <v>10</v>
          </cell>
          <cell r="M948">
            <v>6</v>
          </cell>
          <cell r="N948">
            <v>0</v>
          </cell>
          <cell r="O948">
            <v>3</v>
          </cell>
          <cell r="P948">
            <v>9</v>
          </cell>
          <cell r="Q948">
            <v>8</v>
          </cell>
          <cell r="R948">
            <v>0</v>
          </cell>
          <cell r="S948">
            <v>3</v>
          </cell>
          <cell r="T948" t="str">
            <v>MIP1146</v>
          </cell>
          <cell r="V948">
            <v>1</v>
          </cell>
          <cell r="X948">
            <v>0.53</v>
          </cell>
          <cell r="Y948" t="str">
            <v>N</v>
          </cell>
          <cell r="Z948" t="str">
            <v>Low Voltage Services</v>
          </cell>
          <cell r="AA948" t="str">
            <v>BC1 619 NDR EECL Replace Defect Management</v>
          </cell>
        </row>
        <row r="949">
          <cell r="A949">
            <v>945</v>
          </cell>
          <cell r="B949" t="str">
            <v>11 - Customer Low Voltage Services</v>
          </cell>
          <cell r="C949" t="str">
            <v>Service - CN - Mains Box - Supply End</v>
          </cell>
          <cell r="D949" t="str">
            <v>Minor Task</v>
          </cell>
          <cell r="E949" t="str">
            <v>Repair</v>
          </cell>
          <cell r="F949" t="str">
            <v>11 - Customer Low Voltage Services - Service - CN - Mains Box - Supply End - Minor Task - Repair</v>
          </cell>
          <cell r="G949" t="str">
            <v>Minor Task - Repair</v>
          </cell>
          <cell r="H949" t="str">
            <v>Northern</v>
          </cell>
          <cell r="I949">
            <v>20</v>
          </cell>
          <cell r="J949">
            <v>37</v>
          </cell>
          <cell r="K949">
            <v>38</v>
          </cell>
          <cell r="L949">
            <v>12</v>
          </cell>
          <cell r="M949">
            <v>47</v>
          </cell>
          <cell r="N949">
            <v>20</v>
          </cell>
          <cell r="O949">
            <v>54</v>
          </cell>
          <cell r="P949">
            <v>15</v>
          </cell>
          <cell r="Q949">
            <v>52.5</v>
          </cell>
          <cell r="R949">
            <v>17</v>
          </cell>
          <cell r="S949">
            <v>57</v>
          </cell>
          <cell r="T949" t="str">
            <v>MIP1146</v>
          </cell>
          <cell r="V949">
            <v>1</v>
          </cell>
          <cell r="X949">
            <v>0.53</v>
          </cell>
          <cell r="Y949" t="str">
            <v>N</v>
          </cell>
          <cell r="Z949" t="str">
            <v>Low Voltage Services</v>
          </cell>
          <cell r="AA949" t="str">
            <v>BC1 619 NDR EECL Replace Defect Management</v>
          </cell>
        </row>
        <row r="950">
          <cell r="A950">
            <v>946</v>
          </cell>
          <cell r="B950" t="str">
            <v>11 - Customer Low Voltage Services</v>
          </cell>
          <cell r="C950" t="str">
            <v>Service - CN - Mains Box - Supply End</v>
          </cell>
          <cell r="D950" t="str">
            <v>Minor Task</v>
          </cell>
          <cell r="E950" t="str">
            <v>Repair</v>
          </cell>
          <cell r="F950" t="str">
            <v>11 - Customer Low Voltage Services - Service - CN - Mains Box - Supply End - Minor Task - Repair</v>
          </cell>
          <cell r="G950" t="str">
            <v>Minor Task - Repair</v>
          </cell>
          <cell r="H950" t="str">
            <v>South West</v>
          </cell>
          <cell r="I950">
            <v>5</v>
          </cell>
          <cell r="J950">
            <v>2</v>
          </cell>
          <cell r="K950">
            <v>4</v>
          </cell>
          <cell r="L950">
            <v>4</v>
          </cell>
          <cell r="M950">
            <v>4</v>
          </cell>
          <cell r="N950">
            <v>6</v>
          </cell>
          <cell r="O950">
            <v>1</v>
          </cell>
          <cell r="P950">
            <v>4</v>
          </cell>
          <cell r="Q950">
            <v>4</v>
          </cell>
          <cell r="R950">
            <v>6</v>
          </cell>
          <cell r="S950">
            <v>1</v>
          </cell>
          <cell r="T950" t="str">
            <v>MIP1146</v>
          </cell>
          <cell r="V950">
            <v>1</v>
          </cell>
          <cell r="X950">
            <v>0.53</v>
          </cell>
          <cell r="Y950" t="str">
            <v>N</v>
          </cell>
          <cell r="Z950" t="str">
            <v>Low Voltage Services</v>
          </cell>
          <cell r="AA950" t="str">
            <v>BC1 619 NDR EECL Replace Defect Management</v>
          </cell>
        </row>
        <row r="951">
          <cell r="A951">
            <v>947</v>
          </cell>
          <cell r="B951" t="str">
            <v>11 - Customer Low Voltage Services</v>
          </cell>
          <cell r="C951" t="str">
            <v>Service - CN - Mains Box - Supply End</v>
          </cell>
          <cell r="D951" t="str">
            <v>Minor Task</v>
          </cell>
          <cell r="E951" t="str">
            <v>Repair</v>
          </cell>
          <cell r="F951" t="str">
            <v>11 - Customer Low Voltage Services - Service - CN - Mains Box - Supply End - Minor Task - Repair</v>
          </cell>
          <cell r="G951" t="str">
            <v>Minor Task - Repair</v>
          </cell>
          <cell r="H951" t="str">
            <v>Wide Bay</v>
          </cell>
          <cell r="K951">
            <v>4</v>
          </cell>
          <cell r="L951">
            <v>3</v>
          </cell>
          <cell r="M951">
            <v>0</v>
          </cell>
          <cell r="N951">
            <v>1</v>
          </cell>
          <cell r="O951">
            <v>1</v>
          </cell>
          <cell r="P951">
            <v>1</v>
          </cell>
          <cell r="Q951">
            <v>1</v>
          </cell>
          <cell r="R951">
            <v>1</v>
          </cell>
          <cell r="S951">
            <v>1</v>
          </cell>
          <cell r="T951" t="str">
            <v>MIP1146</v>
          </cell>
          <cell r="V951">
            <v>1</v>
          </cell>
          <cell r="X951">
            <v>0.53</v>
          </cell>
          <cell r="Y951" t="str">
            <v>N</v>
          </cell>
          <cell r="Z951" t="str">
            <v>Low Voltage Services</v>
          </cell>
          <cell r="AA951" t="str">
            <v>BC1 619 NDR EECL Replace Defect Management</v>
          </cell>
        </row>
        <row r="952">
          <cell r="A952">
            <v>948</v>
          </cell>
          <cell r="B952" t="str">
            <v>11 - Customer Low Voltage Services</v>
          </cell>
          <cell r="C952" t="str">
            <v>Service - CN - Other</v>
          </cell>
          <cell r="D952" t="str">
            <v>Ergon Technical Assessment</v>
          </cell>
          <cell r="E952" t="str">
            <v>Assess</v>
          </cell>
          <cell r="F952" t="str">
            <v>11 - Customer Low Voltage Services - Service - CN - Other - Ergon Technical Assessment - Assess</v>
          </cell>
          <cell r="G952" t="str">
            <v>Ergon Technical Assessment - Assess</v>
          </cell>
          <cell r="H952" t="str">
            <v>Central</v>
          </cell>
          <cell r="J952">
            <v>1</v>
          </cell>
          <cell r="M952">
            <v>0</v>
          </cell>
          <cell r="N952">
            <v>1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0</v>
          </cell>
          <cell r="T952" t="str">
            <v>MIP1146</v>
          </cell>
          <cell r="V952">
            <v>1</v>
          </cell>
          <cell r="X952">
            <v>0.53</v>
          </cell>
          <cell r="Y952" t="str">
            <v>N</v>
          </cell>
          <cell r="Z952" t="str">
            <v>Low Voltage Services</v>
          </cell>
          <cell r="AA952" t="str">
            <v>BC1 619 NDR EECL Replace Defect Management</v>
          </cell>
        </row>
        <row r="953">
          <cell r="A953">
            <v>949</v>
          </cell>
          <cell r="B953" t="str">
            <v>11 - Customer Low Voltage Services</v>
          </cell>
          <cell r="C953" t="str">
            <v>Service - CN - Other</v>
          </cell>
          <cell r="D953" t="str">
            <v>Minor Task</v>
          </cell>
          <cell r="E953" t="str">
            <v>Repair</v>
          </cell>
          <cell r="F953" t="str">
            <v>11 - Customer Low Voltage Services - Service - CN - Other - Minor Task - Repair</v>
          </cell>
          <cell r="G953" t="str">
            <v>Minor Task - Repair</v>
          </cell>
          <cell r="H953" t="str">
            <v>Central</v>
          </cell>
          <cell r="I953">
            <v>1</v>
          </cell>
          <cell r="T953" t="str">
            <v>MIP1146</v>
          </cell>
          <cell r="V953">
            <v>1</v>
          </cell>
          <cell r="X953">
            <v>0.53</v>
          </cell>
          <cell r="Y953" t="str">
            <v>N</v>
          </cell>
          <cell r="Z953" t="str">
            <v>Low Voltage Services</v>
          </cell>
          <cell r="AA953" t="str">
            <v>BC1 619 NDR EECL Replace Defect Management</v>
          </cell>
        </row>
        <row r="954">
          <cell r="A954">
            <v>950</v>
          </cell>
          <cell r="B954" t="str">
            <v>11 - Customer Low Voltage Services</v>
          </cell>
          <cell r="C954" t="str">
            <v>Service - CN - Other</v>
          </cell>
          <cell r="D954" t="str">
            <v>Minor Task</v>
          </cell>
          <cell r="E954" t="str">
            <v>Repair</v>
          </cell>
          <cell r="F954" t="str">
            <v>11 - Customer Low Voltage Services - Service - CN - Other - Minor Task - Repair</v>
          </cell>
          <cell r="G954" t="str">
            <v>Minor Task - Repair</v>
          </cell>
          <cell r="H954" t="str">
            <v>Northern</v>
          </cell>
          <cell r="J954">
            <v>1</v>
          </cell>
          <cell r="N954">
            <v>0</v>
          </cell>
          <cell r="O954">
            <v>1</v>
          </cell>
          <cell r="P954">
            <v>0</v>
          </cell>
          <cell r="Q954">
            <v>0</v>
          </cell>
          <cell r="R954">
            <v>0</v>
          </cell>
          <cell r="S954">
            <v>1</v>
          </cell>
          <cell r="T954" t="str">
            <v>MIP1146</v>
          </cell>
          <cell r="V954">
            <v>1</v>
          </cell>
          <cell r="X954">
            <v>0.53</v>
          </cell>
          <cell r="Y954" t="str">
            <v>N</v>
          </cell>
          <cell r="Z954" t="str">
            <v>Low Voltage Services</v>
          </cell>
          <cell r="AA954" t="str">
            <v>BC1 619 NDR EECL Replace Defect Management</v>
          </cell>
        </row>
        <row r="955">
          <cell r="A955">
            <v>951</v>
          </cell>
          <cell r="B955" t="str">
            <v>11 - Customer Low Voltage Services</v>
          </cell>
          <cell r="C955" t="str">
            <v>Service - CN - Other</v>
          </cell>
          <cell r="D955" t="str">
            <v>Minor Task</v>
          </cell>
          <cell r="E955" t="str">
            <v>Repair</v>
          </cell>
          <cell r="F955" t="str">
            <v>11 - Customer Low Voltage Services - Service - CN - Other - Minor Task - Repair</v>
          </cell>
          <cell r="G955" t="str">
            <v>Minor Task - Repair</v>
          </cell>
          <cell r="H955" t="str">
            <v>Wide Bay</v>
          </cell>
          <cell r="K955">
            <v>1</v>
          </cell>
          <cell r="L955">
            <v>1</v>
          </cell>
          <cell r="N955">
            <v>0</v>
          </cell>
          <cell r="O955">
            <v>0</v>
          </cell>
          <cell r="P955">
            <v>1</v>
          </cell>
          <cell r="Q955">
            <v>0</v>
          </cell>
          <cell r="R955">
            <v>0</v>
          </cell>
          <cell r="S955">
            <v>0</v>
          </cell>
          <cell r="T955" t="str">
            <v>MIP1146</v>
          </cell>
          <cell r="V955">
            <v>1</v>
          </cell>
          <cell r="X955">
            <v>0.53</v>
          </cell>
          <cell r="Y955" t="str">
            <v>N</v>
          </cell>
          <cell r="Z955" t="str">
            <v>Low Voltage Services</v>
          </cell>
          <cell r="AA955" t="str">
            <v>BC1 619 NDR EECL Replace Defect Management</v>
          </cell>
        </row>
        <row r="956">
          <cell r="A956">
            <v>952</v>
          </cell>
          <cell r="B956" t="str">
            <v>11 - Customer Low Voltage Services</v>
          </cell>
          <cell r="C956" t="str">
            <v>Service - CN - Service Taps</v>
          </cell>
          <cell r="D956" t="str">
            <v>Ergon Technical Assessment</v>
          </cell>
          <cell r="E956" t="str">
            <v>Assess</v>
          </cell>
          <cell r="F956" t="str">
            <v>11 - Customer Low Voltage Services - Service - CN - Service Taps - Ergon Technical Assessment - Assess</v>
          </cell>
          <cell r="G956" t="str">
            <v>Ergon Technical Assessment - Assess</v>
          </cell>
          <cell r="H956" t="str">
            <v>Central</v>
          </cell>
          <cell r="I956">
            <v>14</v>
          </cell>
          <cell r="J956">
            <v>24</v>
          </cell>
          <cell r="K956">
            <v>44</v>
          </cell>
          <cell r="L956">
            <v>37</v>
          </cell>
          <cell r="M956">
            <v>6</v>
          </cell>
          <cell r="N956">
            <v>31</v>
          </cell>
          <cell r="O956">
            <v>18</v>
          </cell>
          <cell r="P956">
            <v>27</v>
          </cell>
          <cell r="Q956">
            <v>6</v>
          </cell>
          <cell r="R956">
            <v>30</v>
          </cell>
          <cell r="S956">
            <v>18</v>
          </cell>
          <cell r="T956" t="str">
            <v>MIP1146</v>
          </cell>
          <cell r="V956">
            <v>1</v>
          </cell>
          <cell r="X956">
            <v>0.53</v>
          </cell>
          <cell r="Y956" t="str">
            <v>N</v>
          </cell>
          <cell r="Z956" t="str">
            <v>Low Voltage Services</v>
          </cell>
          <cell r="AA956" t="str">
            <v>BC1 619 NDR EECL Replace Defect Management</v>
          </cell>
        </row>
        <row r="957">
          <cell r="A957">
            <v>953</v>
          </cell>
          <cell r="B957" t="str">
            <v>11 - Customer Low Voltage Services</v>
          </cell>
          <cell r="C957" t="str">
            <v>Service - CN - Service Taps</v>
          </cell>
          <cell r="D957" t="str">
            <v>Ergon Technical Assessment</v>
          </cell>
          <cell r="E957" t="str">
            <v>Assess</v>
          </cell>
          <cell r="F957" t="str">
            <v>11 - Customer Low Voltage Services - Service - CN - Service Taps - Ergon Technical Assessment - Assess</v>
          </cell>
          <cell r="G957" t="str">
            <v>Ergon Technical Assessment - Assess</v>
          </cell>
          <cell r="H957" t="str">
            <v>Far North</v>
          </cell>
          <cell r="J957">
            <v>6</v>
          </cell>
          <cell r="K957">
            <v>3</v>
          </cell>
          <cell r="M957">
            <v>0</v>
          </cell>
          <cell r="N957">
            <v>0</v>
          </cell>
          <cell r="O957">
            <v>9</v>
          </cell>
          <cell r="P957">
            <v>0</v>
          </cell>
          <cell r="Q957">
            <v>0</v>
          </cell>
          <cell r="R957">
            <v>0</v>
          </cell>
          <cell r="S957">
            <v>9</v>
          </cell>
          <cell r="T957" t="str">
            <v>MIP1146</v>
          </cell>
          <cell r="V957">
            <v>1</v>
          </cell>
          <cell r="X957">
            <v>0.53</v>
          </cell>
          <cell r="Y957" t="str">
            <v>N</v>
          </cell>
          <cell r="Z957" t="str">
            <v>Low Voltage Services</v>
          </cell>
          <cell r="AA957" t="str">
            <v>BC1 619 NDR EECL Replace Defect Management</v>
          </cell>
        </row>
        <row r="958">
          <cell r="A958">
            <v>954</v>
          </cell>
          <cell r="B958" t="str">
            <v>11 - Customer Low Voltage Services</v>
          </cell>
          <cell r="C958" t="str">
            <v>Service - CN - Service Taps</v>
          </cell>
          <cell r="D958" t="str">
            <v>Ergon Technical Assessment</v>
          </cell>
          <cell r="E958" t="str">
            <v>Assess</v>
          </cell>
          <cell r="F958" t="str">
            <v>11 - Customer Low Voltage Services - Service - CN - Service Taps - Ergon Technical Assessment - Assess</v>
          </cell>
          <cell r="G958" t="str">
            <v>Ergon Technical Assessment - Assess</v>
          </cell>
          <cell r="H958" t="str">
            <v>South West</v>
          </cell>
          <cell r="I958">
            <v>6</v>
          </cell>
          <cell r="J958">
            <v>4</v>
          </cell>
          <cell r="K958">
            <v>6</v>
          </cell>
          <cell r="L958">
            <v>5</v>
          </cell>
          <cell r="M958">
            <v>1</v>
          </cell>
          <cell r="N958">
            <v>4</v>
          </cell>
          <cell r="O958">
            <v>6</v>
          </cell>
          <cell r="P958">
            <v>3</v>
          </cell>
          <cell r="Q958">
            <v>4</v>
          </cell>
          <cell r="R958">
            <v>4</v>
          </cell>
          <cell r="S958">
            <v>6</v>
          </cell>
          <cell r="T958" t="str">
            <v>MIP1146</v>
          </cell>
          <cell r="V958">
            <v>1</v>
          </cell>
          <cell r="X958">
            <v>0.53</v>
          </cell>
          <cell r="Y958" t="str">
            <v>N</v>
          </cell>
          <cell r="Z958" t="str">
            <v>Low Voltage Services</v>
          </cell>
          <cell r="AA958" t="str">
            <v>BC1 619 NDR EECL Replace Defect Management</v>
          </cell>
        </row>
        <row r="959">
          <cell r="A959">
            <v>955</v>
          </cell>
          <cell r="B959" t="str">
            <v>11 - Customer Low Voltage Services</v>
          </cell>
          <cell r="C959" t="str">
            <v>Service - CN - Service Taps</v>
          </cell>
          <cell r="D959" t="str">
            <v>Ergon Technical Assessment</v>
          </cell>
          <cell r="E959" t="str">
            <v>Assess</v>
          </cell>
          <cell r="F959" t="str">
            <v>11 - Customer Low Voltage Services - Service - CN - Service Taps - Ergon Technical Assessment - Assess</v>
          </cell>
          <cell r="G959" t="str">
            <v>Ergon Technical Assessment - Assess</v>
          </cell>
          <cell r="H959" t="str">
            <v>Wide Bay</v>
          </cell>
          <cell r="I959">
            <v>80</v>
          </cell>
          <cell r="J959">
            <v>363</v>
          </cell>
          <cell r="K959">
            <v>172</v>
          </cell>
          <cell r="L959">
            <v>117</v>
          </cell>
          <cell r="M959">
            <v>52</v>
          </cell>
          <cell r="N959">
            <v>220</v>
          </cell>
          <cell r="O959">
            <v>233</v>
          </cell>
          <cell r="P959">
            <v>96</v>
          </cell>
          <cell r="Q959">
            <v>27</v>
          </cell>
          <cell r="R959">
            <v>177</v>
          </cell>
          <cell r="S959">
            <v>316</v>
          </cell>
          <cell r="T959" t="str">
            <v>MIP1146</v>
          </cell>
          <cell r="V959">
            <v>1</v>
          </cell>
          <cell r="X959">
            <v>0.53</v>
          </cell>
          <cell r="Y959" t="str">
            <v>N</v>
          </cell>
          <cell r="Z959" t="str">
            <v>Low Voltage Services</v>
          </cell>
          <cell r="AA959" t="str">
            <v>BC1 619 NDR EECL Replace Defect Management</v>
          </cell>
        </row>
        <row r="960">
          <cell r="A960">
            <v>956</v>
          </cell>
          <cell r="B960" t="str">
            <v>11 - Customer Low Voltage Services</v>
          </cell>
          <cell r="C960" t="str">
            <v>Service - CN - Service Taps</v>
          </cell>
          <cell r="D960" t="str">
            <v>Minor Task</v>
          </cell>
          <cell r="E960" t="str">
            <v>Repair</v>
          </cell>
          <cell r="F960" t="str">
            <v>11 - Customer Low Voltage Services - Service - CN - Service Taps - Minor Task - Repair</v>
          </cell>
          <cell r="G960" t="str">
            <v>Minor Task - Repair</v>
          </cell>
          <cell r="H960" t="str">
            <v>Central</v>
          </cell>
          <cell r="I960">
            <v>12</v>
          </cell>
          <cell r="J960">
            <v>32</v>
          </cell>
          <cell r="K960">
            <v>263</v>
          </cell>
          <cell r="L960">
            <v>38</v>
          </cell>
          <cell r="M960">
            <v>9</v>
          </cell>
          <cell r="N960">
            <v>18</v>
          </cell>
          <cell r="O960">
            <v>252</v>
          </cell>
          <cell r="P960">
            <v>24</v>
          </cell>
          <cell r="Q960">
            <v>12</v>
          </cell>
          <cell r="R960">
            <v>18</v>
          </cell>
          <cell r="S960">
            <v>252</v>
          </cell>
          <cell r="T960" t="str">
            <v>MIP1146</v>
          </cell>
          <cell r="V960">
            <v>1</v>
          </cell>
          <cell r="X960">
            <v>0.53</v>
          </cell>
          <cell r="Y960" t="str">
            <v>N</v>
          </cell>
          <cell r="Z960" t="str">
            <v>Low Voltage Services</v>
          </cell>
          <cell r="AA960" t="str">
            <v>BC1 619 NDR EECL Replace Defect Management</v>
          </cell>
        </row>
        <row r="961">
          <cell r="A961">
            <v>957</v>
          </cell>
          <cell r="B961" t="str">
            <v>11 - Customer Low Voltage Services</v>
          </cell>
          <cell r="C961" t="str">
            <v>Service - CN - Service Taps</v>
          </cell>
          <cell r="D961" t="str">
            <v>Minor Task</v>
          </cell>
          <cell r="E961" t="str">
            <v>Repair</v>
          </cell>
          <cell r="F961" t="str">
            <v>11 - Customer Low Voltage Services - Service - CN - Service Taps - Minor Task - Repair</v>
          </cell>
          <cell r="G961" t="str">
            <v>Minor Task - Repair</v>
          </cell>
          <cell r="H961" t="str">
            <v>Far North</v>
          </cell>
          <cell r="J961">
            <v>2</v>
          </cell>
          <cell r="M961">
            <v>1</v>
          </cell>
          <cell r="N961">
            <v>0</v>
          </cell>
          <cell r="O961">
            <v>1</v>
          </cell>
          <cell r="P961">
            <v>0</v>
          </cell>
          <cell r="Q961">
            <v>1</v>
          </cell>
          <cell r="R961">
            <v>0</v>
          </cell>
          <cell r="S961">
            <v>1</v>
          </cell>
          <cell r="T961" t="str">
            <v>MIP1146</v>
          </cell>
          <cell r="V961">
            <v>1</v>
          </cell>
          <cell r="X961">
            <v>0.53</v>
          </cell>
          <cell r="Y961" t="str">
            <v>N</v>
          </cell>
          <cell r="Z961" t="str">
            <v>Low Voltage Services</v>
          </cell>
          <cell r="AA961" t="str">
            <v>BC1 619 NDR EECL Replace Defect Management</v>
          </cell>
        </row>
        <row r="962">
          <cell r="A962">
            <v>958</v>
          </cell>
          <cell r="B962" t="str">
            <v>11 - Customer Low Voltage Services</v>
          </cell>
          <cell r="C962" t="str">
            <v>Service - CN - Service Taps</v>
          </cell>
          <cell r="D962" t="str">
            <v>Minor Task</v>
          </cell>
          <cell r="E962" t="str">
            <v>Repair</v>
          </cell>
          <cell r="F962" t="str">
            <v>11 - Customer Low Voltage Services - Service - CN - Service Taps - Minor Task - Repair</v>
          </cell>
          <cell r="G962" t="str">
            <v>Minor Task - Repair</v>
          </cell>
          <cell r="H962" t="str">
            <v>Northern</v>
          </cell>
          <cell r="K962">
            <v>1</v>
          </cell>
          <cell r="M962">
            <v>0</v>
          </cell>
          <cell r="N962">
            <v>0</v>
          </cell>
          <cell r="O962">
            <v>1</v>
          </cell>
          <cell r="P962">
            <v>0</v>
          </cell>
          <cell r="Q962">
            <v>0</v>
          </cell>
          <cell r="R962">
            <v>0</v>
          </cell>
          <cell r="S962">
            <v>1</v>
          </cell>
          <cell r="T962" t="str">
            <v>MIP1146</v>
          </cell>
          <cell r="V962">
            <v>1</v>
          </cell>
          <cell r="X962">
            <v>0.53</v>
          </cell>
          <cell r="Y962" t="str">
            <v>N</v>
          </cell>
          <cell r="Z962" t="str">
            <v>Low Voltage Services</v>
          </cell>
          <cell r="AA962" t="str">
            <v>BC1 619 NDR EECL Replace Defect Management</v>
          </cell>
        </row>
        <row r="963">
          <cell r="A963">
            <v>959</v>
          </cell>
          <cell r="B963" t="str">
            <v>11 - Customer Low Voltage Services</v>
          </cell>
          <cell r="C963" t="str">
            <v>Service - CN - Service Taps</v>
          </cell>
          <cell r="D963" t="str">
            <v>Minor Task</v>
          </cell>
          <cell r="E963" t="str">
            <v>Repair</v>
          </cell>
          <cell r="F963" t="str">
            <v>11 - Customer Low Voltage Services - Service - CN - Service Taps - Minor Task - Repair</v>
          </cell>
          <cell r="G963" t="str">
            <v>Minor Task - Repair</v>
          </cell>
          <cell r="H963" t="str">
            <v>South West</v>
          </cell>
          <cell r="I963">
            <v>4</v>
          </cell>
          <cell r="K963">
            <v>2</v>
          </cell>
          <cell r="L963">
            <v>2</v>
          </cell>
          <cell r="M963">
            <v>2</v>
          </cell>
          <cell r="N963">
            <v>4</v>
          </cell>
          <cell r="O963">
            <v>1</v>
          </cell>
          <cell r="P963">
            <v>1</v>
          </cell>
          <cell r="Q963">
            <v>2</v>
          </cell>
          <cell r="R963">
            <v>4</v>
          </cell>
          <cell r="S963">
            <v>1</v>
          </cell>
          <cell r="T963" t="str">
            <v>MIP1146</v>
          </cell>
          <cell r="V963">
            <v>1</v>
          </cell>
          <cell r="X963">
            <v>0.53</v>
          </cell>
          <cell r="Y963" t="str">
            <v>N</v>
          </cell>
          <cell r="Z963" t="str">
            <v>Low Voltage Services</v>
          </cell>
          <cell r="AA963" t="str">
            <v>BC1 619 NDR EECL Replace Defect Management</v>
          </cell>
        </row>
        <row r="964">
          <cell r="A964">
            <v>960</v>
          </cell>
          <cell r="B964" t="str">
            <v>11 - Customer Low Voltage Services</v>
          </cell>
          <cell r="C964" t="str">
            <v>Service - CN - Service Taps</v>
          </cell>
          <cell r="D964" t="str">
            <v>Minor Task</v>
          </cell>
          <cell r="E964" t="str">
            <v>Repair</v>
          </cell>
          <cell r="F964" t="str">
            <v>11 - Customer Low Voltage Services - Service - CN - Service Taps - Minor Task - Repair</v>
          </cell>
          <cell r="G964" t="str">
            <v>Minor Task - Repair</v>
          </cell>
          <cell r="H964" t="str">
            <v>Wide Bay</v>
          </cell>
          <cell r="J964">
            <v>10</v>
          </cell>
          <cell r="K964">
            <v>15</v>
          </cell>
          <cell r="L964">
            <v>11</v>
          </cell>
          <cell r="M964">
            <v>3</v>
          </cell>
          <cell r="N964">
            <v>5</v>
          </cell>
          <cell r="O964">
            <v>7</v>
          </cell>
          <cell r="P964">
            <v>6</v>
          </cell>
          <cell r="Q964">
            <v>7</v>
          </cell>
          <cell r="R964">
            <v>2</v>
          </cell>
          <cell r="S964">
            <v>11</v>
          </cell>
          <cell r="T964" t="str">
            <v>MIP1146</v>
          </cell>
          <cell r="V964">
            <v>1</v>
          </cell>
          <cell r="X964">
            <v>0.53</v>
          </cell>
          <cell r="Y964" t="str">
            <v>N</v>
          </cell>
          <cell r="Z964" t="str">
            <v>Low Voltage Services</v>
          </cell>
          <cell r="AA964" t="str">
            <v>BC1 619 NDR EECL Replace Defect Management</v>
          </cell>
        </row>
        <row r="965">
          <cell r="A965">
            <v>961</v>
          </cell>
          <cell r="B965" t="str">
            <v>11 - Customer Low Voltage Services</v>
          </cell>
          <cell r="C965" t="str">
            <v>Service - CN - Service Taps</v>
          </cell>
          <cell r="D965" t="str">
            <v>Service Cable</v>
          </cell>
          <cell r="E965" t="str">
            <v>Replace</v>
          </cell>
          <cell r="F965" t="str">
            <v>11 - Customer Low Voltage Services - Service - CN - Service Taps - Service Cable - Replace</v>
          </cell>
          <cell r="G965" t="str">
            <v>Service Cable - Replace</v>
          </cell>
          <cell r="H965" t="str">
            <v>Central</v>
          </cell>
          <cell r="I965">
            <v>735</v>
          </cell>
          <cell r="J965">
            <v>711</v>
          </cell>
          <cell r="K965">
            <v>757</v>
          </cell>
          <cell r="L965">
            <v>565</v>
          </cell>
          <cell r="M965">
            <v>392</v>
          </cell>
          <cell r="N965">
            <v>665</v>
          </cell>
          <cell r="O965">
            <v>835.5</v>
          </cell>
          <cell r="P965">
            <v>484.5</v>
          </cell>
          <cell r="Q965">
            <v>366.5</v>
          </cell>
          <cell r="R965">
            <v>661.5</v>
          </cell>
          <cell r="S965">
            <v>831</v>
          </cell>
          <cell r="T965" t="str">
            <v>MIP1069</v>
          </cell>
          <cell r="V965">
            <v>1</v>
          </cell>
          <cell r="X965">
            <v>0.53</v>
          </cell>
          <cell r="Y965" t="str">
            <v>N</v>
          </cell>
          <cell r="Z965" t="str">
            <v>Low Voltage Services</v>
          </cell>
          <cell r="AA965" t="str">
            <v>BC1 619 NDR EECL Replace Defect Management</v>
          </cell>
        </row>
        <row r="966">
          <cell r="A966">
            <v>962</v>
          </cell>
          <cell r="B966" t="str">
            <v>11 - Customer Low Voltage Services</v>
          </cell>
          <cell r="C966" t="str">
            <v>Service - CN - Service Taps</v>
          </cell>
          <cell r="D966" t="str">
            <v>Service Cable</v>
          </cell>
          <cell r="E966" t="str">
            <v>Replace</v>
          </cell>
          <cell r="F966" t="str">
            <v>11 - Customer Low Voltage Services - Service - CN - Service Taps - Service Cable - Replace</v>
          </cell>
          <cell r="G966" t="str">
            <v>Service Cable - Replace</v>
          </cell>
          <cell r="H966" t="str">
            <v>Far North</v>
          </cell>
          <cell r="I966">
            <v>35</v>
          </cell>
          <cell r="J966">
            <v>40</v>
          </cell>
          <cell r="K966">
            <v>84</v>
          </cell>
          <cell r="L966">
            <v>28</v>
          </cell>
          <cell r="M966">
            <v>104</v>
          </cell>
          <cell r="N966">
            <v>27</v>
          </cell>
          <cell r="O966">
            <v>82</v>
          </cell>
          <cell r="P966">
            <v>30</v>
          </cell>
          <cell r="Q966">
            <v>104</v>
          </cell>
          <cell r="R966">
            <v>25</v>
          </cell>
          <cell r="S966">
            <v>85</v>
          </cell>
          <cell r="T966" t="str">
            <v>MIP1069</v>
          </cell>
          <cell r="V966">
            <v>1</v>
          </cell>
          <cell r="X966">
            <v>0.53</v>
          </cell>
          <cell r="Y966" t="str">
            <v>N</v>
          </cell>
          <cell r="Z966" t="str">
            <v>Low Voltage Services</v>
          </cell>
          <cell r="AA966" t="str">
            <v>BC1 619 NDR EECL Replace Defect Management</v>
          </cell>
        </row>
        <row r="967">
          <cell r="A967">
            <v>963</v>
          </cell>
          <cell r="B967" t="str">
            <v>11 - Customer Low Voltage Services</v>
          </cell>
          <cell r="C967" t="str">
            <v>Service - CN - Service Taps</v>
          </cell>
          <cell r="D967" t="str">
            <v>Service Cable</v>
          </cell>
          <cell r="E967" t="str">
            <v>Replace</v>
          </cell>
          <cell r="F967" t="str">
            <v>11 - Customer Low Voltage Services - Service - CN - Service Taps - Service Cable - Replace</v>
          </cell>
          <cell r="G967" t="str">
            <v>Service Cable - Replace</v>
          </cell>
          <cell r="H967" t="str">
            <v>Northern</v>
          </cell>
          <cell r="I967">
            <v>50</v>
          </cell>
          <cell r="J967">
            <v>86</v>
          </cell>
          <cell r="K967">
            <v>96</v>
          </cell>
          <cell r="L967">
            <v>52</v>
          </cell>
          <cell r="M967">
            <v>115</v>
          </cell>
          <cell r="N967">
            <v>65</v>
          </cell>
          <cell r="O967">
            <v>94</v>
          </cell>
          <cell r="P967">
            <v>56</v>
          </cell>
          <cell r="Q967">
            <v>137</v>
          </cell>
          <cell r="R967">
            <v>49</v>
          </cell>
          <cell r="S967">
            <v>99</v>
          </cell>
          <cell r="T967" t="str">
            <v>MIP1069</v>
          </cell>
          <cell r="V967">
            <v>1</v>
          </cell>
          <cell r="X967">
            <v>0.53</v>
          </cell>
          <cell r="Y967" t="str">
            <v>N</v>
          </cell>
          <cell r="Z967" t="str">
            <v>Low Voltage Services</v>
          </cell>
          <cell r="AA967" t="str">
            <v>BC1 619 NDR EECL Replace Defect Management</v>
          </cell>
        </row>
        <row r="968">
          <cell r="A968">
            <v>964</v>
          </cell>
          <cell r="B968" t="str">
            <v>11 - Customer Low Voltage Services</v>
          </cell>
          <cell r="C968" t="str">
            <v>Service - CN - Service Taps</v>
          </cell>
          <cell r="D968" t="str">
            <v>Service Cable</v>
          </cell>
          <cell r="E968" t="str">
            <v>Replace</v>
          </cell>
          <cell r="F968" t="str">
            <v>11 - Customer Low Voltage Services - Service - CN - Service Taps - Service Cable - Replace</v>
          </cell>
          <cell r="G968" t="str">
            <v>Service Cable - Replace</v>
          </cell>
          <cell r="H968" t="str">
            <v>South West</v>
          </cell>
          <cell r="I968">
            <v>262</v>
          </cell>
          <cell r="J968">
            <v>116</v>
          </cell>
          <cell r="K968">
            <v>113</v>
          </cell>
          <cell r="L968">
            <v>87</v>
          </cell>
          <cell r="M968">
            <v>107</v>
          </cell>
          <cell r="N968">
            <v>259</v>
          </cell>
          <cell r="O968">
            <v>135.5</v>
          </cell>
          <cell r="P968">
            <v>55</v>
          </cell>
          <cell r="Q968">
            <v>147.5</v>
          </cell>
          <cell r="R968">
            <v>244.5</v>
          </cell>
          <cell r="S968">
            <v>151</v>
          </cell>
          <cell r="T968" t="str">
            <v>MIP1069</v>
          </cell>
          <cell r="V968">
            <v>1</v>
          </cell>
          <cell r="X968">
            <v>0.53</v>
          </cell>
          <cell r="Y968" t="str">
            <v>N</v>
          </cell>
          <cell r="Z968" t="str">
            <v>Low Voltage Services</v>
          </cell>
          <cell r="AA968" t="str">
            <v>BC1 619 NDR EECL Replace Defect Management</v>
          </cell>
        </row>
        <row r="969">
          <cell r="A969">
            <v>965</v>
          </cell>
          <cell r="B969" t="str">
            <v>11 - Customer Low Voltage Services</v>
          </cell>
          <cell r="C969" t="str">
            <v>Service - CN - Service Taps</v>
          </cell>
          <cell r="D969" t="str">
            <v>Service Cable</v>
          </cell>
          <cell r="E969" t="str">
            <v>Replace</v>
          </cell>
          <cell r="F969" t="str">
            <v>11 - Customer Low Voltage Services - Service - CN - Service Taps - Service Cable - Replace</v>
          </cell>
          <cell r="G969" t="str">
            <v>Service Cable - Replace</v>
          </cell>
          <cell r="H969" t="str">
            <v>Wide Bay</v>
          </cell>
          <cell r="I969">
            <v>470</v>
          </cell>
          <cell r="J969">
            <v>440</v>
          </cell>
          <cell r="K969">
            <v>1109</v>
          </cell>
          <cell r="L969">
            <v>815</v>
          </cell>
          <cell r="M969">
            <v>615</v>
          </cell>
          <cell r="N969">
            <v>592</v>
          </cell>
          <cell r="O969">
            <v>467</v>
          </cell>
          <cell r="P969">
            <v>762.5</v>
          </cell>
          <cell r="Q969">
            <v>633.5</v>
          </cell>
          <cell r="R969">
            <v>382.5</v>
          </cell>
          <cell r="S969">
            <v>726</v>
          </cell>
          <cell r="T969" t="str">
            <v>MIP1069</v>
          </cell>
          <cell r="V969">
            <v>1</v>
          </cell>
          <cell r="X969">
            <v>0.53</v>
          </cell>
          <cell r="Y969" t="str">
            <v>N</v>
          </cell>
          <cell r="Z969" t="str">
            <v>Low Voltage Services</v>
          </cell>
          <cell r="AA969" t="str">
            <v>BC1 619 NDR EECL Replace Defect Management</v>
          </cell>
        </row>
        <row r="970">
          <cell r="A970">
            <v>966</v>
          </cell>
          <cell r="B970" t="str">
            <v>11 - Customer Low Voltage Services</v>
          </cell>
          <cell r="C970" t="str">
            <v>Service - Fuses - Supply End</v>
          </cell>
          <cell r="D970" t="str">
            <v>Ergon Technical Assessment</v>
          </cell>
          <cell r="E970" t="str">
            <v>Assess</v>
          </cell>
          <cell r="F970" t="str">
            <v>11 - Customer Low Voltage Services - Service - Fuses - Supply End - Ergon Technical Assessment - Assess</v>
          </cell>
          <cell r="G970" t="str">
            <v>Ergon Technical Assessment - Assess</v>
          </cell>
          <cell r="H970" t="str">
            <v>Central</v>
          </cell>
          <cell r="I970">
            <v>13</v>
          </cell>
          <cell r="J970">
            <v>8</v>
          </cell>
          <cell r="K970">
            <v>4</v>
          </cell>
          <cell r="L970">
            <v>3</v>
          </cell>
          <cell r="M970">
            <v>3</v>
          </cell>
          <cell r="N970">
            <v>5</v>
          </cell>
          <cell r="O970">
            <v>1</v>
          </cell>
          <cell r="P970">
            <v>3</v>
          </cell>
          <cell r="Q970">
            <v>3</v>
          </cell>
          <cell r="R970">
            <v>5</v>
          </cell>
          <cell r="S970">
            <v>1</v>
          </cell>
          <cell r="T970" t="str">
            <v>MIP1146</v>
          </cell>
          <cell r="V970">
            <v>1</v>
          </cell>
          <cell r="X970">
            <v>0.53</v>
          </cell>
          <cell r="Y970" t="str">
            <v>N</v>
          </cell>
          <cell r="Z970" t="str">
            <v>Low Voltage Services</v>
          </cell>
          <cell r="AA970" t="str">
            <v>BC1 619 NDR EECL Replace Defect Management</v>
          </cell>
        </row>
        <row r="971">
          <cell r="A971">
            <v>967</v>
          </cell>
          <cell r="B971" t="str">
            <v>11 - Customer Low Voltage Services</v>
          </cell>
          <cell r="C971" t="str">
            <v>Service - Fuses - Supply End</v>
          </cell>
          <cell r="D971" t="str">
            <v>Ergon Technical Assessment</v>
          </cell>
          <cell r="E971" t="str">
            <v>Assess</v>
          </cell>
          <cell r="F971" t="str">
            <v>11 - Customer Low Voltage Services - Service - Fuses - Supply End - Ergon Technical Assessment - Assess</v>
          </cell>
          <cell r="G971" t="str">
            <v>Ergon Technical Assessment - Assess</v>
          </cell>
          <cell r="H971" t="str">
            <v>Far North</v>
          </cell>
          <cell r="J971">
            <v>9</v>
          </cell>
          <cell r="K971">
            <v>1</v>
          </cell>
          <cell r="L971">
            <v>1</v>
          </cell>
          <cell r="M971">
            <v>0</v>
          </cell>
          <cell r="N971">
            <v>1</v>
          </cell>
          <cell r="O971">
            <v>9</v>
          </cell>
          <cell r="P971">
            <v>0</v>
          </cell>
          <cell r="Q971">
            <v>0</v>
          </cell>
          <cell r="R971">
            <v>0</v>
          </cell>
          <cell r="S971">
            <v>10</v>
          </cell>
          <cell r="T971" t="str">
            <v>MIP1146</v>
          </cell>
          <cell r="V971">
            <v>1</v>
          </cell>
          <cell r="X971">
            <v>0.53</v>
          </cell>
          <cell r="Y971" t="str">
            <v>N</v>
          </cell>
          <cell r="Z971" t="str">
            <v>Low Voltage Services</v>
          </cell>
          <cell r="AA971" t="str">
            <v>BC1 619 NDR EECL Replace Defect Management</v>
          </cell>
        </row>
        <row r="972">
          <cell r="A972">
            <v>968</v>
          </cell>
          <cell r="B972" t="str">
            <v>11 - Customer Low Voltage Services</v>
          </cell>
          <cell r="C972" t="str">
            <v>Service - Fuses - Supply End</v>
          </cell>
          <cell r="D972" t="str">
            <v>Ergon Technical Assessment</v>
          </cell>
          <cell r="E972" t="str">
            <v>Assess</v>
          </cell>
          <cell r="F972" t="str">
            <v>11 - Customer Low Voltage Services - Service - Fuses - Supply End - Ergon Technical Assessment - Assess</v>
          </cell>
          <cell r="G972" t="str">
            <v>Ergon Technical Assessment - Assess</v>
          </cell>
          <cell r="H972" t="str">
            <v>Northern</v>
          </cell>
          <cell r="J972">
            <v>4</v>
          </cell>
          <cell r="M972">
            <v>0</v>
          </cell>
          <cell r="N972">
            <v>3</v>
          </cell>
          <cell r="O972">
            <v>1</v>
          </cell>
          <cell r="P972">
            <v>0</v>
          </cell>
          <cell r="Q972">
            <v>0</v>
          </cell>
          <cell r="R972">
            <v>3</v>
          </cell>
          <cell r="S972">
            <v>1</v>
          </cell>
          <cell r="T972" t="str">
            <v>MIP1146</v>
          </cell>
          <cell r="V972">
            <v>1</v>
          </cell>
          <cell r="X972">
            <v>0.53</v>
          </cell>
          <cell r="Y972" t="str">
            <v>N</v>
          </cell>
          <cell r="Z972" t="str">
            <v>Low Voltage Services</v>
          </cell>
          <cell r="AA972" t="str">
            <v>BC1 619 NDR EECL Replace Defect Management</v>
          </cell>
        </row>
        <row r="973">
          <cell r="A973">
            <v>969</v>
          </cell>
          <cell r="B973" t="str">
            <v>11 - Customer Low Voltage Services</v>
          </cell>
          <cell r="C973" t="str">
            <v>Service - Fuses - Supply End</v>
          </cell>
          <cell r="D973" t="str">
            <v>Ergon Technical Assessment</v>
          </cell>
          <cell r="E973" t="str">
            <v>Assess</v>
          </cell>
          <cell r="F973" t="str">
            <v>11 - Customer Low Voltage Services - Service - Fuses - Supply End - Ergon Technical Assessment - Assess</v>
          </cell>
          <cell r="G973" t="str">
            <v>Ergon Technical Assessment - Assess</v>
          </cell>
          <cell r="H973" t="str">
            <v>South West</v>
          </cell>
          <cell r="I973">
            <v>1</v>
          </cell>
          <cell r="K973">
            <v>3</v>
          </cell>
          <cell r="L973">
            <v>3</v>
          </cell>
          <cell r="M973">
            <v>1</v>
          </cell>
          <cell r="N973">
            <v>0</v>
          </cell>
          <cell r="O973">
            <v>1</v>
          </cell>
          <cell r="P973">
            <v>2</v>
          </cell>
          <cell r="Q973">
            <v>1</v>
          </cell>
          <cell r="R973">
            <v>0</v>
          </cell>
          <cell r="S973">
            <v>1</v>
          </cell>
          <cell r="T973" t="str">
            <v>MIP1146</v>
          </cell>
          <cell r="V973">
            <v>1</v>
          </cell>
          <cell r="X973">
            <v>0.53</v>
          </cell>
          <cell r="Y973" t="str">
            <v>N</v>
          </cell>
          <cell r="Z973" t="str">
            <v>Low Voltage Services</v>
          </cell>
          <cell r="AA973" t="str">
            <v>BC1 619 NDR EECL Replace Defect Management</v>
          </cell>
        </row>
        <row r="974">
          <cell r="A974">
            <v>970</v>
          </cell>
          <cell r="B974" t="str">
            <v>11 - Customer Low Voltage Services</v>
          </cell>
          <cell r="C974" t="str">
            <v>Service - Fuses - Supply End</v>
          </cell>
          <cell r="D974" t="str">
            <v>Ergon Technical Assessment</v>
          </cell>
          <cell r="E974" t="str">
            <v>Assess</v>
          </cell>
          <cell r="F974" t="str">
            <v>11 - Customer Low Voltage Services - Service - Fuses - Supply End - Ergon Technical Assessment - Assess</v>
          </cell>
          <cell r="G974" t="str">
            <v>Ergon Technical Assessment - Assess</v>
          </cell>
          <cell r="H974" t="str">
            <v>Wide Bay</v>
          </cell>
          <cell r="I974">
            <v>2</v>
          </cell>
          <cell r="J974">
            <v>6</v>
          </cell>
          <cell r="K974">
            <v>18</v>
          </cell>
          <cell r="L974">
            <v>8</v>
          </cell>
          <cell r="M974">
            <v>3</v>
          </cell>
          <cell r="N974">
            <v>0</v>
          </cell>
          <cell r="O974">
            <v>15</v>
          </cell>
          <cell r="P974">
            <v>7.5</v>
          </cell>
          <cell r="Q974">
            <v>4</v>
          </cell>
          <cell r="R974">
            <v>0</v>
          </cell>
          <cell r="S974">
            <v>15</v>
          </cell>
          <cell r="T974" t="str">
            <v>MIP1146</v>
          </cell>
          <cell r="V974">
            <v>1</v>
          </cell>
          <cell r="X974">
            <v>0.53</v>
          </cell>
          <cell r="Y974" t="str">
            <v>N</v>
          </cell>
          <cell r="Z974" t="str">
            <v>Low Voltage Services</v>
          </cell>
          <cell r="AA974" t="str">
            <v>BC1 619 NDR EECL Replace Defect Management</v>
          </cell>
        </row>
        <row r="975">
          <cell r="A975">
            <v>971</v>
          </cell>
          <cell r="B975" t="str">
            <v>11 - Customer Low Voltage Services</v>
          </cell>
          <cell r="C975" t="str">
            <v>Service - Fuses - Supply End</v>
          </cell>
          <cell r="D975" t="str">
            <v>Minor Task</v>
          </cell>
          <cell r="E975" t="str">
            <v>Repair</v>
          </cell>
          <cell r="F975" t="str">
            <v>11 - Customer Low Voltage Services - Service - Fuses - Supply End - Minor Task - Repair</v>
          </cell>
          <cell r="G975" t="str">
            <v>Minor Task - Repair</v>
          </cell>
          <cell r="H975" t="str">
            <v>Central</v>
          </cell>
          <cell r="I975">
            <v>44</v>
          </cell>
          <cell r="J975">
            <v>51</v>
          </cell>
          <cell r="K975">
            <v>96</v>
          </cell>
          <cell r="L975">
            <v>65</v>
          </cell>
          <cell r="M975">
            <v>156</v>
          </cell>
          <cell r="N975">
            <v>35</v>
          </cell>
          <cell r="O975">
            <v>60</v>
          </cell>
          <cell r="P975">
            <v>62.5</v>
          </cell>
          <cell r="Q975">
            <v>144</v>
          </cell>
          <cell r="R975">
            <v>43.5</v>
          </cell>
          <cell r="S975">
            <v>60</v>
          </cell>
          <cell r="T975" t="str">
            <v>MIP1146</v>
          </cell>
          <cell r="V975">
            <v>1</v>
          </cell>
          <cell r="X975">
            <v>0.53</v>
          </cell>
          <cell r="Y975" t="str">
            <v>N</v>
          </cell>
          <cell r="Z975" t="str">
            <v>Low Voltage Services</v>
          </cell>
          <cell r="AA975" t="str">
            <v>BC1 619 NDR EECL Replace Defect Management</v>
          </cell>
        </row>
        <row r="976">
          <cell r="A976">
            <v>972</v>
          </cell>
          <cell r="B976" t="str">
            <v>11 - Customer Low Voltage Services</v>
          </cell>
          <cell r="C976" t="str">
            <v>Service - Fuses - Supply End</v>
          </cell>
          <cell r="D976" t="str">
            <v>Minor Task</v>
          </cell>
          <cell r="E976" t="str">
            <v>Repair</v>
          </cell>
          <cell r="F976" t="str">
            <v>11 - Customer Low Voltage Services - Service - Fuses - Supply End - Minor Task - Repair</v>
          </cell>
          <cell r="G976" t="str">
            <v>Minor Task - Repair</v>
          </cell>
          <cell r="H976" t="str">
            <v>Far North</v>
          </cell>
          <cell r="I976">
            <v>4</v>
          </cell>
          <cell r="J976">
            <v>274</v>
          </cell>
          <cell r="K976">
            <v>69</v>
          </cell>
          <cell r="L976">
            <v>59</v>
          </cell>
          <cell r="M976">
            <v>124</v>
          </cell>
          <cell r="N976">
            <v>254</v>
          </cell>
          <cell r="O976">
            <v>32</v>
          </cell>
          <cell r="P976">
            <v>58</v>
          </cell>
          <cell r="Q976">
            <v>122</v>
          </cell>
          <cell r="R976">
            <v>246</v>
          </cell>
          <cell r="S976">
            <v>40</v>
          </cell>
          <cell r="T976" t="str">
            <v>MIP1146</v>
          </cell>
          <cell r="V976">
            <v>1</v>
          </cell>
          <cell r="X976">
            <v>0.53</v>
          </cell>
          <cell r="Y976" t="str">
            <v>N</v>
          </cell>
          <cell r="Z976" t="str">
            <v>Low Voltage Services</v>
          </cell>
          <cell r="AA976" t="str">
            <v>BC1 619 NDR EECL Replace Defect Management</v>
          </cell>
        </row>
        <row r="977">
          <cell r="A977">
            <v>973</v>
          </cell>
          <cell r="B977" t="str">
            <v>11 - Customer Low Voltage Services</v>
          </cell>
          <cell r="C977" t="str">
            <v>Service - Fuses - Supply End</v>
          </cell>
          <cell r="D977" t="str">
            <v>Minor Task</v>
          </cell>
          <cell r="E977" t="str">
            <v>Repair</v>
          </cell>
          <cell r="F977" t="str">
            <v>11 - Customer Low Voltage Services - Service - Fuses - Supply End - Minor Task - Repair</v>
          </cell>
          <cell r="G977" t="str">
            <v>Minor Task - Repair</v>
          </cell>
          <cell r="H977" t="str">
            <v>Northern</v>
          </cell>
          <cell r="I977">
            <v>57</v>
          </cell>
          <cell r="J977">
            <v>362</v>
          </cell>
          <cell r="K977">
            <v>251</v>
          </cell>
          <cell r="L977">
            <v>143</v>
          </cell>
          <cell r="M977">
            <v>384</v>
          </cell>
          <cell r="N977">
            <v>125</v>
          </cell>
          <cell r="O977">
            <v>349</v>
          </cell>
          <cell r="P977">
            <v>139</v>
          </cell>
          <cell r="Q977">
            <v>419</v>
          </cell>
          <cell r="R977">
            <v>85.5</v>
          </cell>
          <cell r="S977">
            <v>412</v>
          </cell>
          <cell r="T977" t="str">
            <v>MIP1146</v>
          </cell>
          <cell r="V977">
            <v>1</v>
          </cell>
          <cell r="X977">
            <v>0.53</v>
          </cell>
          <cell r="Y977" t="str">
            <v>N</v>
          </cell>
          <cell r="Z977" t="str">
            <v>Low Voltage Services</v>
          </cell>
          <cell r="AA977" t="str">
            <v>BC1 619 NDR EECL Replace Defect Management</v>
          </cell>
        </row>
        <row r="978">
          <cell r="A978">
            <v>974</v>
          </cell>
          <cell r="B978" t="str">
            <v>11 - Customer Low Voltage Services</v>
          </cell>
          <cell r="C978" t="str">
            <v>Service - Fuses - Supply End</v>
          </cell>
          <cell r="D978" t="str">
            <v>Minor Task</v>
          </cell>
          <cell r="E978" t="str">
            <v>Repair</v>
          </cell>
          <cell r="F978" t="str">
            <v>11 - Customer Low Voltage Services - Service - Fuses - Supply End - Minor Task - Repair</v>
          </cell>
          <cell r="G978" t="str">
            <v>Minor Task - Repair</v>
          </cell>
          <cell r="H978" t="str">
            <v>South West</v>
          </cell>
          <cell r="I978">
            <v>13</v>
          </cell>
          <cell r="J978">
            <v>23</v>
          </cell>
          <cell r="K978">
            <v>36</v>
          </cell>
          <cell r="L978">
            <v>29</v>
          </cell>
          <cell r="M978">
            <v>53</v>
          </cell>
          <cell r="N978">
            <v>24</v>
          </cell>
          <cell r="O978">
            <v>27.5</v>
          </cell>
          <cell r="P978">
            <v>22</v>
          </cell>
          <cell r="Q978">
            <v>51</v>
          </cell>
          <cell r="R978">
            <v>14</v>
          </cell>
          <cell r="S978">
            <v>37</v>
          </cell>
          <cell r="T978" t="str">
            <v>MIP1146</v>
          </cell>
          <cell r="V978">
            <v>1</v>
          </cell>
          <cell r="X978">
            <v>0.53</v>
          </cell>
          <cell r="Y978" t="str">
            <v>N</v>
          </cell>
          <cell r="Z978" t="str">
            <v>Low Voltage Services</v>
          </cell>
          <cell r="AA978" t="str">
            <v>BC1 619 NDR EECL Replace Defect Management</v>
          </cell>
        </row>
        <row r="979">
          <cell r="A979">
            <v>975</v>
          </cell>
          <cell r="B979" t="str">
            <v>11 - Customer Low Voltage Services</v>
          </cell>
          <cell r="C979" t="str">
            <v>Service - Fuses - Supply End</v>
          </cell>
          <cell r="D979" t="str">
            <v>Minor Task</v>
          </cell>
          <cell r="E979" t="str">
            <v>Repair</v>
          </cell>
          <cell r="F979" t="str">
            <v>11 - Customer Low Voltage Services - Service - Fuses - Supply End - Minor Task - Repair</v>
          </cell>
          <cell r="G979" t="str">
            <v>Minor Task - Repair</v>
          </cell>
          <cell r="H979" t="str">
            <v>Wide Bay</v>
          </cell>
          <cell r="I979">
            <v>4</v>
          </cell>
          <cell r="J979">
            <v>9</v>
          </cell>
          <cell r="K979">
            <v>27</v>
          </cell>
          <cell r="L979">
            <v>11</v>
          </cell>
          <cell r="M979">
            <v>10</v>
          </cell>
          <cell r="N979">
            <v>10</v>
          </cell>
          <cell r="O979">
            <v>20</v>
          </cell>
          <cell r="P979">
            <v>7</v>
          </cell>
          <cell r="Q979">
            <v>11</v>
          </cell>
          <cell r="R979">
            <v>1</v>
          </cell>
          <cell r="S979">
            <v>29</v>
          </cell>
          <cell r="T979" t="str">
            <v>MIP1146</v>
          </cell>
          <cell r="V979">
            <v>1</v>
          </cell>
          <cell r="X979">
            <v>0.53</v>
          </cell>
          <cell r="Y979" t="str">
            <v>N</v>
          </cell>
          <cell r="Z979" t="str">
            <v>Low Voltage Services</v>
          </cell>
          <cell r="AA979" t="str">
            <v>BC1 619 NDR EECL Replace Defect Management</v>
          </cell>
        </row>
        <row r="980">
          <cell r="A980">
            <v>976</v>
          </cell>
          <cell r="B980" t="str">
            <v>11 - Customer Low Voltage Services</v>
          </cell>
          <cell r="C980" t="str">
            <v>Service - Fuses and CB - Customer End</v>
          </cell>
          <cell r="D980" t="str">
            <v>Ergon Technical Assessment</v>
          </cell>
          <cell r="E980" t="str">
            <v>Assess</v>
          </cell>
          <cell r="F980" t="str">
            <v>11 - Customer Low Voltage Services - Service - Fuses and CB - Customer End - Ergon Technical Assessment - Assess</v>
          </cell>
          <cell r="G980" t="str">
            <v>Ergon Technical Assessment - Assess</v>
          </cell>
          <cell r="H980" t="str">
            <v>Central</v>
          </cell>
          <cell r="I980">
            <v>10</v>
          </cell>
          <cell r="J980">
            <v>22</v>
          </cell>
          <cell r="K980">
            <v>39</v>
          </cell>
          <cell r="L980">
            <v>72</v>
          </cell>
          <cell r="M980">
            <v>51</v>
          </cell>
          <cell r="N980">
            <v>28</v>
          </cell>
          <cell r="O980">
            <v>18</v>
          </cell>
          <cell r="P980">
            <v>59</v>
          </cell>
          <cell r="Q980">
            <v>14</v>
          </cell>
          <cell r="R980">
            <v>22</v>
          </cell>
          <cell r="S980">
            <v>18</v>
          </cell>
          <cell r="T980" t="str">
            <v>MIP1146</v>
          </cell>
          <cell r="V980">
            <v>1</v>
          </cell>
          <cell r="X980">
            <v>0.53</v>
          </cell>
          <cell r="Y980" t="str">
            <v>N</v>
          </cell>
          <cell r="Z980" t="str">
            <v>Low Voltage Services</v>
          </cell>
          <cell r="AA980" t="str">
            <v>BC1 619 NDR EECL Replace Defect Management</v>
          </cell>
        </row>
        <row r="981">
          <cell r="A981">
            <v>977</v>
          </cell>
          <cell r="B981" t="str">
            <v>11 - Customer Low Voltage Services</v>
          </cell>
          <cell r="C981" t="str">
            <v>Service - Fuses and CB - Customer End</v>
          </cell>
          <cell r="D981" t="str">
            <v>Ergon Technical Assessment</v>
          </cell>
          <cell r="E981" t="str">
            <v>Assess</v>
          </cell>
          <cell r="F981" t="str">
            <v>11 - Customer Low Voltage Services - Service - Fuses and CB - Customer End - Ergon Technical Assessment - Assess</v>
          </cell>
          <cell r="G981" t="str">
            <v>Ergon Technical Assessment - Assess</v>
          </cell>
          <cell r="H981" t="str">
            <v>South West</v>
          </cell>
          <cell r="I981">
            <v>2</v>
          </cell>
          <cell r="J981">
            <v>1</v>
          </cell>
          <cell r="K981">
            <v>4</v>
          </cell>
          <cell r="L981">
            <v>3</v>
          </cell>
          <cell r="M981">
            <v>47</v>
          </cell>
          <cell r="N981">
            <v>2</v>
          </cell>
          <cell r="O981">
            <v>2</v>
          </cell>
          <cell r="P981">
            <v>0</v>
          </cell>
          <cell r="Q981">
            <v>50</v>
          </cell>
          <cell r="R981">
            <v>2</v>
          </cell>
          <cell r="S981">
            <v>2</v>
          </cell>
          <cell r="T981" t="str">
            <v>MIP1146</v>
          </cell>
          <cell r="V981">
            <v>1</v>
          </cell>
          <cell r="X981">
            <v>0.53</v>
          </cell>
          <cell r="Y981" t="str">
            <v>N</v>
          </cell>
          <cell r="Z981" t="str">
            <v>Low Voltage Services</v>
          </cell>
          <cell r="AA981" t="str">
            <v>BC1 619 NDR EECL Replace Defect Management</v>
          </cell>
        </row>
        <row r="982">
          <cell r="A982">
            <v>978</v>
          </cell>
          <cell r="B982" t="str">
            <v>11 - Customer Low Voltage Services</v>
          </cell>
          <cell r="C982" t="str">
            <v>Service - Fuses and CB - Customer End</v>
          </cell>
          <cell r="D982" t="str">
            <v>Ergon Technical Assessment</v>
          </cell>
          <cell r="E982" t="str">
            <v>Assess</v>
          </cell>
          <cell r="F982" t="str">
            <v>11 - Customer Low Voltage Services - Service - Fuses and CB - Customer End - Ergon Technical Assessment - Assess</v>
          </cell>
          <cell r="G982" t="str">
            <v>Ergon Technical Assessment - Assess</v>
          </cell>
          <cell r="H982" t="str">
            <v>Wide Bay</v>
          </cell>
          <cell r="I982">
            <v>2</v>
          </cell>
          <cell r="J982">
            <v>5</v>
          </cell>
          <cell r="K982">
            <v>14</v>
          </cell>
          <cell r="L982">
            <v>7</v>
          </cell>
          <cell r="M982">
            <v>4</v>
          </cell>
          <cell r="N982">
            <v>6</v>
          </cell>
          <cell r="O982">
            <v>8</v>
          </cell>
          <cell r="P982">
            <v>7</v>
          </cell>
          <cell r="Q982">
            <v>4</v>
          </cell>
          <cell r="R982">
            <v>1</v>
          </cell>
          <cell r="S982">
            <v>13</v>
          </cell>
          <cell r="T982" t="str">
            <v>MIP1146</v>
          </cell>
          <cell r="V982">
            <v>1</v>
          </cell>
          <cell r="X982">
            <v>0.53</v>
          </cell>
          <cell r="Y982" t="str">
            <v>N</v>
          </cell>
          <cell r="Z982" t="str">
            <v>Low Voltage Services</v>
          </cell>
          <cell r="AA982" t="str">
            <v>BC1 619 NDR EECL Replace Defect Management</v>
          </cell>
        </row>
        <row r="983">
          <cell r="A983">
            <v>979</v>
          </cell>
          <cell r="B983" t="str">
            <v>11 - Customer Low Voltage Services</v>
          </cell>
          <cell r="C983" t="str">
            <v>Service - Fuses and CB - Customer End</v>
          </cell>
          <cell r="D983" t="str">
            <v>Minor Task</v>
          </cell>
          <cell r="E983" t="str">
            <v>Repair</v>
          </cell>
          <cell r="F983" t="str">
            <v>11 - Customer Low Voltage Services - Service - Fuses and CB - Customer End - Minor Task - Repair</v>
          </cell>
          <cell r="G983" t="str">
            <v>Minor Task - Repair</v>
          </cell>
          <cell r="H983" t="str">
            <v>Central</v>
          </cell>
          <cell r="I983">
            <v>60</v>
          </cell>
          <cell r="J983">
            <v>102</v>
          </cell>
          <cell r="K983">
            <v>165</v>
          </cell>
          <cell r="L983">
            <v>156</v>
          </cell>
          <cell r="M983">
            <v>117</v>
          </cell>
          <cell r="N983">
            <v>110</v>
          </cell>
          <cell r="O983">
            <v>111.5</v>
          </cell>
          <cell r="P983">
            <v>128.5</v>
          </cell>
          <cell r="Q983">
            <v>82.5</v>
          </cell>
          <cell r="R983">
            <v>107.5</v>
          </cell>
          <cell r="S983">
            <v>110</v>
          </cell>
          <cell r="T983" t="str">
            <v>MIP1146</v>
          </cell>
          <cell r="V983">
            <v>1</v>
          </cell>
          <cell r="X983">
            <v>0.53</v>
          </cell>
          <cell r="Y983" t="str">
            <v>N</v>
          </cell>
          <cell r="Z983" t="str">
            <v>Low Voltage Services</v>
          </cell>
          <cell r="AA983" t="str">
            <v>BC1 619 NDR EECL Replace Defect Management</v>
          </cell>
        </row>
        <row r="984">
          <cell r="A984">
            <v>980</v>
          </cell>
          <cell r="B984" t="str">
            <v>11 - Customer Low Voltage Services</v>
          </cell>
          <cell r="C984" t="str">
            <v>Service - Fuses and CB - Customer End</v>
          </cell>
          <cell r="D984" t="str">
            <v>Minor Task</v>
          </cell>
          <cell r="E984" t="str">
            <v>Repair</v>
          </cell>
          <cell r="F984" t="str">
            <v>11 - Customer Low Voltage Services - Service - Fuses and CB - Customer End - Minor Task - Repair</v>
          </cell>
          <cell r="G984" t="str">
            <v>Minor Task - Repair</v>
          </cell>
          <cell r="H984" t="str">
            <v>Far North</v>
          </cell>
          <cell r="I984">
            <v>2</v>
          </cell>
          <cell r="J984">
            <v>1</v>
          </cell>
          <cell r="K984">
            <v>11</v>
          </cell>
          <cell r="L984">
            <v>6</v>
          </cell>
          <cell r="M984">
            <v>3</v>
          </cell>
          <cell r="N984">
            <v>2</v>
          </cell>
          <cell r="O984">
            <v>7</v>
          </cell>
          <cell r="P984">
            <v>4</v>
          </cell>
          <cell r="Q984">
            <v>3</v>
          </cell>
          <cell r="R984">
            <v>1</v>
          </cell>
          <cell r="S984">
            <v>8</v>
          </cell>
          <cell r="T984" t="str">
            <v>MIP1146</v>
          </cell>
          <cell r="V984">
            <v>1</v>
          </cell>
          <cell r="X984">
            <v>0.53</v>
          </cell>
          <cell r="Y984" t="str">
            <v>N</v>
          </cell>
          <cell r="Z984" t="str">
            <v>Low Voltage Services</v>
          </cell>
          <cell r="AA984" t="str">
            <v>BC1 619 NDR EECL Replace Defect Management</v>
          </cell>
        </row>
        <row r="985">
          <cell r="A985">
            <v>981</v>
          </cell>
          <cell r="B985" t="str">
            <v>11 - Customer Low Voltage Services</v>
          </cell>
          <cell r="C985" t="str">
            <v>Service - Fuses and CB - Customer End</v>
          </cell>
          <cell r="D985" t="str">
            <v>Minor Task</v>
          </cell>
          <cell r="E985" t="str">
            <v>Repair</v>
          </cell>
          <cell r="F985" t="str">
            <v>11 - Customer Low Voltage Services - Service - Fuses and CB - Customer End - Minor Task - Repair</v>
          </cell>
          <cell r="G985" t="str">
            <v>Minor Task - Repair</v>
          </cell>
          <cell r="H985" t="str">
            <v>Northern</v>
          </cell>
          <cell r="I985">
            <v>2</v>
          </cell>
          <cell r="J985">
            <v>12</v>
          </cell>
          <cell r="K985">
            <v>7</v>
          </cell>
          <cell r="L985">
            <v>4</v>
          </cell>
          <cell r="M985">
            <v>5</v>
          </cell>
          <cell r="N985">
            <v>4</v>
          </cell>
          <cell r="O985">
            <v>12</v>
          </cell>
          <cell r="P985">
            <v>5</v>
          </cell>
          <cell r="Q985">
            <v>5</v>
          </cell>
          <cell r="R985">
            <v>4</v>
          </cell>
          <cell r="S985">
            <v>12</v>
          </cell>
          <cell r="T985" t="str">
            <v>MIP1146</v>
          </cell>
          <cell r="V985">
            <v>1</v>
          </cell>
          <cell r="X985">
            <v>0.53</v>
          </cell>
          <cell r="Y985" t="str">
            <v>N</v>
          </cell>
          <cell r="Z985" t="str">
            <v>Low Voltage Services</v>
          </cell>
          <cell r="AA985" t="str">
            <v>BC1 619 NDR EECL Replace Defect Management</v>
          </cell>
        </row>
        <row r="986">
          <cell r="A986">
            <v>982</v>
          </cell>
          <cell r="B986" t="str">
            <v>11 - Customer Low Voltage Services</v>
          </cell>
          <cell r="C986" t="str">
            <v>Service - Fuses and CB - Customer End</v>
          </cell>
          <cell r="D986" t="str">
            <v>Minor Task</v>
          </cell>
          <cell r="E986" t="str">
            <v>Repair</v>
          </cell>
          <cell r="F986" t="str">
            <v>11 - Customer Low Voltage Services - Service - Fuses and CB - Customer End - Minor Task - Repair</v>
          </cell>
          <cell r="G986" t="str">
            <v>Minor Task - Repair</v>
          </cell>
          <cell r="H986" t="str">
            <v>South West</v>
          </cell>
          <cell r="I986">
            <v>1</v>
          </cell>
          <cell r="J986">
            <v>5</v>
          </cell>
          <cell r="K986">
            <v>4</v>
          </cell>
          <cell r="L986">
            <v>1</v>
          </cell>
          <cell r="M986">
            <v>0</v>
          </cell>
          <cell r="N986">
            <v>2</v>
          </cell>
          <cell r="O986">
            <v>6.5</v>
          </cell>
          <cell r="P986">
            <v>2</v>
          </cell>
          <cell r="Q986">
            <v>0</v>
          </cell>
          <cell r="R986">
            <v>2</v>
          </cell>
          <cell r="S986">
            <v>5</v>
          </cell>
          <cell r="T986" t="str">
            <v>MIP1146</v>
          </cell>
          <cell r="V986">
            <v>1</v>
          </cell>
          <cell r="X986">
            <v>0.53</v>
          </cell>
          <cell r="Y986" t="str">
            <v>N</v>
          </cell>
          <cell r="Z986" t="str">
            <v>Low Voltage Services</v>
          </cell>
          <cell r="AA986" t="str">
            <v>BC1 619 NDR EECL Replace Defect Management</v>
          </cell>
        </row>
        <row r="987">
          <cell r="A987">
            <v>983</v>
          </cell>
          <cell r="B987" t="str">
            <v>11 - Customer Low Voltage Services</v>
          </cell>
          <cell r="C987" t="str">
            <v>Service - Fuses and CB - Customer End</v>
          </cell>
          <cell r="D987" t="str">
            <v>Minor Task</v>
          </cell>
          <cell r="E987" t="str">
            <v>Repair</v>
          </cell>
          <cell r="F987" t="str">
            <v>11 - Customer Low Voltage Services - Service - Fuses and CB - Customer End - Minor Task - Repair</v>
          </cell>
          <cell r="G987" t="str">
            <v>Minor Task - Repair</v>
          </cell>
          <cell r="H987" t="str">
            <v>Wide Bay</v>
          </cell>
          <cell r="I987">
            <v>6</v>
          </cell>
          <cell r="J987">
            <v>4</v>
          </cell>
          <cell r="K987">
            <v>13</v>
          </cell>
          <cell r="L987">
            <v>4</v>
          </cell>
          <cell r="M987">
            <v>10</v>
          </cell>
          <cell r="N987">
            <v>12</v>
          </cell>
          <cell r="O987">
            <v>7.5</v>
          </cell>
          <cell r="P987">
            <v>4</v>
          </cell>
          <cell r="Q987">
            <v>10</v>
          </cell>
          <cell r="R987">
            <v>4</v>
          </cell>
          <cell r="S987">
            <v>14</v>
          </cell>
          <cell r="T987" t="str">
            <v>MIP1146</v>
          </cell>
          <cell r="V987">
            <v>1</v>
          </cell>
          <cell r="X987">
            <v>0.53</v>
          </cell>
          <cell r="Y987" t="str">
            <v>N</v>
          </cell>
          <cell r="Z987" t="str">
            <v>Low Voltage Services</v>
          </cell>
          <cell r="AA987" t="str">
            <v>BC1 619 NDR EECL Replace Defect Management</v>
          </cell>
        </row>
        <row r="988">
          <cell r="A988">
            <v>984</v>
          </cell>
          <cell r="B988" t="str">
            <v>11 - Customer Low Voltage Services</v>
          </cell>
          <cell r="C988" t="str">
            <v>Service - Lack of Clearance - Ground</v>
          </cell>
          <cell r="D988" t="str">
            <v>Ergon Technical Assessment</v>
          </cell>
          <cell r="E988" t="str">
            <v>Assess</v>
          </cell>
          <cell r="F988" t="str">
            <v>11 - Customer Low Voltage Services - Service - Lack of Clearance - Ground - Ergon Technical Assessment - Assess</v>
          </cell>
          <cell r="G988" t="str">
            <v>Ergon Technical Assessment - Assess</v>
          </cell>
          <cell r="H988" t="str">
            <v>Central</v>
          </cell>
          <cell r="I988">
            <v>24</v>
          </cell>
          <cell r="J988">
            <v>56</v>
          </cell>
          <cell r="K988">
            <v>39</v>
          </cell>
          <cell r="L988">
            <v>24</v>
          </cell>
          <cell r="M988">
            <v>18</v>
          </cell>
          <cell r="N988">
            <v>47</v>
          </cell>
          <cell r="O988">
            <v>26</v>
          </cell>
          <cell r="P988">
            <v>21</v>
          </cell>
          <cell r="Q988">
            <v>15</v>
          </cell>
          <cell r="R988">
            <v>47</v>
          </cell>
          <cell r="S988">
            <v>26</v>
          </cell>
          <cell r="T988" t="str">
            <v>MIP1146</v>
          </cell>
          <cell r="V988">
            <v>1</v>
          </cell>
          <cell r="X988">
            <v>0.53</v>
          </cell>
          <cell r="Y988" t="str">
            <v>N</v>
          </cell>
          <cell r="Z988" t="str">
            <v>Low Voltage Services</v>
          </cell>
          <cell r="AA988" t="str">
            <v>BC1 619 NDR EECL Replace Defect Management</v>
          </cell>
        </row>
        <row r="989">
          <cell r="A989">
            <v>985</v>
          </cell>
          <cell r="B989" t="str">
            <v>11 - Customer Low Voltage Services</v>
          </cell>
          <cell r="C989" t="str">
            <v>Service - Lack of Clearance - Ground</v>
          </cell>
          <cell r="D989" t="str">
            <v>Ergon Technical Assessment</v>
          </cell>
          <cell r="E989" t="str">
            <v>Assess</v>
          </cell>
          <cell r="F989" t="str">
            <v>11 - Customer Low Voltage Services - Service - Lack of Clearance - Ground - Ergon Technical Assessment - Assess</v>
          </cell>
          <cell r="G989" t="str">
            <v>Ergon Technical Assessment - Assess</v>
          </cell>
          <cell r="H989" t="str">
            <v>Far North</v>
          </cell>
          <cell r="I989">
            <v>3</v>
          </cell>
          <cell r="J989">
            <v>35</v>
          </cell>
          <cell r="K989">
            <v>3</v>
          </cell>
          <cell r="M989">
            <v>5</v>
          </cell>
          <cell r="N989">
            <v>18</v>
          </cell>
          <cell r="O989">
            <v>23</v>
          </cell>
          <cell r="P989">
            <v>0</v>
          </cell>
          <cell r="Q989">
            <v>5</v>
          </cell>
          <cell r="R989">
            <v>15</v>
          </cell>
          <cell r="S989">
            <v>26</v>
          </cell>
          <cell r="T989" t="str">
            <v>MIP1146</v>
          </cell>
          <cell r="V989">
            <v>1</v>
          </cell>
          <cell r="X989">
            <v>0.53</v>
          </cell>
          <cell r="Y989" t="str">
            <v>N</v>
          </cell>
          <cell r="Z989" t="str">
            <v>Low Voltage Services</v>
          </cell>
          <cell r="AA989" t="str">
            <v>BC1 619 NDR EECL Replace Defect Management</v>
          </cell>
        </row>
        <row r="990">
          <cell r="A990">
            <v>986</v>
          </cell>
          <cell r="B990" t="str">
            <v>11 - Customer Low Voltage Services</v>
          </cell>
          <cell r="C990" t="str">
            <v>Service - Lack of Clearance - Ground</v>
          </cell>
          <cell r="D990" t="str">
            <v>Ergon Technical Assessment</v>
          </cell>
          <cell r="E990" t="str">
            <v>Assess</v>
          </cell>
          <cell r="F990" t="str">
            <v>11 - Customer Low Voltage Services - Service - Lack of Clearance - Ground - Ergon Technical Assessment - Assess</v>
          </cell>
          <cell r="G990" t="str">
            <v>Ergon Technical Assessment - Assess</v>
          </cell>
          <cell r="H990" t="str">
            <v>Northern</v>
          </cell>
          <cell r="I990">
            <v>10</v>
          </cell>
          <cell r="J990">
            <v>6</v>
          </cell>
          <cell r="K990">
            <v>3</v>
          </cell>
          <cell r="L990">
            <v>1</v>
          </cell>
          <cell r="M990">
            <v>7</v>
          </cell>
          <cell r="N990">
            <v>6</v>
          </cell>
          <cell r="O990">
            <v>6</v>
          </cell>
          <cell r="P990">
            <v>3.5</v>
          </cell>
          <cell r="Q990">
            <v>7</v>
          </cell>
          <cell r="R990">
            <v>6</v>
          </cell>
          <cell r="S990">
            <v>6</v>
          </cell>
          <cell r="T990" t="str">
            <v>MIP1146</v>
          </cell>
          <cell r="V990">
            <v>1</v>
          </cell>
          <cell r="X990">
            <v>0.53</v>
          </cell>
          <cell r="Y990" t="str">
            <v>N</v>
          </cell>
          <cell r="Z990" t="str">
            <v>Low Voltage Services</v>
          </cell>
          <cell r="AA990" t="str">
            <v>BC1 619 NDR EECL Replace Defect Management</v>
          </cell>
        </row>
        <row r="991">
          <cell r="A991">
            <v>987</v>
          </cell>
          <cell r="B991" t="str">
            <v>11 - Customer Low Voltage Services</v>
          </cell>
          <cell r="C991" t="str">
            <v>Service - Lack of Clearance - Ground</v>
          </cell>
          <cell r="D991" t="str">
            <v>Ergon Technical Assessment</v>
          </cell>
          <cell r="E991" t="str">
            <v>Assess</v>
          </cell>
          <cell r="F991" t="str">
            <v>11 - Customer Low Voltage Services - Service - Lack of Clearance - Ground - Ergon Technical Assessment - Assess</v>
          </cell>
          <cell r="G991" t="str">
            <v>Ergon Technical Assessment - Assess</v>
          </cell>
          <cell r="H991" t="str">
            <v>South West</v>
          </cell>
          <cell r="I991">
            <v>43</v>
          </cell>
          <cell r="J991">
            <v>11</v>
          </cell>
          <cell r="K991">
            <v>25</v>
          </cell>
          <cell r="L991">
            <v>20</v>
          </cell>
          <cell r="M991">
            <v>13</v>
          </cell>
          <cell r="N991">
            <v>39</v>
          </cell>
          <cell r="O991">
            <v>14</v>
          </cell>
          <cell r="P991">
            <v>24.5</v>
          </cell>
          <cell r="Q991">
            <v>13</v>
          </cell>
          <cell r="R991">
            <v>37</v>
          </cell>
          <cell r="S991">
            <v>17</v>
          </cell>
          <cell r="T991" t="str">
            <v>MIP1146</v>
          </cell>
          <cell r="V991">
            <v>1</v>
          </cell>
          <cell r="X991">
            <v>0.53</v>
          </cell>
          <cell r="Y991" t="str">
            <v>N</v>
          </cell>
          <cell r="Z991" t="str">
            <v>Low Voltage Services</v>
          </cell>
          <cell r="AA991" t="str">
            <v>BC1 619 NDR EECL Replace Defect Management</v>
          </cell>
        </row>
        <row r="992">
          <cell r="A992">
            <v>988</v>
          </cell>
          <cell r="B992" t="str">
            <v>11 - Customer Low Voltage Services</v>
          </cell>
          <cell r="C992" t="str">
            <v>Service - Lack of Clearance - Ground</v>
          </cell>
          <cell r="D992" t="str">
            <v>Ergon Technical Assessment</v>
          </cell>
          <cell r="E992" t="str">
            <v>Assess</v>
          </cell>
          <cell r="F992" t="str">
            <v>11 - Customer Low Voltage Services - Service - Lack of Clearance - Ground - Ergon Technical Assessment - Assess</v>
          </cell>
          <cell r="G992" t="str">
            <v>Ergon Technical Assessment - Assess</v>
          </cell>
          <cell r="H992" t="str">
            <v>Wide Bay</v>
          </cell>
          <cell r="I992">
            <v>86</v>
          </cell>
          <cell r="J992">
            <v>113</v>
          </cell>
          <cell r="K992">
            <v>104</v>
          </cell>
          <cell r="L992">
            <v>76</v>
          </cell>
          <cell r="M992">
            <v>29</v>
          </cell>
          <cell r="N992">
            <v>103</v>
          </cell>
          <cell r="O992">
            <v>102</v>
          </cell>
          <cell r="P992">
            <v>67</v>
          </cell>
          <cell r="Q992">
            <v>32</v>
          </cell>
          <cell r="R992">
            <v>82</v>
          </cell>
          <cell r="S992">
            <v>130</v>
          </cell>
          <cell r="T992" t="str">
            <v>MIP1146</v>
          </cell>
          <cell r="V992">
            <v>1</v>
          </cell>
          <cell r="X992">
            <v>0.53</v>
          </cell>
          <cell r="Y992" t="str">
            <v>N</v>
          </cell>
          <cell r="Z992" t="str">
            <v>Low Voltage Services</v>
          </cell>
          <cell r="AA992" t="str">
            <v>BC1 619 NDR EECL Replace Defect Management</v>
          </cell>
        </row>
        <row r="993">
          <cell r="A993">
            <v>989</v>
          </cell>
          <cell r="B993" t="str">
            <v>11 - Customer Low Voltage Services</v>
          </cell>
          <cell r="C993" t="str">
            <v>Service - Lack of Clearance - Ground</v>
          </cell>
          <cell r="D993" t="str">
            <v>Minor Task</v>
          </cell>
          <cell r="E993" t="str">
            <v>Repair</v>
          </cell>
          <cell r="F993" t="str">
            <v>11 - Customer Low Voltage Services - Service - Lack of Clearance - Ground - Minor Task - Repair</v>
          </cell>
          <cell r="G993" t="str">
            <v>Minor Task - Repair</v>
          </cell>
          <cell r="H993" t="str">
            <v>Central</v>
          </cell>
          <cell r="I993">
            <v>510</v>
          </cell>
          <cell r="J993">
            <v>271</v>
          </cell>
          <cell r="K993">
            <v>558</v>
          </cell>
          <cell r="L993">
            <v>392</v>
          </cell>
          <cell r="M993">
            <v>527</v>
          </cell>
          <cell r="N993">
            <v>335</v>
          </cell>
          <cell r="O993">
            <v>398.5</v>
          </cell>
          <cell r="P993">
            <v>303.5</v>
          </cell>
          <cell r="Q993">
            <v>456</v>
          </cell>
          <cell r="R993">
            <v>331.5</v>
          </cell>
          <cell r="S993">
            <v>401</v>
          </cell>
          <cell r="T993" t="str">
            <v>MIP1146</v>
          </cell>
          <cell r="V993">
            <v>1</v>
          </cell>
          <cell r="X993">
            <v>0.53</v>
          </cell>
          <cell r="Y993" t="str">
            <v>N</v>
          </cell>
          <cell r="Z993" t="str">
            <v>Low Voltage Services</v>
          </cell>
          <cell r="AA993" t="str">
            <v>BC1 619 NDR EECL Replace Defect Management</v>
          </cell>
        </row>
        <row r="994">
          <cell r="A994">
            <v>990</v>
          </cell>
          <cell r="B994" t="str">
            <v>11 - Customer Low Voltage Services</v>
          </cell>
          <cell r="C994" t="str">
            <v>Service - Lack of Clearance - Ground</v>
          </cell>
          <cell r="D994" t="str">
            <v>Minor Task</v>
          </cell>
          <cell r="E994" t="str">
            <v>Repair</v>
          </cell>
          <cell r="F994" t="str">
            <v>11 - Customer Low Voltage Services - Service - Lack of Clearance - Ground - Minor Task - Repair</v>
          </cell>
          <cell r="G994" t="str">
            <v>Minor Task - Repair</v>
          </cell>
          <cell r="H994" t="str">
            <v>Far North</v>
          </cell>
          <cell r="I994">
            <v>461</v>
          </cell>
          <cell r="J994">
            <v>289</v>
          </cell>
          <cell r="K994">
            <v>291</v>
          </cell>
          <cell r="L994">
            <v>147</v>
          </cell>
          <cell r="M994">
            <v>413</v>
          </cell>
          <cell r="N994">
            <v>375</v>
          </cell>
          <cell r="O994">
            <v>267</v>
          </cell>
          <cell r="P994">
            <v>148.5</v>
          </cell>
          <cell r="Q994">
            <v>390</v>
          </cell>
          <cell r="R994">
            <v>279</v>
          </cell>
          <cell r="S994">
            <v>392</v>
          </cell>
          <cell r="T994" t="str">
            <v>MIP1146</v>
          </cell>
          <cell r="V994">
            <v>1</v>
          </cell>
          <cell r="X994">
            <v>0.53</v>
          </cell>
          <cell r="Y994" t="str">
            <v>N</v>
          </cell>
          <cell r="Z994" t="str">
            <v>Low Voltage Services</v>
          </cell>
          <cell r="AA994" t="str">
            <v>BC1 619 NDR EECL Replace Defect Management</v>
          </cell>
        </row>
        <row r="995">
          <cell r="A995">
            <v>991</v>
          </cell>
          <cell r="B995" t="str">
            <v>11 - Customer Low Voltage Services</v>
          </cell>
          <cell r="C995" t="str">
            <v>Service - Lack of Clearance - Ground</v>
          </cell>
          <cell r="D995" t="str">
            <v>Minor Task</v>
          </cell>
          <cell r="E995" t="str">
            <v>Repair</v>
          </cell>
          <cell r="F995" t="str">
            <v>11 - Customer Low Voltage Services - Service - Lack of Clearance - Ground - Minor Task - Repair</v>
          </cell>
          <cell r="G995" t="str">
            <v>Minor Task - Repair</v>
          </cell>
          <cell r="H995" t="str">
            <v>Northern</v>
          </cell>
          <cell r="I995">
            <v>191</v>
          </cell>
          <cell r="J995">
            <v>212</v>
          </cell>
          <cell r="K995">
            <v>173</v>
          </cell>
          <cell r="L995">
            <v>108</v>
          </cell>
          <cell r="M995">
            <v>159</v>
          </cell>
          <cell r="N995">
            <v>208</v>
          </cell>
          <cell r="O995">
            <v>210</v>
          </cell>
          <cell r="P995">
            <v>110</v>
          </cell>
          <cell r="Q995">
            <v>169.5</v>
          </cell>
          <cell r="R995">
            <v>214</v>
          </cell>
          <cell r="S995">
            <v>231</v>
          </cell>
          <cell r="T995" t="str">
            <v>MIP1146</v>
          </cell>
          <cell r="V995">
            <v>1</v>
          </cell>
          <cell r="X995">
            <v>0.53</v>
          </cell>
          <cell r="Y995" t="str">
            <v>N</v>
          </cell>
          <cell r="Z995" t="str">
            <v>Low Voltage Services</v>
          </cell>
          <cell r="AA995" t="str">
            <v>BC1 619 NDR EECL Replace Defect Management</v>
          </cell>
        </row>
        <row r="996">
          <cell r="A996">
            <v>992</v>
          </cell>
          <cell r="B996" t="str">
            <v>11 - Customer Low Voltage Services</v>
          </cell>
          <cell r="C996" t="str">
            <v>Service - Lack of Clearance - Ground</v>
          </cell>
          <cell r="D996" t="str">
            <v>Minor Task</v>
          </cell>
          <cell r="E996" t="str">
            <v>Repair</v>
          </cell>
          <cell r="F996" t="str">
            <v>11 - Customer Low Voltage Services - Service - Lack of Clearance - Ground - Minor Task - Repair</v>
          </cell>
          <cell r="G996" t="str">
            <v>Minor Task - Repair</v>
          </cell>
          <cell r="H996" t="str">
            <v>South West</v>
          </cell>
          <cell r="I996">
            <v>329</v>
          </cell>
          <cell r="J996">
            <v>137</v>
          </cell>
          <cell r="K996">
            <v>271</v>
          </cell>
          <cell r="L996">
            <v>210</v>
          </cell>
          <cell r="M996">
            <v>371</v>
          </cell>
          <cell r="N996">
            <v>235</v>
          </cell>
          <cell r="O996">
            <v>165.5</v>
          </cell>
          <cell r="P996">
            <v>175.5</v>
          </cell>
          <cell r="Q996">
            <v>427</v>
          </cell>
          <cell r="R996">
            <v>207</v>
          </cell>
          <cell r="S996">
            <v>201</v>
          </cell>
          <cell r="T996" t="str">
            <v>MIP1146</v>
          </cell>
          <cell r="V996">
            <v>1</v>
          </cell>
          <cell r="X996">
            <v>0.53</v>
          </cell>
          <cell r="Y996" t="str">
            <v>N</v>
          </cell>
          <cell r="Z996" t="str">
            <v>Low Voltage Services</v>
          </cell>
          <cell r="AA996" t="str">
            <v>BC1 619 NDR EECL Replace Defect Management</v>
          </cell>
        </row>
        <row r="997">
          <cell r="A997">
            <v>993</v>
          </cell>
          <cell r="B997" t="str">
            <v>11 - Customer Low Voltage Services</v>
          </cell>
          <cell r="C997" t="str">
            <v>Service - Lack of Clearance - Ground</v>
          </cell>
          <cell r="D997" t="str">
            <v>Minor Task</v>
          </cell>
          <cell r="E997" t="str">
            <v>Repair</v>
          </cell>
          <cell r="F997" t="str">
            <v>11 - Customer Low Voltage Services - Service - Lack of Clearance - Ground - Minor Task - Repair</v>
          </cell>
          <cell r="G997" t="str">
            <v>Minor Task - Repair</v>
          </cell>
          <cell r="H997" t="str">
            <v>Wide Bay</v>
          </cell>
          <cell r="I997">
            <v>183</v>
          </cell>
          <cell r="J997">
            <v>247</v>
          </cell>
          <cell r="K997">
            <v>442</v>
          </cell>
          <cell r="L997">
            <v>269</v>
          </cell>
          <cell r="M997">
            <v>254</v>
          </cell>
          <cell r="N997">
            <v>233</v>
          </cell>
          <cell r="O997">
            <v>308.5</v>
          </cell>
          <cell r="P997">
            <v>257</v>
          </cell>
          <cell r="Q997">
            <v>256</v>
          </cell>
          <cell r="R997">
            <v>150.5</v>
          </cell>
          <cell r="S997">
            <v>405</v>
          </cell>
          <cell r="T997" t="str">
            <v>MIP1146</v>
          </cell>
          <cell r="V997">
            <v>1</v>
          </cell>
          <cell r="X997">
            <v>0.53</v>
          </cell>
          <cell r="Y997" t="str">
            <v>N</v>
          </cell>
          <cell r="Z997" t="str">
            <v>Low Voltage Services</v>
          </cell>
          <cell r="AA997" t="str">
            <v>BC1 619 NDR EECL Replace Defect Management</v>
          </cell>
        </row>
        <row r="998">
          <cell r="A998">
            <v>994</v>
          </cell>
          <cell r="B998" t="str">
            <v>11 - Customer Low Voltage Services</v>
          </cell>
          <cell r="C998" t="str">
            <v>Service - Lack of Clearance - Ground</v>
          </cell>
          <cell r="D998" t="str">
            <v>Service Cable</v>
          </cell>
          <cell r="E998" t="str">
            <v>Replace</v>
          </cell>
          <cell r="F998" t="str">
            <v>11 - Customer Low Voltage Services - Service - Lack of Clearance - Ground - Service Cable - Replace</v>
          </cell>
          <cell r="G998" t="str">
            <v>Service Cable - Replace</v>
          </cell>
          <cell r="H998" t="str">
            <v>Central</v>
          </cell>
          <cell r="K998">
            <v>2</v>
          </cell>
          <cell r="L998">
            <v>1</v>
          </cell>
          <cell r="M998">
            <v>0</v>
          </cell>
          <cell r="N998">
            <v>0</v>
          </cell>
          <cell r="O998">
            <v>2</v>
          </cell>
          <cell r="P998">
            <v>0</v>
          </cell>
          <cell r="Q998">
            <v>0</v>
          </cell>
          <cell r="R998">
            <v>0</v>
          </cell>
          <cell r="S998">
            <v>2</v>
          </cell>
          <cell r="T998" t="str">
            <v>MIP1069</v>
          </cell>
          <cell r="V998">
            <v>1</v>
          </cell>
          <cell r="X998">
            <v>0.53</v>
          </cell>
          <cell r="Y998" t="str">
            <v>N</v>
          </cell>
          <cell r="Z998" t="str">
            <v>Low Voltage Services</v>
          </cell>
          <cell r="AA998" t="str">
            <v>BC1 619 NDR EECL Replace Defect Management</v>
          </cell>
        </row>
        <row r="999">
          <cell r="A999">
            <v>995</v>
          </cell>
          <cell r="B999" t="str">
            <v>11 - Customer Low Voltage Services</v>
          </cell>
          <cell r="C999" t="str">
            <v>Service - Lack of Clearance - Structure</v>
          </cell>
          <cell r="D999" t="str">
            <v>Ergon Technical Assessment</v>
          </cell>
          <cell r="E999" t="str">
            <v>Assess</v>
          </cell>
          <cell r="F999" t="str">
            <v>11 - Customer Low Voltage Services - Service - Lack of Clearance - Structure - Ergon Technical Assessment - Assess</v>
          </cell>
          <cell r="G999" t="str">
            <v>Ergon Technical Assessment - Assess</v>
          </cell>
          <cell r="H999" t="str">
            <v>Central</v>
          </cell>
          <cell r="I999">
            <v>225</v>
          </cell>
          <cell r="J999">
            <v>208</v>
          </cell>
          <cell r="K999">
            <v>542</v>
          </cell>
          <cell r="L999">
            <v>466</v>
          </cell>
          <cell r="M999">
            <v>302</v>
          </cell>
          <cell r="N999">
            <v>217</v>
          </cell>
          <cell r="O999">
            <v>271</v>
          </cell>
          <cell r="P999">
            <v>406.5</v>
          </cell>
          <cell r="Q999">
            <v>245</v>
          </cell>
          <cell r="R999">
            <v>205</v>
          </cell>
          <cell r="S999">
            <v>271</v>
          </cell>
          <cell r="T999" t="str">
            <v>MIP1146</v>
          </cell>
          <cell r="V999">
            <v>1</v>
          </cell>
          <cell r="X999">
            <v>0.53</v>
          </cell>
          <cell r="Y999" t="str">
            <v>N</v>
          </cell>
          <cell r="Z999" t="str">
            <v>Low Voltage Services</v>
          </cell>
          <cell r="AA999" t="str">
            <v>BC1 619 NDR EECL Replace Defect Management</v>
          </cell>
        </row>
        <row r="1000">
          <cell r="A1000">
            <v>996</v>
          </cell>
          <cell r="B1000" t="str">
            <v>11 - Customer Low Voltage Services</v>
          </cell>
          <cell r="C1000" t="str">
            <v>Service - Lack of Clearance - Structure</v>
          </cell>
          <cell r="D1000" t="str">
            <v>Ergon Technical Assessment</v>
          </cell>
          <cell r="E1000" t="str">
            <v>Assess</v>
          </cell>
          <cell r="F1000" t="str">
            <v>11 - Customer Low Voltage Services - Service - Lack of Clearance - Structure - Ergon Technical Assessment - Assess</v>
          </cell>
          <cell r="G1000" t="str">
            <v>Ergon Technical Assessment - Assess</v>
          </cell>
          <cell r="H1000" t="str">
            <v>Far North</v>
          </cell>
          <cell r="I1000">
            <v>34</v>
          </cell>
          <cell r="J1000">
            <v>45</v>
          </cell>
          <cell r="K1000">
            <v>17</v>
          </cell>
          <cell r="L1000">
            <v>9</v>
          </cell>
          <cell r="M1000">
            <v>18</v>
          </cell>
          <cell r="N1000">
            <v>42</v>
          </cell>
          <cell r="O1000">
            <v>31</v>
          </cell>
          <cell r="P1000">
            <v>10.5</v>
          </cell>
          <cell r="Q1000">
            <v>22</v>
          </cell>
          <cell r="R1000">
            <v>36</v>
          </cell>
          <cell r="S1000">
            <v>39</v>
          </cell>
          <cell r="T1000" t="str">
            <v>MIP1146</v>
          </cell>
          <cell r="V1000">
            <v>1</v>
          </cell>
          <cell r="X1000">
            <v>0.53</v>
          </cell>
          <cell r="Y1000" t="str">
            <v>N</v>
          </cell>
          <cell r="Z1000" t="str">
            <v>Low Voltage Services</v>
          </cell>
          <cell r="AA1000" t="str">
            <v>BC1 619 NDR EECL Replace Defect Management</v>
          </cell>
        </row>
        <row r="1001">
          <cell r="A1001">
            <v>997</v>
          </cell>
          <cell r="B1001" t="str">
            <v>11 - Customer Low Voltage Services</v>
          </cell>
          <cell r="C1001" t="str">
            <v>Service - Lack of Clearance - Structure</v>
          </cell>
          <cell r="D1001" t="str">
            <v>Ergon Technical Assessment</v>
          </cell>
          <cell r="E1001" t="str">
            <v>Assess</v>
          </cell>
          <cell r="F1001" t="str">
            <v>11 - Customer Low Voltage Services - Service - Lack of Clearance - Structure - Ergon Technical Assessment - Assess</v>
          </cell>
          <cell r="G1001" t="str">
            <v>Ergon Technical Assessment - Assess</v>
          </cell>
          <cell r="H1001" t="str">
            <v>Northern</v>
          </cell>
          <cell r="I1001">
            <v>20</v>
          </cell>
          <cell r="J1001">
            <v>9</v>
          </cell>
          <cell r="K1001">
            <v>3</v>
          </cell>
          <cell r="M1001">
            <v>19</v>
          </cell>
          <cell r="N1001">
            <v>7</v>
          </cell>
          <cell r="O1001">
            <v>4</v>
          </cell>
          <cell r="P1001">
            <v>1.5</v>
          </cell>
          <cell r="Q1001">
            <v>20.5</v>
          </cell>
          <cell r="R1001">
            <v>6</v>
          </cell>
          <cell r="S1001">
            <v>5</v>
          </cell>
          <cell r="T1001" t="str">
            <v>MIP1146</v>
          </cell>
          <cell r="V1001">
            <v>1</v>
          </cell>
          <cell r="X1001">
            <v>0.53</v>
          </cell>
          <cell r="Y1001" t="str">
            <v>N</v>
          </cell>
          <cell r="Z1001" t="str">
            <v>Low Voltage Services</v>
          </cell>
          <cell r="AA1001" t="str">
            <v>BC1 619 NDR EECL Replace Defect Management</v>
          </cell>
        </row>
        <row r="1002">
          <cell r="A1002">
            <v>998</v>
          </cell>
          <cell r="B1002" t="str">
            <v>11 - Customer Low Voltage Services</v>
          </cell>
          <cell r="C1002" t="str">
            <v>Service - Lack of Clearance - Structure</v>
          </cell>
          <cell r="D1002" t="str">
            <v>Ergon Technical Assessment</v>
          </cell>
          <cell r="E1002" t="str">
            <v>Assess</v>
          </cell>
          <cell r="F1002" t="str">
            <v>11 - Customer Low Voltage Services - Service - Lack of Clearance - Structure - Ergon Technical Assessment - Assess</v>
          </cell>
          <cell r="G1002" t="str">
            <v>Ergon Technical Assessment - Assess</v>
          </cell>
          <cell r="H1002" t="str">
            <v>South West</v>
          </cell>
          <cell r="I1002">
            <v>97</v>
          </cell>
          <cell r="J1002">
            <v>37</v>
          </cell>
          <cell r="K1002">
            <v>87</v>
          </cell>
          <cell r="L1002">
            <v>67</v>
          </cell>
          <cell r="M1002">
            <v>63</v>
          </cell>
          <cell r="N1002">
            <v>93</v>
          </cell>
          <cell r="O1002">
            <v>53</v>
          </cell>
          <cell r="P1002">
            <v>54.5</v>
          </cell>
          <cell r="Q1002">
            <v>77.5</v>
          </cell>
          <cell r="R1002">
            <v>76</v>
          </cell>
          <cell r="S1002">
            <v>70</v>
          </cell>
          <cell r="T1002" t="str">
            <v>MIP1146</v>
          </cell>
          <cell r="V1002">
            <v>1</v>
          </cell>
          <cell r="X1002">
            <v>0.53</v>
          </cell>
          <cell r="Y1002" t="str">
            <v>N</v>
          </cell>
          <cell r="Z1002" t="str">
            <v>Low Voltage Services</v>
          </cell>
          <cell r="AA1002" t="str">
            <v>BC1 619 NDR EECL Replace Defect Management</v>
          </cell>
        </row>
        <row r="1003">
          <cell r="A1003">
            <v>999</v>
          </cell>
          <cell r="B1003" t="str">
            <v>11 - Customer Low Voltage Services</v>
          </cell>
          <cell r="C1003" t="str">
            <v>Service - Lack of Clearance - Structure</v>
          </cell>
          <cell r="D1003" t="str">
            <v>Ergon Technical Assessment</v>
          </cell>
          <cell r="E1003" t="str">
            <v>Assess</v>
          </cell>
          <cell r="F1003" t="str">
            <v>11 - Customer Low Voltage Services - Service - Lack of Clearance - Structure - Ergon Technical Assessment - Assess</v>
          </cell>
          <cell r="G1003" t="str">
            <v>Ergon Technical Assessment - Assess</v>
          </cell>
          <cell r="H1003" t="str">
            <v>Wide Bay</v>
          </cell>
          <cell r="I1003">
            <v>109</v>
          </cell>
          <cell r="J1003">
            <v>80</v>
          </cell>
          <cell r="K1003">
            <v>106</v>
          </cell>
          <cell r="L1003">
            <v>65</v>
          </cell>
          <cell r="M1003">
            <v>59</v>
          </cell>
          <cell r="N1003">
            <v>121</v>
          </cell>
          <cell r="O1003">
            <v>91.5</v>
          </cell>
          <cell r="P1003">
            <v>62.5</v>
          </cell>
          <cell r="Q1003">
            <v>56</v>
          </cell>
          <cell r="R1003">
            <v>69</v>
          </cell>
          <cell r="S1003">
            <v>150</v>
          </cell>
          <cell r="T1003" t="str">
            <v>MIP1146</v>
          </cell>
          <cell r="V1003">
            <v>1</v>
          </cell>
          <cell r="X1003">
            <v>0.53</v>
          </cell>
          <cell r="Y1003" t="str">
            <v>N</v>
          </cell>
          <cell r="Z1003" t="str">
            <v>Low Voltage Services</v>
          </cell>
          <cell r="AA1003" t="str">
            <v>BC1 619 NDR EECL Replace Defect Management</v>
          </cell>
        </row>
        <row r="1004">
          <cell r="A1004">
            <v>1000</v>
          </cell>
          <cell r="B1004" t="str">
            <v>11 - Customer Low Voltage Services</v>
          </cell>
          <cell r="C1004" t="str">
            <v>Service - Lack of Clearance - Structure</v>
          </cell>
          <cell r="D1004" t="str">
            <v>Minor Task</v>
          </cell>
          <cell r="E1004" t="str">
            <v>Repair</v>
          </cell>
          <cell r="F1004" t="str">
            <v>11 - Customer Low Voltage Services - Service - Lack of Clearance - Structure - Minor Task - Repair</v>
          </cell>
          <cell r="G1004" t="str">
            <v>Minor Task - Repair</v>
          </cell>
          <cell r="H1004" t="str">
            <v>Central</v>
          </cell>
          <cell r="I1004">
            <v>167</v>
          </cell>
          <cell r="J1004">
            <v>50</v>
          </cell>
          <cell r="K1004">
            <v>229</v>
          </cell>
          <cell r="L1004">
            <v>155</v>
          </cell>
          <cell r="M1004">
            <v>40</v>
          </cell>
          <cell r="N1004">
            <v>137</v>
          </cell>
          <cell r="O1004">
            <v>115</v>
          </cell>
          <cell r="P1004">
            <v>144</v>
          </cell>
          <cell r="Q1004">
            <v>37</v>
          </cell>
          <cell r="R1004">
            <v>137</v>
          </cell>
          <cell r="S1004">
            <v>115</v>
          </cell>
          <cell r="T1004" t="str">
            <v>MIP1146</v>
          </cell>
          <cell r="V1004">
            <v>1</v>
          </cell>
          <cell r="X1004">
            <v>0.53</v>
          </cell>
          <cell r="Y1004" t="str">
            <v>N</v>
          </cell>
          <cell r="Z1004" t="str">
            <v>Low Voltage Services</v>
          </cell>
          <cell r="AA1004" t="str">
            <v>BC1 619 NDR EECL Replace Defect Management</v>
          </cell>
        </row>
        <row r="1005">
          <cell r="A1005">
            <v>1001</v>
          </cell>
          <cell r="B1005" t="str">
            <v>11 - Customer Low Voltage Services</v>
          </cell>
          <cell r="C1005" t="str">
            <v>Service - Lack of Clearance - Structure</v>
          </cell>
          <cell r="D1005" t="str">
            <v>Minor Task</v>
          </cell>
          <cell r="E1005" t="str">
            <v>Repair</v>
          </cell>
          <cell r="F1005" t="str">
            <v>11 - Customer Low Voltage Services - Service - Lack of Clearance - Structure - Minor Task - Repair</v>
          </cell>
          <cell r="G1005" t="str">
            <v>Minor Task - Repair</v>
          </cell>
          <cell r="H1005" t="str">
            <v>Far North</v>
          </cell>
          <cell r="I1005">
            <v>6</v>
          </cell>
          <cell r="J1005">
            <v>3</v>
          </cell>
          <cell r="K1005">
            <v>12</v>
          </cell>
          <cell r="L1005">
            <v>9</v>
          </cell>
          <cell r="M1005">
            <v>9</v>
          </cell>
          <cell r="N1005">
            <v>5</v>
          </cell>
          <cell r="O1005">
            <v>5</v>
          </cell>
          <cell r="P1005">
            <v>10</v>
          </cell>
          <cell r="Q1005">
            <v>8</v>
          </cell>
          <cell r="R1005">
            <v>2</v>
          </cell>
          <cell r="S1005">
            <v>8</v>
          </cell>
          <cell r="T1005" t="str">
            <v>MIP1146</v>
          </cell>
          <cell r="V1005">
            <v>1</v>
          </cell>
          <cell r="X1005">
            <v>0.53</v>
          </cell>
          <cell r="Y1005" t="str">
            <v>N</v>
          </cell>
          <cell r="Z1005" t="str">
            <v>Low Voltage Services</v>
          </cell>
          <cell r="AA1005" t="str">
            <v>BC1 619 NDR EECL Replace Defect Management</v>
          </cell>
        </row>
        <row r="1006">
          <cell r="A1006">
            <v>1002</v>
          </cell>
          <cell r="B1006" t="str">
            <v>11 - Customer Low Voltage Services</v>
          </cell>
          <cell r="C1006" t="str">
            <v>Service - Lack of Clearance - Structure</v>
          </cell>
          <cell r="D1006" t="str">
            <v>Minor Task</v>
          </cell>
          <cell r="E1006" t="str">
            <v>Repair</v>
          </cell>
          <cell r="F1006" t="str">
            <v>11 - Customer Low Voltage Services - Service - Lack of Clearance - Structure - Minor Task - Repair</v>
          </cell>
          <cell r="G1006" t="str">
            <v>Minor Task - Repair</v>
          </cell>
          <cell r="H1006" t="str">
            <v>Northern</v>
          </cell>
          <cell r="I1006">
            <v>26</v>
          </cell>
          <cell r="J1006">
            <v>24</v>
          </cell>
          <cell r="K1006">
            <v>17</v>
          </cell>
          <cell r="L1006">
            <v>11</v>
          </cell>
          <cell r="M1006">
            <v>28</v>
          </cell>
          <cell r="N1006">
            <v>25</v>
          </cell>
          <cell r="O1006">
            <v>18</v>
          </cell>
          <cell r="P1006">
            <v>12.5</v>
          </cell>
          <cell r="Q1006">
            <v>29.5</v>
          </cell>
          <cell r="R1006">
            <v>18</v>
          </cell>
          <cell r="S1006">
            <v>25</v>
          </cell>
          <cell r="T1006" t="str">
            <v>MIP1146</v>
          </cell>
          <cell r="V1006">
            <v>1</v>
          </cell>
          <cell r="X1006">
            <v>0.53</v>
          </cell>
          <cell r="Y1006" t="str">
            <v>N</v>
          </cell>
          <cell r="Z1006" t="str">
            <v>Low Voltage Services</v>
          </cell>
          <cell r="AA1006" t="str">
            <v>BC1 619 NDR EECL Replace Defect Management</v>
          </cell>
        </row>
        <row r="1007">
          <cell r="A1007">
            <v>1003</v>
          </cell>
          <cell r="B1007" t="str">
            <v>11 - Customer Low Voltage Services</v>
          </cell>
          <cell r="C1007" t="str">
            <v>Service - Lack of Clearance - Structure</v>
          </cell>
          <cell r="D1007" t="str">
            <v>Minor Task</v>
          </cell>
          <cell r="E1007" t="str">
            <v>Repair</v>
          </cell>
          <cell r="F1007" t="str">
            <v>11 - Customer Low Voltage Services - Service - Lack of Clearance - Structure - Minor Task - Repair</v>
          </cell>
          <cell r="G1007" t="str">
            <v>Minor Task - Repair</v>
          </cell>
          <cell r="H1007" t="str">
            <v>Wide Bay</v>
          </cell>
          <cell r="M1007">
            <v>1</v>
          </cell>
          <cell r="N1007">
            <v>0</v>
          </cell>
          <cell r="O1007">
            <v>0</v>
          </cell>
          <cell r="P1007">
            <v>0</v>
          </cell>
          <cell r="Q1007">
            <v>1</v>
          </cell>
          <cell r="R1007">
            <v>0</v>
          </cell>
          <cell r="S1007">
            <v>0</v>
          </cell>
          <cell r="T1007" t="str">
            <v>MIP1146</v>
          </cell>
          <cell r="V1007">
            <v>1</v>
          </cell>
          <cell r="X1007">
            <v>0.53</v>
          </cell>
          <cell r="Y1007" t="str">
            <v>N</v>
          </cell>
          <cell r="Z1007" t="str">
            <v>Low Voltage Services</v>
          </cell>
          <cell r="AA1007" t="str">
            <v>BC1 619 NDR EECL Replace Defect Management</v>
          </cell>
        </row>
        <row r="1008">
          <cell r="A1008">
            <v>1004</v>
          </cell>
          <cell r="B1008" t="str">
            <v>11 - Customer Low Voltage Services</v>
          </cell>
          <cell r="C1008" t="str">
            <v>Service - Lack of Clearance - Structure</v>
          </cell>
          <cell r="D1008" t="str">
            <v>Service Cable</v>
          </cell>
          <cell r="E1008" t="str">
            <v>Replace</v>
          </cell>
          <cell r="F1008" t="str">
            <v>11 - Customer Low Voltage Services - Service - Lack of Clearance - Structure - Service Cable - Replace</v>
          </cell>
          <cell r="G1008" t="str">
            <v>Service Cable - Replace</v>
          </cell>
          <cell r="H1008" t="str">
            <v>Central</v>
          </cell>
          <cell r="I1008">
            <v>3</v>
          </cell>
          <cell r="J1008">
            <v>1</v>
          </cell>
          <cell r="K1008">
            <v>3</v>
          </cell>
          <cell r="L1008">
            <v>2</v>
          </cell>
          <cell r="M1008">
            <v>1</v>
          </cell>
          <cell r="N1008">
            <v>1</v>
          </cell>
          <cell r="O1008">
            <v>3</v>
          </cell>
          <cell r="P1008">
            <v>1</v>
          </cell>
          <cell r="Q1008">
            <v>1</v>
          </cell>
          <cell r="R1008">
            <v>1</v>
          </cell>
          <cell r="S1008">
            <v>3</v>
          </cell>
          <cell r="T1008" t="str">
            <v>MIP1069</v>
          </cell>
          <cell r="V1008">
            <v>1</v>
          </cell>
          <cell r="X1008">
            <v>0.53</v>
          </cell>
          <cell r="Y1008" t="str">
            <v>N</v>
          </cell>
          <cell r="Z1008" t="str">
            <v>Low Voltage Services</v>
          </cell>
          <cell r="AA1008" t="str">
            <v>BC1 619 NDR EECL Replace Defect Management</v>
          </cell>
        </row>
        <row r="1009">
          <cell r="A1009">
            <v>1005</v>
          </cell>
          <cell r="B1009" t="str">
            <v>11 - Customer Low Voltage Services</v>
          </cell>
          <cell r="C1009" t="str">
            <v>Service Cable - Deteriorated</v>
          </cell>
          <cell r="D1009" t="str">
            <v>Ergon Technical Assessment</v>
          </cell>
          <cell r="E1009" t="str">
            <v>Assess</v>
          </cell>
          <cell r="F1009" t="str">
            <v>11 - Customer Low Voltage Services - Service Cable - Deteriorated - Ergon Technical Assessment - Assess</v>
          </cell>
          <cell r="G1009" t="str">
            <v>Ergon Technical Assessment - Assess</v>
          </cell>
          <cell r="H1009" t="str">
            <v>Central</v>
          </cell>
          <cell r="I1009">
            <v>24</v>
          </cell>
          <cell r="J1009">
            <v>26</v>
          </cell>
          <cell r="K1009">
            <v>26</v>
          </cell>
          <cell r="L1009">
            <v>21</v>
          </cell>
          <cell r="M1009">
            <v>15.8</v>
          </cell>
          <cell r="N1009">
            <v>42.900000000000006</v>
          </cell>
          <cell r="O1009">
            <v>19.500000000000004</v>
          </cell>
          <cell r="P1009">
            <v>14.3</v>
          </cell>
          <cell r="Q1009">
            <v>18.200000000000003</v>
          </cell>
          <cell r="R1009">
            <v>42.900000000000006</v>
          </cell>
          <cell r="S1009">
            <v>19.500000000000004</v>
          </cell>
          <cell r="T1009" t="str">
            <v>MIP1146</v>
          </cell>
          <cell r="V1009">
            <v>1</v>
          </cell>
          <cell r="X1009">
            <v>0.53</v>
          </cell>
          <cell r="Y1009" t="str">
            <v>N</v>
          </cell>
          <cell r="Z1009" t="str">
            <v>Low Voltage Services</v>
          </cell>
          <cell r="AA1009" t="str">
            <v>BC1 619 NDR EECL Replace Defect Management</v>
          </cell>
        </row>
        <row r="1010">
          <cell r="A1010">
            <v>1006</v>
          </cell>
          <cell r="B1010" t="str">
            <v>11 - Customer Low Voltage Services</v>
          </cell>
          <cell r="C1010" t="str">
            <v>Service Cable - Deteriorated</v>
          </cell>
          <cell r="D1010" t="str">
            <v>Ergon Technical Assessment</v>
          </cell>
          <cell r="E1010" t="str">
            <v>Assess</v>
          </cell>
          <cell r="F1010" t="str">
            <v>11 - Customer Low Voltage Services - Service Cable - Deteriorated - Ergon Technical Assessment - Assess</v>
          </cell>
          <cell r="G1010" t="str">
            <v>Ergon Technical Assessment - Assess</v>
          </cell>
          <cell r="H1010" t="str">
            <v>Far North</v>
          </cell>
          <cell r="I1010">
            <v>2</v>
          </cell>
          <cell r="J1010">
            <v>28</v>
          </cell>
          <cell r="K1010">
            <v>11</v>
          </cell>
          <cell r="L1010">
            <v>4</v>
          </cell>
          <cell r="M1010">
            <v>2.6</v>
          </cell>
          <cell r="N1010">
            <v>24.700000000000003</v>
          </cell>
          <cell r="O1010">
            <v>20.800000000000004</v>
          </cell>
          <cell r="P1010">
            <v>5.2</v>
          </cell>
          <cell r="Q1010">
            <v>1.3</v>
          </cell>
          <cell r="R1010">
            <v>26.000000000000004</v>
          </cell>
          <cell r="S1010">
            <v>20.800000000000004</v>
          </cell>
          <cell r="T1010" t="str">
            <v>MIP1146</v>
          </cell>
          <cell r="V1010">
            <v>1</v>
          </cell>
          <cell r="X1010">
            <v>0.53</v>
          </cell>
          <cell r="Y1010" t="str">
            <v>N</v>
          </cell>
          <cell r="Z1010" t="str">
            <v>Low Voltage Services</v>
          </cell>
          <cell r="AA1010" t="str">
            <v>BC1 619 NDR EECL Replace Defect Management</v>
          </cell>
        </row>
        <row r="1011">
          <cell r="A1011">
            <v>1007</v>
          </cell>
          <cell r="B1011" t="str">
            <v>11 - Customer Low Voltage Services</v>
          </cell>
          <cell r="C1011" t="str">
            <v>Service Cable - Deteriorated</v>
          </cell>
          <cell r="D1011" t="str">
            <v>Ergon Technical Assessment</v>
          </cell>
          <cell r="E1011" t="str">
            <v>Assess</v>
          </cell>
          <cell r="F1011" t="str">
            <v>11 - Customer Low Voltage Services - Service Cable - Deteriorated - Ergon Technical Assessment - Assess</v>
          </cell>
          <cell r="G1011" t="str">
            <v>Ergon Technical Assessment - Assess</v>
          </cell>
          <cell r="H1011" t="str">
            <v>Northern</v>
          </cell>
          <cell r="J1011">
            <v>2</v>
          </cell>
          <cell r="M1011">
            <v>0</v>
          </cell>
          <cell r="N1011">
            <v>2.6</v>
          </cell>
          <cell r="O1011">
            <v>0</v>
          </cell>
          <cell r="P1011">
            <v>0</v>
          </cell>
          <cell r="Q1011">
            <v>0</v>
          </cell>
          <cell r="R1011">
            <v>2.6</v>
          </cell>
          <cell r="S1011">
            <v>0</v>
          </cell>
          <cell r="T1011" t="str">
            <v>MIP1146</v>
          </cell>
          <cell r="V1011">
            <v>1</v>
          </cell>
          <cell r="X1011">
            <v>0.53</v>
          </cell>
          <cell r="Y1011" t="str">
            <v>N</v>
          </cell>
          <cell r="Z1011" t="str">
            <v>Low Voltage Services</v>
          </cell>
          <cell r="AA1011" t="str">
            <v>BC1 619 NDR EECL Replace Defect Management</v>
          </cell>
        </row>
        <row r="1012">
          <cell r="A1012">
            <v>1008</v>
          </cell>
          <cell r="B1012" t="str">
            <v>11 - Customer Low Voltage Services</v>
          </cell>
          <cell r="C1012" t="str">
            <v>Service Cable - Deteriorated</v>
          </cell>
          <cell r="D1012" t="str">
            <v>Ergon Technical Assessment</v>
          </cell>
          <cell r="E1012" t="str">
            <v>Assess</v>
          </cell>
          <cell r="F1012" t="str">
            <v>11 - Customer Low Voltage Services - Service Cable - Deteriorated - Ergon Technical Assessment - Assess</v>
          </cell>
          <cell r="G1012" t="str">
            <v>Ergon Technical Assessment - Assess</v>
          </cell>
          <cell r="H1012" t="str">
            <v>South West</v>
          </cell>
          <cell r="I1012">
            <v>14</v>
          </cell>
          <cell r="J1012">
            <v>15</v>
          </cell>
          <cell r="K1012">
            <v>30</v>
          </cell>
          <cell r="L1012">
            <v>26</v>
          </cell>
          <cell r="M1012">
            <v>11.200000000000001</v>
          </cell>
          <cell r="N1012">
            <v>19.500000000000004</v>
          </cell>
          <cell r="O1012">
            <v>16.900000000000002</v>
          </cell>
          <cell r="P1012">
            <v>34.449999999999996</v>
          </cell>
          <cell r="Q1012">
            <v>9.1</v>
          </cell>
          <cell r="R1012">
            <v>20.800000000000004</v>
          </cell>
          <cell r="S1012">
            <v>22.100000000000005</v>
          </cell>
          <cell r="T1012" t="str">
            <v>MIP1146</v>
          </cell>
          <cell r="V1012">
            <v>1</v>
          </cell>
          <cell r="X1012">
            <v>0.53</v>
          </cell>
          <cell r="Y1012" t="str">
            <v>N</v>
          </cell>
          <cell r="Z1012" t="str">
            <v>Low Voltage Services</v>
          </cell>
          <cell r="AA1012" t="str">
            <v>BC1 619 NDR EECL Replace Defect Management</v>
          </cell>
        </row>
        <row r="1013">
          <cell r="A1013">
            <v>1009</v>
          </cell>
          <cell r="B1013" t="str">
            <v>11 - Customer Low Voltage Services</v>
          </cell>
          <cell r="C1013" t="str">
            <v>Service Cable - Deteriorated</v>
          </cell>
          <cell r="D1013" t="str">
            <v>Ergon Technical Assessment</v>
          </cell>
          <cell r="E1013" t="str">
            <v>Assess</v>
          </cell>
          <cell r="F1013" t="str">
            <v>11 - Customer Low Voltage Services - Service Cable - Deteriorated - Ergon Technical Assessment - Assess</v>
          </cell>
          <cell r="G1013" t="str">
            <v>Ergon Technical Assessment - Assess</v>
          </cell>
          <cell r="H1013" t="str">
            <v>Wide Bay</v>
          </cell>
          <cell r="I1013">
            <v>121</v>
          </cell>
          <cell r="J1013">
            <v>265</v>
          </cell>
          <cell r="K1013">
            <v>149</v>
          </cell>
          <cell r="L1013">
            <v>117</v>
          </cell>
          <cell r="M1013">
            <v>47.9</v>
          </cell>
          <cell r="N1013">
            <v>209.30000000000004</v>
          </cell>
          <cell r="O1013">
            <v>294.45000000000005</v>
          </cell>
          <cell r="P1013">
            <v>140.4</v>
          </cell>
          <cell r="Q1013">
            <v>61.099999999999994</v>
          </cell>
          <cell r="R1013">
            <v>89.7</v>
          </cell>
          <cell r="S1013">
            <v>409.50000000000011</v>
          </cell>
          <cell r="T1013" t="str">
            <v>MIP1146</v>
          </cell>
          <cell r="V1013">
            <v>1</v>
          </cell>
          <cell r="X1013">
            <v>0.53</v>
          </cell>
          <cell r="Y1013" t="str">
            <v>N</v>
          </cell>
          <cell r="Z1013" t="str">
            <v>Low Voltage Services</v>
          </cell>
          <cell r="AA1013" t="str">
            <v>BC1 619 NDR EECL Replace Defect Management</v>
          </cell>
        </row>
        <row r="1014">
          <cell r="A1014">
            <v>1010</v>
          </cell>
          <cell r="B1014" t="str">
            <v>11 - Customer Low Voltage Services</v>
          </cell>
          <cell r="C1014" t="str">
            <v>Service Cable - Deteriorated</v>
          </cell>
          <cell r="D1014" t="str">
            <v>Minor Task</v>
          </cell>
          <cell r="E1014" t="str">
            <v>Repair</v>
          </cell>
          <cell r="F1014" t="str">
            <v>11 - Customer Low Voltage Services - Service Cable - Deteriorated - Minor Task - Repair</v>
          </cell>
          <cell r="G1014" t="str">
            <v>Minor Task - Repair</v>
          </cell>
          <cell r="H1014" t="str">
            <v>Central</v>
          </cell>
          <cell r="I1014">
            <v>1</v>
          </cell>
          <cell r="J1014">
            <v>5</v>
          </cell>
          <cell r="K1014">
            <v>4</v>
          </cell>
          <cell r="L1014">
            <v>2</v>
          </cell>
          <cell r="M1014">
            <v>3</v>
          </cell>
          <cell r="N1014">
            <v>3.9000000000000004</v>
          </cell>
          <cell r="O1014">
            <v>6.5</v>
          </cell>
          <cell r="P1014">
            <v>0</v>
          </cell>
          <cell r="Q1014">
            <v>3.9000000000000004</v>
          </cell>
          <cell r="R1014">
            <v>3.9000000000000004</v>
          </cell>
          <cell r="S1014">
            <v>6.5</v>
          </cell>
          <cell r="T1014" t="str">
            <v>MIP1146</v>
          </cell>
          <cell r="V1014">
            <v>1</v>
          </cell>
          <cell r="X1014">
            <v>0.53</v>
          </cell>
          <cell r="Y1014" t="str">
            <v>N</v>
          </cell>
          <cell r="Z1014" t="str">
            <v>Low Voltage Services</v>
          </cell>
          <cell r="AA1014" t="str">
            <v>BC1 619 NDR EECL Replace Defect Management</v>
          </cell>
        </row>
        <row r="1015">
          <cell r="A1015">
            <v>1011</v>
          </cell>
          <cell r="B1015" t="str">
            <v>11 - Customer Low Voltage Services</v>
          </cell>
          <cell r="C1015" t="str">
            <v>Service Cable - Deteriorated</v>
          </cell>
          <cell r="D1015" t="str">
            <v>Minor Task</v>
          </cell>
          <cell r="E1015" t="str">
            <v>Repair</v>
          </cell>
          <cell r="F1015" t="str">
            <v>11 - Customer Low Voltage Services - Service Cable - Deteriorated - Minor Task - Repair</v>
          </cell>
          <cell r="G1015" t="str">
            <v>Minor Task - Repair</v>
          </cell>
          <cell r="H1015" t="str">
            <v>South West</v>
          </cell>
          <cell r="J1015">
            <v>2</v>
          </cell>
          <cell r="N1015">
            <v>0</v>
          </cell>
          <cell r="O1015">
            <v>2.6</v>
          </cell>
          <cell r="P1015">
            <v>0</v>
          </cell>
          <cell r="Q1015">
            <v>0</v>
          </cell>
          <cell r="R1015">
            <v>0</v>
          </cell>
          <cell r="S1015">
            <v>2.6</v>
          </cell>
          <cell r="T1015" t="str">
            <v>MIP1146</v>
          </cell>
          <cell r="V1015">
            <v>1</v>
          </cell>
          <cell r="X1015">
            <v>0.53</v>
          </cell>
          <cell r="Y1015" t="str">
            <v>N</v>
          </cell>
          <cell r="Z1015" t="str">
            <v>Low Voltage Services</v>
          </cell>
          <cell r="AA1015" t="str">
            <v>BC1 619 NDR EECL Replace Defect Management</v>
          </cell>
        </row>
        <row r="1016">
          <cell r="A1016">
            <v>1012</v>
          </cell>
          <cell r="B1016" t="str">
            <v>11 - Customer Low Voltage Services</v>
          </cell>
          <cell r="C1016" t="str">
            <v>Service Cable - Deteriorated</v>
          </cell>
          <cell r="D1016" t="str">
            <v>Minor Task</v>
          </cell>
          <cell r="E1016" t="str">
            <v>Repair</v>
          </cell>
          <cell r="F1016" t="str">
            <v>11 - Customer Low Voltage Services - Service Cable - Deteriorated - Minor Task - Repair</v>
          </cell>
          <cell r="G1016" t="str">
            <v>Minor Task - Repair</v>
          </cell>
          <cell r="H1016" t="str">
            <v>Wide Bay</v>
          </cell>
          <cell r="I1016">
            <v>7</v>
          </cell>
          <cell r="J1016">
            <v>8</v>
          </cell>
          <cell r="K1016">
            <v>10</v>
          </cell>
          <cell r="L1016">
            <v>6</v>
          </cell>
          <cell r="M1016">
            <v>5.2</v>
          </cell>
          <cell r="N1016">
            <v>9.1</v>
          </cell>
          <cell r="O1016">
            <v>10.4</v>
          </cell>
          <cell r="P1016">
            <v>6.5</v>
          </cell>
          <cell r="Q1016">
            <v>6.5</v>
          </cell>
          <cell r="R1016">
            <v>3.9000000000000004</v>
          </cell>
          <cell r="S1016">
            <v>15.600000000000003</v>
          </cell>
          <cell r="T1016" t="str">
            <v>MIP1146</v>
          </cell>
          <cell r="V1016">
            <v>1</v>
          </cell>
          <cell r="X1016">
            <v>0.53</v>
          </cell>
          <cell r="Y1016" t="str">
            <v>N</v>
          </cell>
          <cell r="Z1016" t="str">
            <v>Low Voltage Services</v>
          </cell>
          <cell r="AA1016" t="str">
            <v>BC1 619 NDR EECL Replace Defect Management</v>
          </cell>
        </row>
        <row r="1017">
          <cell r="A1017">
            <v>1013</v>
          </cell>
          <cell r="B1017" t="str">
            <v>11 - Customer Low Voltage Services</v>
          </cell>
          <cell r="C1017" t="str">
            <v>Service Cable - Deteriorated</v>
          </cell>
          <cell r="D1017" t="str">
            <v>Service Cable</v>
          </cell>
          <cell r="E1017" t="str">
            <v>Replace</v>
          </cell>
          <cell r="F1017" t="str">
            <v>11 - Customer Low Voltage Services - Service Cable - Deteriorated - Service Cable - Replace</v>
          </cell>
          <cell r="G1017" t="str">
            <v>Service Cable - Replace</v>
          </cell>
          <cell r="H1017" t="str">
            <v>Central</v>
          </cell>
          <cell r="I1017">
            <v>98</v>
          </cell>
          <cell r="J1017">
            <v>176</v>
          </cell>
          <cell r="K1017">
            <v>224</v>
          </cell>
          <cell r="L1017">
            <v>228</v>
          </cell>
          <cell r="M1017">
            <v>415.90000000000009</v>
          </cell>
          <cell r="N1017">
            <v>191.10000000000005</v>
          </cell>
          <cell r="O1017">
            <v>243.10000000000008</v>
          </cell>
          <cell r="P1017">
            <v>299.75000000000006</v>
          </cell>
          <cell r="Q1017">
            <v>367.90000000000032</v>
          </cell>
          <cell r="R1017">
            <v>237.25000000000003</v>
          </cell>
          <cell r="S1017">
            <v>215.80000000000004</v>
          </cell>
          <cell r="T1017" t="str">
            <v>MIP1069</v>
          </cell>
          <cell r="V1017">
            <v>1</v>
          </cell>
          <cell r="X1017">
            <v>0.53</v>
          </cell>
          <cell r="Y1017" t="str">
            <v>N</v>
          </cell>
          <cell r="Z1017" t="str">
            <v>Low Voltage Services</v>
          </cell>
          <cell r="AA1017" t="str">
            <v>BC1 619 NDR EECL Replace Defect Management</v>
          </cell>
        </row>
        <row r="1018">
          <cell r="A1018">
            <v>1014</v>
          </cell>
          <cell r="B1018" t="str">
            <v>11 - Customer Low Voltage Services</v>
          </cell>
          <cell r="C1018" t="str">
            <v>Service Cable - Deteriorated</v>
          </cell>
          <cell r="D1018" t="str">
            <v>Service Cable</v>
          </cell>
          <cell r="E1018" t="str">
            <v>Replace</v>
          </cell>
          <cell r="F1018" t="str">
            <v>11 - Customer Low Voltage Services - Service Cable - Deteriorated - Service Cable - Replace</v>
          </cell>
          <cell r="G1018" t="str">
            <v>Service Cable - Replace</v>
          </cell>
          <cell r="H1018" t="str">
            <v>Far North</v>
          </cell>
          <cell r="I1018">
            <v>72</v>
          </cell>
          <cell r="J1018">
            <v>56</v>
          </cell>
          <cell r="K1018">
            <v>54</v>
          </cell>
          <cell r="L1018">
            <v>31</v>
          </cell>
          <cell r="M1018">
            <v>164.5</v>
          </cell>
          <cell r="N1018">
            <v>57.199999999999996</v>
          </cell>
          <cell r="O1018">
            <v>90.999999999999972</v>
          </cell>
          <cell r="P1018">
            <v>35.1</v>
          </cell>
          <cell r="Q1018">
            <v>188.20000000000005</v>
          </cell>
          <cell r="R1018">
            <v>60.449999999999996</v>
          </cell>
          <cell r="S1018">
            <v>102.69999999999996</v>
          </cell>
          <cell r="T1018" t="str">
            <v>MIP1069</v>
          </cell>
          <cell r="V1018">
            <v>1</v>
          </cell>
          <cell r="X1018">
            <v>0.53</v>
          </cell>
          <cell r="Y1018" t="str">
            <v>N</v>
          </cell>
          <cell r="Z1018" t="str">
            <v>Low Voltage Services</v>
          </cell>
          <cell r="AA1018" t="str">
            <v>BC1 619 NDR EECL Replace Defect Management</v>
          </cell>
        </row>
        <row r="1019">
          <cell r="A1019">
            <v>1015</v>
          </cell>
          <cell r="B1019" t="str">
            <v>11 - Customer Low Voltage Services</v>
          </cell>
          <cell r="C1019" t="str">
            <v>Service Cable - Deteriorated</v>
          </cell>
          <cell r="D1019" t="str">
            <v>Service Cable</v>
          </cell>
          <cell r="E1019" t="str">
            <v>Replace</v>
          </cell>
          <cell r="F1019" t="str">
            <v>11 - Customer Low Voltage Services - Service Cable - Deteriorated - Service Cable - Replace</v>
          </cell>
          <cell r="G1019" t="str">
            <v>Service Cable - Replace</v>
          </cell>
          <cell r="H1019" t="str">
            <v>Northern</v>
          </cell>
          <cell r="I1019">
            <v>20</v>
          </cell>
          <cell r="J1019">
            <v>64</v>
          </cell>
          <cell r="K1019">
            <v>63</v>
          </cell>
          <cell r="L1019">
            <v>35</v>
          </cell>
          <cell r="M1019">
            <v>56.099999999999994</v>
          </cell>
          <cell r="N1019">
            <v>40.299999999999997</v>
          </cell>
          <cell r="O1019">
            <v>89.699999999999974</v>
          </cell>
          <cell r="P1019">
            <v>42.9</v>
          </cell>
          <cell r="Q1019">
            <v>81.249999999999972</v>
          </cell>
          <cell r="R1019">
            <v>42.25</v>
          </cell>
          <cell r="S1019">
            <v>101.39999999999996</v>
          </cell>
          <cell r="T1019" t="str">
            <v>MIP1069</v>
          </cell>
          <cell r="V1019">
            <v>1</v>
          </cell>
          <cell r="X1019">
            <v>0.53</v>
          </cell>
          <cell r="Y1019" t="str">
            <v>N</v>
          </cell>
          <cell r="Z1019" t="str">
            <v>Low Voltage Services</v>
          </cell>
          <cell r="AA1019" t="str">
            <v>BC1 619 NDR EECL Replace Defect Management</v>
          </cell>
        </row>
        <row r="1020">
          <cell r="A1020">
            <v>1016</v>
          </cell>
          <cell r="B1020" t="str">
            <v>11 - Customer Low Voltage Services</v>
          </cell>
          <cell r="C1020" t="str">
            <v>Service Cable - Deteriorated</v>
          </cell>
          <cell r="D1020" t="str">
            <v>Service Cable</v>
          </cell>
          <cell r="E1020" t="str">
            <v>Replace</v>
          </cell>
          <cell r="F1020" t="str">
            <v>11 - Customer Low Voltage Services - Service Cable - Deteriorated - Service Cable - Replace</v>
          </cell>
          <cell r="G1020" t="str">
            <v>Service Cable - Replace</v>
          </cell>
          <cell r="H1020" t="str">
            <v>South West</v>
          </cell>
          <cell r="I1020">
            <v>100</v>
          </cell>
          <cell r="J1020">
            <v>80</v>
          </cell>
          <cell r="K1020">
            <v>144</v>
          </cell>
          <cell r="L1020">
            <v>132</v>
          </cell>
          <cell r="M1020">
            <v>171.49999999999997</v>
          </cell>
          <cell r="N1020">
            <v>111.79999999999998</v>
          </cell>
          <cell r="O1020">
            <v>129.35</v>
          </cell>
          <cell r="P1020">
            <v>165.75000000000006</v>
          </cell>
          <cell r="Q1020">
            <v>235.95000000000005</v>
          </cell>
          <cell r="R1020">
            <v>83.85</v>
          </cell>
          <cell r="S1020">
            <v>157.30000000000004</v>
          </cell>
          <cell r="T1020" t="str">
            <v>MIP1069</v>
          </cell>
          <cell r="V1020">
            <v>1</v>
          </cell>
          <cell r="X1020">
            <v>0.53</v>
          </cell>
          <cell r="Y1020" t="str">
            <v>N</v>
          </cell>
          <cell r="Z1020" t="str">
            <v>Low Voltage Services</v>
          </cell>
          <cell r="AA1020" t="str">
            <v>BC1 619 NDR EECL Replace Defect Management</v>
          </cell>
        </row>
        <row r="1021">
          <cell r="A1021">
            <v>1017</v>
          </cell>
          <cell r="B1021" t="str">
            <v>11 - Customer Low Voltage Services</v>
          </cell>
          <cell r="C1021" t="str">
            <v>Service Cable - Deteriorated</v>
          </cell>
          <cell r="D1021" t="str">
            <v>Service Cable</v>
          </cell>
          <cell r="E1021" t="str">
            <v>Replace</v>
          </cell>
          <cell r="F1021" t="str">
            <v>11 - Customer Low Voltage Services - Service Cable - Deteriorated - Service Cable - Replace</v>
          </cell>
          <cell r="G1021" t="str">
            <v>Service Cable - Replace</v>
          </cell>
          <cell r="H1021" t="str">
            <v>Wide Bay</v>
          </cell>
          <cell r="I1021">
            <v>35</v>
          </cell>
          <cell r="J1021">
            <v>48</v>
          </cell>
          <cell r="K1021">
            <v>49</v>
          </cell>
          <cell r="L1021">
            <v>38</v>
          </cell>
          <cell r="M1021">
            <v>107.80000000000001</v>
          </cell>
          <cell r="N1021">
            <v>50.699999999999996</v>
          </cell>
          <cell r="O1021">
            <v>53.300000000000004</v>
          </cell>
          <cell r="P1021">
            <v>46.800000000000004</v>
          </cell>
          <cell r="Q1021">
            <v>135.85000000000002</v>
          </cell>
          <cell r="R1021">
            <v>43.55</v>
          </cell>
          <cell r="S1021">
            <v>62.4</v>
          </cell>
          <cell r="T1021" t="str">
            <v>MIP1069</v>
          </cell>
          <cell r="V1021">
            <v>1</v>
          </cell>
          <cell r="X1021">
            <v>0.53</v>
          </cell>
          <cell r="Y1021" t="str">
            <v>N</v>
          </cell>
          <cell r="Z1021" t="str">
            <v>Low Voltage Services</v>
          </cell>
          <cell r="AA1021" t="str">
            <v>BC1 619 NDR EECL Replace Defect Management</v>
          </cell>
        </row>
        <row r="1022">
          <cell r="A1022">
            <v>1018</v>
          </cell>
          <cell r="B1022" t="str">
            <v>12 - Public Lighting</v>
          </cell>
          <cell r="C1022" t="str">
            <v>Lighting - Head, HPS</v>
          </cell>
          <cell r="D1022" t="str">
            <v>Minor Task</v>
          </cell>
          <cell r="E1022" t="str">
            <v>Repair</v>
          </cell>
          <cell r="F1022" t="str">
            <v>12 - Public Lighting - Lighting - Head, HPS - Minor Task - Repair</v>
          </cell>
          <cell r="G1022" t="str">
            <v>Minor Task - Repair</v>
          </cell>
          <cell r="H1022" t="str">
            <v>Central</v>
          </cell>
          <cell r="I1022">
            <v>1</v>
          </cell>
          <cell r="J1022">
            <v>7</v>
          </cell>
          <cell r="K1022">
            <v>78</v>
          </cell>
          <cell r="L1022">
            <v>4</v>
          </cell>
          <cell r="M1022">
            <v>9</v>
          </cell>
          <cell r="N1022">
            <v>1</v>
          </cell>
          <cell r="O1022">
            <v>73</v>
          </cell>
          <cell r="P1022">
            <v>4</v>
          </cell>
          <cell r="Q1022">
            <v>12</v>
          </cell>
          <cell r="R1022">
            <v>1</v>
          </cell>
          <cell r="S1022">
            <v>73</v>
          </cell>
          <cell r="T1022" t="str">
            <v>MIP1146</v>
          </cell>
          <cell r="V1022">
            <v>1</v>
          </cell>
          <cell r="X1022">
            <v>0.53</v>
          </cell>
          <cell r="Y1022" t="str">
            <v>N</v>
          </cell>
          <cell r="Z1022" t="str">
            <v>Street Lighting</v>
          </cell>
          <cell r="AA1022" t="str">
            <v>BC1 619 NDR EECL Replace Defect Management</v>
          </cell>
        </row>
        <row r="1023">
          <cell r="A1023">
            <v>1019</v>
          </cell>
          <cell r="B1023" t="str">
            <v>12 - Public Lighting</v>
          </cell>
          <cell r="C1023" t="str">
            <v>Lighting - Head, HPS</v>
          </cell>
          <cell r="D1023" t="str">
            <v>Minor Task</v>
          </cell>
          <cell r="E1023" t="str">
            <v>Repair</v>
          </cell>
          <cell r="F1023" t="str">
            <v>12 - Public Lighting - Lighting - Head, HPS - Minor Task - Repair</v>
          </cell>
          <cell r="G1023" t="str">
            <v>Minor Task - Repair</v>
          </cell>
          <cell r="H1023" t="str">
            <v>Far North</v>
          </cell>
          <cell r="I1023">
            <v>19</v>
          </cell>
          <cell r="J1023">
            <v>10</v>
          </cell>
          <cell r="K1023">
            <v>8</v>
          </cell>
          <cell r="L1023">
            <v>4</v>
          </cell>
          <cell r="M1023">
            <v>18</v>
          </cell>
          <cell r="N1023">
            <v>8</v>
          </cell>
          <cell r="O1023">
            <v>11</v>
          </cell>
          <cell r="P1023">
            <v>3</v>
          </cell>
          <cell r="Q1023">
            <v>18</v>
          </cell>
          <cell r="R1023">
            <v>7</v>
          </cell>
          <cell r="S1023">
            <v>12</v>
          </cell>
          <cell r="T1023" t="str">
            <v>MIP1146</v>
          </cell>
          <cell r="V1023">
            <v>1</v>
          </cell>
          <cell r="X1023">
            <v>0.53</v>
          </cell>
          <cell r="Y1023" t="str">
            <v>N</v>
          </cell>
          <cell r="Z1023" t="str">
            <v>Street Lighting</v>
          </cell>
          <cell r="AA1023" t="str">
            <v>BC1 619 NDR EECL Replace Defect Management</v>
          </cell>
        </row>
        <row r="1024">
          <cell r="A1024">
            <v>1020</v>
          </cell>
          <cell r="B1024" t="str">
            <v>12 - Public Lighting</v>
          </cell>
          <cell r="C1024" t="str">
            <v>Lighting - Head, HPS</v>
          </cell>
          <cell r="D1024" t="str">
            <v>Minor Task</v>
          </cell>
          <cell r="E1024" t="str">
            <v>Repair</v>
          </cell>
          <cell r="F1024" t="str">
            <v>12 - Public Lighting - Lighting - Head, HPS - Minor Task - Repair</v>
          </cell>
          <cell r="G1024" t="str">
            <v>Minor Task - Repair</v>
          </cell>
          <cell r="H1024" t="str">
            <v>Northern</v>
          </cell>
          <cell r="I1024">
            <v>20</v>
          </cell>
          <cell r="J1024">
            <v>13</v>
          </cell>
          <cell r="K1024">
            <v>4</v>
          </cell>
          <cell r="L1024">
            <v>2</v>
          </cell>
          <cell r="M1024">
            <v>19</v>
          </cell>
          <cell r="N1024">
            <v>15</v>
          </cell>
          <cell r="O1024">
            <v>12</v>
          </cell>
          <cell r="P1024">
            <v>2</v>
          </cell>
          <cell r="Q1024">
            <v>21</v>
          </cell>
          <cell r="R1024">
            <v>15</v>
          </cell>
          <cell r="S1024">
            <v>12</v>
          </cell>
          <cell r="T1024" t="str">
            <v>MIP1146</v>
          </cell>
          <cell r="V1024">
            <v>1</v>
          </cell>
          <cell r="X1024">
            <v>0.53</v>
          </cell>
          <cell r="Y1024" t="str">
            <v>N</v>
          </cell>
          <cell r="Z1024" t="str">
            <v>Street Lighting</v>
          </cell>
          <cell r="AA1024" t="str">
            <v>BC1 619 NDR EECL Replace Defect Management</v>
          </cell>
        </row>
        <row r="1025">
          <cell r="A1025">
            <v>1021</v>
          </cell>
          <cell r="B1025" t="str">
            <v>12 - Public Lighting</v>
          </cell>
          <cell r="C1025" t="str">
            <v>Lighting - Head, HPS</v>
          </cell>
          <cell r="D1025" t="str">
            <v>Minor Task</v>
          </cell>
          <cell r="E1025" t="str">
            <v>Repair</v>
          </cell>
          <cell r="F1025" t="str">
            <v>12 - Public Lighting - Lighting - Head, HPS - Minor Task - Repair</v>
          </cell>
          <cell r="G1025" t="str">
            <v>Minor Task - Repair</v>
          </cell>
          <cell r="H1025" t="str">
            <v>South West</v>
          </cell>
          <cell r="I1025">
            <v>6</v>
          </cell>
          <cell r="J1025">
            <v>7</v>
          </cell>
          <cell r="K1025">
            <v>3</v>
          </cell>
          <cell r="L1025">
            <v>2</v>
          </cell>
          <cell r="M1025">
            <v>9</v>
          </cell>
          <cell r="N1025">
            <v>6</v>
          </cell>
          <cell r="O1025">
            <v>10</v>
          </cell>
          <cell r="P1025">
            <v>0</v>
          </cell>
          <cell r="Q1025">
            <v>9</v>
          </cell>
          <cell r="R1025">
            <v>6</v>
          </cell>
          <cell r="S1025">
            <v>10</v>
          </cell>
          <cell r="T1025" t="str">
            <v>MIP1146</v>
          </cell>
          <cell r="V1025">
            <v>1</v>
          </cell>
          <cell r="X1025">
            <v>0.53</v>
          </cell>
          <cell r="Y1025" t="str">
            <v>N</v>
          </cell>
          <cell r="Z1025" t="str">
            <v>Street Lighting</v>
          </cell>
          <cell r="AA1025" t="str">
            <v>BC1 619 NDR EECL Replace Defect Management</v>
          </cell>
        </row>
        <row r="1026">
          <cell r="A1026">
            <v>1022</v>
          </cell>
          <cell r="B1026" t="str">
            <v>12 - Public Lighting</v>
          </cell>
          <cell r="C1026" t="str">
            <v>Lighting - Head, HPS</v>
          </cell>
          <cell r="D1026" t="str">
            <v>Minor Task</v>
          </cell>
          <cell r="E1026" t="str">
            <v>Repair</v>
          </cell>
          <cell r="F1026" t="str">
            <v>12 - Public Lighting - Lighting - Head, HPS - Minor Task - Repair</v>
          </cell>
          <cell r="G1026" t="str">
            <v>Minor Task - Repair</v>
          </cell>
          <cell r="H1026" t="str">
            <v>Wide Bay</v>
          </cell>
          <cell r="J1026">
            <v>1</v>
          </cell>
          <cell r="K1026">
            <v>5</v>
          </cell>
          <cell r="L1026">
            <v>5</v>
          </cell>
          <cell r="M1026">
            <v>2</v>
          </cell>
          <cell r="N1026">
            <v>0</v>
          </cell>
          <cell r="O1026">
            <v>1</v>
          </cell>
          <cell r="P1026">
            <v>1</v>
          </cell>
          <cell r="Q1026">
            <v>6</v>
          </cell>
          <cell r="R1026">
            <v>0</v>
          </cell>
          <cell r="S1026">
            <v>1</v>
          </cell>
          <cell r="T1026" t="str">
            <v>MIP1146</v>
          </cell>
          <cell r="V1026">
            <v>1</v>
          </cell>
          <cell r="X1026">
            <v>0.53</v>
          </cell>
          <cell r="Y1026" t="str">
            <v>N</v>
          </cell>
          <cell r="Z1026" t="str">
            <v>Street Lighting</v>
          </cell>
          <cell r="AA1026" t="str">
            <v>BC1 619 NDR EECL Replace Defect Management</v>
          </cell>
        </row>
        <row r="1027">
          <cell r="A1027">
            <v>1023</v>
          </cell>
          <cell r="B1027" t="str">
            <v>12 - Public Lighting</v>
          </cell>
          <cell r="C1027" t="str">
            <v>Lighting - Head, Mercury Vapour</v>
          </cell>
          <cell r="D1027" t="str">
            <v>Ergon Technical Assessment</v>
          </cell>
          <cell r="E1027" t="str">
            <v>Assess</v>
          </cell>
          <cell r="F1027" t="str">
            <v>12 - Public Lighting - Lighting - Head, Mercury Vapour - Ergon Technical Assessment - Assess</v>
          </cell>
          <cell r="G1027" t="str">
            <v>Ergon Technical Assessment - Assess</v>
          </cell>
          <cell r="H1027" t="str">
            <v>Central</v>
          </cell>
          <cell r="I1027">
            <v>1</v>
          </cell>
          <cell r="J1027">
            <v>5</v>
          </cell>
          <cell r="K1027">
            <v>1</v>
          </cell>
          <cell r="L1027">
            <v>1</v>
          </cell>
          <cell r="M1027">
            <v>1</v>
          </cell>
          <cell r="N1027">
            <v>4</v>
          </cell>
          <cell r="O1027">
            <v>1</v>
          </cell>
          <cell r="P1027">
            <v>1</v>
          </cell>
          <cell r="Q1027">
            <v>1</v>
          </cell>
          <cell r="R1027">
            <v>4</v>
          </cell>
          <cell r="S1027">
            <v>1</v>
          </cell>
          <cell r="T1027" t="str">
            <v>MIP1146</v>
          </cell>
          <cell r="V1027">
            <v>1</v>
          </cell>
          <cell r="X1027">
            <v>0.53</v>
          </cell>
          <cell r="Y1027" t="str">
            <v>N</v>
          </cell>
          <cell r="Z1027" t="str">
            <v>Street Lighting</v>
          </cell>
          <cell r="AA1027" t="str">
            <v>BC1 619 NDR EECL Replace Defect Management</v>
          </cell>
        </row>
        <row r="1028">
          <cell r="A1028">
            <v>1024</v>
          </cell>
          <cell r="B1028" t="str">
            <v>12 - Public Lighting</v>
          </cell>
          <cell r="C1028" t="str">
            <v>Lighting - Head, Mercury Vapour</v>
          </cell>
          <cell r="D1028" t="str">
            <v>Ergon Technical Assessment</v>
          </cell>
          <cell r="E1028" t="str">
            <v>Assess</v>
          </cell>
          <cell r="F1028" t="str">
            <v>12 - Public Lighting - Lighting - Head, Mercury Vapour - Ergon Technical Assessment - Assess</v>
          </cell>
          <cell r="G1028" t="str">
            <v>Ergon Technical Assessment - Assess</v>
          </cell>
          <cell r="H1028" t="str">
            <v>Far North</v>
          </cell>
          <cell r="J1028">
            <v>1</v>
          </cell>
          <cell r="N1028">
            <v>0</v>
          </cell>
          <cell r="O1028">
            <v>1</v>
          </cell>
          <cell r="P1028">
            <v>0</v>
          </cell>
          <cell r="Q1028">
            <v>0</v>
          </cell>
          <cell r="R1028">
            <v>0</v>
          </cell>
          <cell r="S1028">
            <v>1</v>
          </cell>
          <cell r="T1028" t="str">
            <v>MIP1146</v>
          </cell>
          <cell r="V1028">
            <v>1</v>
          </cell>
          <cell r="X1028">
            <v>0.53</v>
          </cell>
          <cell r="Y1028" t="str">
            <v>N</v>
          </cell>
          <cell r="Z1028" t="str">
            <v>Street Lighting</v>
          </cell>
          <cell r="AA1028" t="str">
            <v>BC1 619 NDR EECL Replace Defect Management</v>
          </cell>
        </row>
        <row r="1029">
          <cell r="A1029">
            <v>1025</v>
          </cell>
          <cell r="B1029" t="str">
            <v>12 - Public Lighting</v>
          </cell>
          <cell r="C1029" t="str">
            <v>Lighting - Head, Mercury Vapour</v>
          </cell>
          <cell r="D1029" t="str">
            <v>Ergon Technical Assessment</v>
          </cell>
          <cell r="E1029" t="str">
            <v>Assess</v>
          </cell>
          <cell r="F1029" t="str">
            <v>12 - Public Lighting - Lighting - Head, Mercury Vapour - Ergon Technical Assessment - Assess</v>
          </cell>
          <cell r="G1029" t="str">
            <v>Ergon Technical Assessment - Assess</v>
          </cell>
          <cell r="H1029" t="str">
            <v>South West</v>
          </cell>
          <cell r="K1029">
            <v>1</v>
          </cell>
          <cell r="L1029">
            <v>1</v>
          </cell>
          <cell r="N1029">
            <v>0</v>
          </cell>
          <cell r="O1029">
            <v>0</v>
          </cell>
          <cell r="P1029">
            <v>0</v>
          </cell>
          <cell r="Q1029">
            <v>1</v>
          </cell>
          <cell r="R1029">
            <v>0</v>
          </cell>
          <cell r="S1029">
            <v>0</v>
          </cell>
          <cell r="T1029" t="str">
            <v>MIP1146</v>
          </cell>
          <cell r="V1029">
            <v>1</v>
          </cell>
          <cell r="X1029">
            <v>0.53</v>
          </cell>
          <cell r="Y1029" t="str">
            <v>N</v>
          </cell>
          <cell r="Z1029" t="str">
            <v>Street Lighting</v>
          </cell>
          <cell r="AA1029" t="str">
            <v>BC1 619 NDR EECL Replace Defect Management</v>
          </cell>
        </row>
        <row r="1030">
          <cell r="A1030">
            <v>1026</v>
          </cell>
          <cell r="B1030" t="str">
            <v>12 - Public Lighting</v>
          </cell>
          <cell r="C1030" t="str">
            <v>Lighting - Head, Mercury Vapour</v>
          </cell>
          <cell r="D1030" t="str">
            <v>Minor Task</v>
          </cell>
          <cell r="E1030" t="str">
            <v>Repair</v>
          </cell>
          <cell r="F1030" t="str">
            <v>12 - Public Lighting - Lighting - Head, Mercury Vapour - Minor Task - Repair</v>
          </cell>
          <cell r="G1030" t="str">
            <v>Minor Task - Repair</v>
          </cell>
          <cell r="H1030" t="str">
            <v>Central</v>
          </cell>
          <cell r="I1030">
            <v>17</v>
          </cell>
          <cell r="J1030">
            <v>18</v>
          </cell>
          <cell r="K1030">
            <v>119</v>
          </cell>
          <cell r="L1030">
            <v>49</v>
          </cell>
          <cell r="M1030">
            <v>42</v>
          </cell>
          <cell r="N1030">
            <v>11</v>
          </cell>
          <cell r="O1030">
            <v>78</v>
          </cell>
          <cell r="P1030">
            <v>48</v>
          </cell>
          <cell r="Q1030">
            <v>39.5</v>
          </cell>
          <cell r="R1030">
            <v>9</v>
          </cell>
          <cell r="S1030">
            <v>78</v>
          </cell>
          <cell r="T1030" t="str">
            <v>MIP1146</v>
          </cell>
          <cell r="V1030">
            <v>1</v>
          </cell>
          <cell r="X1030">
            <v>0.53</v>
          </cell>
          <cell r="Y1030" t="str">
            <v>N</v>
          </cell>
          <cell r="Z1030" t="str">
            <v>Street Lighting</v>
          </cell>
          <cell r="AA1030" t="str">
            <v>BC1 619 NDR EECL Replace Defect Management</v>
          </cell>
        </row>
        <row r="1031">
          <cell r="A1031">
            <v>1027</v>
          </cell>
          <cell r="B1031" t="str">
            <v>12 - Public Lighting</v>
          </cell>
          <cell r="C1031" t="str">
            <v>Lighting - Head, Mercury Vapour</v>
          </cell>
          <cell r="D1031" t="str">
            <v>Minor Task</v>
          </cell>
          <cell r="E1031" t="str">
            <v>Repair</v>
          </cell>
          <cell r="F1031" t="str">
            <v>12 - Public Lighting - Lighting - Head, Mercury Vapour - Minor Task - Repair</v>
          </cell>
          <cell r="G1031" t="str">
            <v>Minor Task - Repair</v>
          </cell>
          <cell r="H1031" t="str">
            <v>Far North</v>
          </cell>
          <cell r="I1031">
            <v>105</v>
          </cell>
          <cell r="J1031">
            <v>57</v>
          </cell>
          <cell r="K1031">
            <v>42</v>
          </cell>
          <cell r="L1031">
            <v>26</v>
          </cell>
          <cell r="M1031">
            <v>52</v>
          </cell>
          <cell r="N1031">
            <v>82</v>
          </cell>
          <cell r="O1031">
            <v>59</v>
          </cell>
          <cell r="P1031">
            <v>23</v>
          </cell>
          <cell r="Q1031">
            <v>54</v>
          </cell>
          <cell r="R1031">
            <v>76</v>
          </cell>
          <cell r="S1031">
            <v>65</v>
          </cell>
          <cell r="T1031" t="str">
            <v>MIP1146</v>
          </cell>
          <cell r="V1031">
            <v>1</v>
          </cell>
          <cell r="X1031">
            <v>0.53</v>
          </cell>
          <cell r="Y1031" t="str">
            <v>N</v>
          </cell>
          <cell r="Z1031" t="str">
            <v>Street Lighting</v>
          </cell>
          <cell r="AA1031" t="str">
            <v>BC1 619 NDR EECL Replace Defect Management</v>
          </cell>
        </row>
        <row r="1032">
          <cell r="A1032">
            <v>1028</v>
          </cell>
          <cell r="B1032" t="str">
            <v>12 - Public Lighting</v>
          </cell>
          <cell r="C1032" t="str">
            <v>Lighting - Head, Mercury Vapour</v>
          </cell>
          <cell r="D1032" t="str">
            <v>Minor Task</v>
          </cell>
          <cell r="E1032" t="str">
            <v>Repair</v>
          </cell>
          <cell r="F1032" t="str">
            <v>12 - Public Lighting - Lighting - Head, Mercury Vapour - Minor Task - Repair</v>
          </cell>
          <cell r="G1032" t="str">
            <v>Minor Task - Repair</v>
          </cell>
          <cell r="H1032" t="str">
            <v>Northern</v>
          </cell>
          <cell r="I1032">
            <v>34</v>
          </cell>
          <cell r="J1032">
            <v>54</v>
          </cell>
          <cell r="K1032">
            <v>19</v>
          </cell>
          <cell r="L1032">
            <v>17</v>
          </cell>
          <cell r="M1032">
            <v>29</v>
          </cell>
          <cell r="N1032">
            <v>24</v>
          </cell>
          <cell r="O1032">
            <v>50</v>
          </cell>
          <cell r="P1032">
            <v>17</v>
          </cell>
          <cell r="Q1032">
            <v>19</v>
          </cell>
          <cell r="R1032">
            <v>32</v>
          </cell>
          <cell r="S1032">
            <v>52</v>
          </cell>
          <cell r="T1032" t="str">
            <v>MIP1146</v>
          </cell>
          <cell r="V1032">
            <v>1</v>
          </cell>
          <cell r="X1032">
            <v>0.53</v>
          </cell>
          <cell r="Y1032" t="str">
            <v>N</v>
          </cell>
          <cell r="Z1032" t="str">
            <v>Street Lighting</v>
          </cell>
          <cell r="AA1032" t="str">
            <v>BC1 619 NDR EECL Replace Defect Management</v>
          </cell>
        </row>
        <row r="1033">
          <cell r="A1033">
            <v>1029</v>
          </cell>
          <cell r="B1033" t="str">
            <v>12 - Public Lighting</v>
          </cell>
          <cell r="C1033" t="str">
            <v>Lighting - Head, Mercury Vapour</v>
          </cell>
          <cell r="D1033" t="str">
            <v>Minor Task</v>
          </cell>
          <cell r="E1033" t="str">
            <v>Repair</v>
          </cell>
          <cell r="F1033" t="str">
            <v>12 - Public Lighting - Lighting - Head, Mercury Vapour - Minor Task - Repair</v>
          </cell>
          <cell r="G1033" t="str">
            <v>Minor Task - Repair</v>
          </cell>
          <cell r="H1033" t="str">
            <v>South West</v>
          </cell>
          <cell r="I1033">
            <v>22</v>
          </cell>
          <cell r="J1033">
            <v>11</v>
          </cell>
          <cell r="K1033">
            <v>16</v>
          </cell>
          <cell r="L1033">
            <v>16</v>
          </cell>
          <cell r="M1033">
            <v>22</v>
          </cell>
          <cell r="N1033">
            <v>20</v>
          </cell>
          <cell r="O1033">
            <v>9</v>
          </cell>
          <cell r="P1033">
            <v>15.5</v>
          </cell>
          <cell r="Q1033">
            <v>23</v>
          </cell>
          <cell r="R1033">
            <v>20</v>
          </cell>
          <cell r="S1033">
            <v>10</v>
          </cell>
          <cell r="T1033" t="str">
            <v>MIP1146</v>
          </cell>
          <cell r="V1033">
            <v>1</v>
          </cell>
          <cell r="X1033">
            <v>0.53</v>
          </cell>
          <cell r="Y1033" t="str">
            <v>N</v>
          </cell>
          <cell r="Z1033" t="str">
            <v>Street Lighting</v>
          </cell>
          <cell r="AA1033" t="str">
            <v>BC1 619 NDR EECL Replace Defect Management</v>
          </cell>
        </row>
        <row r="1034">
          <cell r="A1034">
            <v>1030</v>
          </cell>
          <cell r="B1034" t="str">
            <v>12 - Public Lighting</v>
          </cell>
          <cell r="C1034" t="str">
            <v>Lighting - Head, Mercury Vapour</v>
          </cell>
          <cell r="D1034" t="str">
            <v>Minor Task</v>
          </cell>
          <cell r="E1034" t="str">
            <v>Repair</v>
          </cell>
          <cell r="F1034" t="str">
            <v>12 - Public Lighting - Lighting - Head, Mercury Vapour - Minor Task - Repair</v>
          </cell>
          <cell r="G1034" t="str">
            <v>Minor Task - Repair</v>
          </cell>
          <cell r="H1034" t="str">
            <v>Wide Bay</v>
          </cell>
          <cell r="K1034">
            <v>2</v>
          </cell>
          <cell r="L1034">
            <v>1</v>
          </cell>
          <cell r="M1034">
            <v>5</v>
          </cell>
          <cell r="N1034">
            <v>0</v>
          </cell>
          <cell r="O1034">
            <v>1</v>
          </cell>
          <cell r="P1034">
            <v>0</v>
          </cell>
          <cell r="Q1034">
            <v>6</v>
          </cell>
          <cell r="R1034">
            <v>0</v>
          </cell>
          <cell r="S1034">
            <v>1</v>
          </cell>
          <cell r="T1034" t="str">
            <v>MIP1146</v>
          </cell>
          <cell r="V1034">
            <v>1</v>
          </cell>
          <cell r="X1034">
            <v>0.53</v>
          </cell>
          <cell r="Y1034" t="str">
            <v>N</v>
          </cell>
          <cell r="Z1034" t="str">
            <v>Street Lighting</v>
          </cell>
          <cell r="AA1034" t="str">
            <v>BC1 619 NDR EECL Replace Defect Management</v>
          </cell>
        </row>
        <row r="1035">
          <cell r="A1035">
            <v>1031</v>
          </cell>
          <cell r="B1035" t="str">
            <v>12 - Public Lighting</v>
          </cell>
          <cell r="C1035" t="str">
            <v>Lighting - Heads - Other</v>
          </cell>
          <cell r="D1035" t="str">
            <v>Ergon Technical Assessment</v>
          </cell>
          <cell r="E1035" t="str">
            <v>Assess</v>
          </cell>
          <cell r="F1035" t="str">
            <v>12 - Public Lighting - Lighting - Heads - Other - Ergon Technical Assessment - Assess</v>
          </cell>
          <cell r="G1035" t="str">
            <v>Ergon Technical Assessment - Assess</v>
          </cell>
          <cell r="H1035" t="str">
            <v>Central</v>
          </cell>
          <cell r="I1035">
            <v>13</v>
          </cell>
          <cell r="J1035">
            <v>9</v>
          </cell>
          <cell r="K1035">
            <v>1</v>
          </cell>
          <cell r="L1035">
            <v>1</v>
          </cell>
          <cell r="M1035">
            <v>1</v>
          </cell>
          <cell r="N1035">
            <v>1</v>
          </cell>
          <cell r="O1035">
            <v>0</v>
          </cell>
          <cell r="P1035">
            <v>0</v>
          </cell>
          <cell r="Q1035">
            <v>1</v>
          </cell>
          <cell r="R1035">
            <v>1</v>
          </cell>
          <cell r="S1035">
            <v>0</v>
          </cell>
          <cell r="T1035" t="str">
            <v>MIP1146</v>
          </cell>
          <cell r="V1035">
            <v>1</v>
          </cell>
          <cell r="X1035">
            <v>0.53</v>
          </cell>
          <cell r="Y1035" t="str">
            <v>N</v>
          </cell>
          <cell r="Z1035" t="str">
            <v>Street Lighting</v>
          </cell>
          <cell r="AA1035" t="str">
            <v>BC1 619 NDR EECL Replace Defect Management</v>
          </cell>
        </row>
        <row r="1036">
          <cell r="A1036">
            <v>1032</v>
          </cell>
          <cell r="B1036" t="str">
            <v>12 - Public Lighting</v>
          </cell>
          <cell r="C1036" t="str">
            <v>Lighting - Heads - Other</v>
          </cell>
          <cell r="D1036" t="str">
            <v>Ergon Technical Assessment</v>
          </cell>
          <cell r="E1036" t="str">
            <v>Assess</v>
          </cell>
          <cell r="F1036" t="str">
            <v>12 - Public Lighting - Lighting - Heads - Other - Ergon Technical Assessment - Assess</v>
          </cell>
          <cell r="G1036" t="str">
            <v>Ergon Technical Assessment - Assess</v>
          </cell>
          <cell r="H1036" t="str">
            <v>Far North</v>
          </cell>
          <cell r="K1036">
            <v>2</v>
          </cell>
          <cell r="L1036">
            <v>2</v>
          </cell>
          <cell r="N1036">
            <v>0</v>
          </cell>
          <cell r="O1036">
            <v>0</v>
          </cell>
          <cell r="P1036">
            <v>2</v>
          </cell>
          <cell r="Q1036">
            <v>0</v>
          </cell>
          <cell r="R1036">
            <v>0</v>
          </cell>
          <cell r="S1036">
            <v>0</v>
          </cell>
          <cell r="T1036" t="str">
            <v>MIP1146</v>
          </cell>
          <cell r="V1036">
            <v>1</v>
          </cell>
          <cell r="X1036">
            <v>0.53</v>
          </cell>
          <cell r="Y1036" t="str">
            <v>N</v>
          </cell>
          <cell r="Z1036" t="str">
            <v>Street Lighting</v>
          </cell>
          <cell r="AA1036" t="str">
            <v>BC1 619 NDR EECL Replace Defect Management</v>
          </cell>
        </row>
        <row r="1037">
          <cell r="A1037">
            <v>1033</v>
          </cell>
          <cell r="B1037" t="str">
            <v>12 - Public Lighting</v>
          </cell>
          <cell r="C1037" t="str">
            <v>Lighting - Heads - Other</v>
          </cell>
          <cell r="D1037" t="str">
            <v>Ergon Technical Assessment</v>
          </cell>
          <cell r="E1037" t="str">
            <v>Assess</v>
          </cell>
          <cell r="F1037" t="str">
            <v>12 - Public Lighting - Lighting - Heads - Other - Ergon Technical Assessment - Assess</v>
          </cell>
          <cell r="G1037" t="str">
            <v>Ergon Technical Assessment - Assess</v>
          </cell>
          <cell r="H1037" t="str">
            <v>South West</v>
          </cell>
          <cell r="K1037">
            <v>2</v>
          </cell>
          <cell r="L1037">
            <v>2</v>
          </cell>
          <cell r="N1037">
            <v>0</v>
          </cell>
          <cell r="O1037">
            <v>0</v>
          </cell>
          <cell r="P1037">
            <v>2</v>
          </cell>
          <cell r="Q1037">
            <v>0</v>
          </cell>
          <cell r="R1037">
            <v>0</v>
          </cell>
          <cell r="S1037">
            <v>0</v>
          </cell>
          <cell r="T1037" t="str">
            <v>MIP1146</v>
          </cell>
          <cell r="V1037">
            <v>1</v>
          </cell>
          <cell r="X1037">
            <v>0.53</v>
          </cell>
          <cell r="Y1037" t="str">
            <v>N</v>
          </cell>
          <cell r="Z1037" t="str">
            <v>Street Lighting</v>
          </cell>
          <cell r="AA1037" t="str">
            <v>BC1 619 NDR EECL Replace Defect Management</v>
          </cell>
        </row>
        <row r="1038">
          <cell r="A1038">
            <v>1034</v>
          </cell>
          <cell r="B1038" t="str">
            <v>12 - Public Lighting</v>
          </cell>
          <cell r="C1038" t="str">
            <v>Lighting - Heads - Other</v>
          </cell>
          <cell r="D1038" t="str">
            <v>Ergon Technical Assessment</v>
          </cell>
          <cell r="E1038" t="str">
            <v>Assess</v>
          </cell>
          <cell r="F1038" t="str">
            <v>12 - Public Lighting - Lighting - Heads - Other - Ergon Technical Assessment - Assess</v>
          </cell>
          <cell r="G1038" t="str">
            <v>Ergon Technical Assessment - Assess</v>
          </cell>
          <cell r="H1038" t="str">
            <v>Wide Bay</v>
          </cell>
          <cell r="J1038">
            <v>1</v>
          </cell>
          <cell r="K1038">
            <v>3</v>
          </cell>
          <cell r="L1038">
            <v>2</v>
          </cell>
          <cell r="M1038">
            <v>0</v>
          </cell>
          <cell r="N1038">
            <v>1</v>
          </cell>
          <cell r="O1038">
            <v>1</v>
          </cell>
          <cell r="P1038">
            <v>2</v>
          </cell>
          <cell r="Q1038">
            <v>0</v>
          </cell>
          <cell r="R1038">
            <v>0</v>
          </cell>
          <cell r="S1038">
            <v>2</v>
          </cell>
          <cell r="T1038" t="str">
            <v>MIP1146</v>
          </cell>
          <cell r="V1038">
            <v>1</v>
          </cell>
          <cell r="X1038">
            <v>0.53</v>
          </cell>
          <cell r="Y1038" t="str">
            <v>N</v>
          </cell>
          <cell r="Z1038" t="str">
            <v>Street Lighting</v>
          </cell>
          <cell r="AA1038" t="str">
            <v>BC1 619 NDR EECL Replace Defect Management</v>
          </cell>
        </row>
        <row r="1039">
          <cell r="A1039">
            <v>1035</v>
          </cell>
          <cell r="B1039" t="str">
            <v>12 - Public Lighting</v>
          </cell>
          <cell r="C1039" t="str">
            <v>Lighting - Heads - Other</v>
          </cell>
          <cell r="D1039" t="str">
            <v>Minor Task</v>
          </cell>
          <cell r="E1039" t="str">
            <v>Repair</v>
          </cell>
          <cell r="F1039" t="str">
            <v>12 - Public Lighting - Lighting - Heads - Other - Minor Task - Repair</v>
          </cell>
          <cell r="G1039" t="str">
            <v>Minor Task - Repair</v>
          </cell>
          <cell r="H1039" t="str">
            <v>Central</v>
          </cell>
          <cell r="I1039">
            <v>15</v>
          </cell>
          <cell r="J1039">
            <v>15</v>
          </cell>
          <cell r="K1039">
            <v>14</v>
          </cell>
          <cell r="L1039">
            <v>10</v>
          </cell>
          <cell r="M1039">
            <v>19</v>
          </cell>
          <cell r="N1039">
            <v>9</v>
          </cell>
          <cell r="O1039">
            <v>14</v>
          </cell>
          <cell r="P1039">
            <v>9</v>
          </cell>
          <cell r="Q1039">
            <v>16</v>
          </cell>
          <cell r="R1039">
            <v>9</v>
          </cell>
          <cell r="S1039">
            <v>16</v>
          </cell>
          <cell r="T1039" t="str">
            <v>MIP1146</v>
          </cell>
          <cell r="V1039">
            <v>1</v>
          </cell>
          <cell r="X1039">
            <v>0.53</v>
          </cell>
          <cell r="Y1039" t="str">
            <v>N</v>
          </cell>
          <cell r="Z1039" t="str">
            <v>Street Lighting</v>
          </cell>
          <cell r="AA1039" t="str">
            <v>BC1 619 NDR EECL Replace Defect Management</v>
          </cell>
        </row>
        <row r="1040">
          <cell r="A1040">
            <v>1036</v>
          </cell>
          <cell r="B1040" t="str">
            <v>12 - Public Lighting</v>
          </cell>
          <cell r="C1040" t="str">
            <v>Lighting - Heads - Other</v>
          </cell>
          <cell r="D1040" t="str">
            <v>Minor Task</v>
          </cell>
          <cell r="E1040" t="str">
            <v>Repair</v>
          </cell>
          <cell r="F1040" t="str">
            <v>12 - Public Lighting - Lighting - Heads - Other - Minor Task - Repair</v>
          </cell>
          <cell r="G1040" t="str">
            <v>Minor Task - Repair</v>
          </cell>
          <cell r="H1040" t="str">
            <v>Far North</v>
          </cell>
          <cell r="I1040">
            <v>7</v>
          </cell>
          <cell r="J1040">
            <v>26</v>
          </cell>
          <cell r="K1040">
            <v>4</v>
          </cell>
          <cell r="L1040">
            <v>2</v>
          </cell>
          <cell r="M1040">
            <v>12</v>
          </cell>
          <cell r="N1040">
            <v>11</v>
          </cell>
          <cell r="O1040">
            <v>18</v>
          </cell>
          <cell r="P1040">
            <v>2</v>
          </cell>
          <cell r="Q1040">
            <v>14</v>
          </cell>
          <cell r="R1040">
            <v>10</v>
          </cell>
          <cell r="S1040">
            <v>19</v>
          </cell>
          <cell r="T1040" t="str">
            <v>MIP1146</v>
          </cell>
          <cell r="V1040">
            <v>1</v>
          </cell>
          <cell r="X1040">
            <v>0.53</v>
          </cell>
          <cell r="Y1040" t="str">
            <v>N</v>
          </cell>
          <cell r="Z1040" t="str">
            <v>Street Lighting</v>
          </cell>
          <cell r="AA1040" t="str">
            <v>BC1 619 NDR EECL Replace Defect Management</v>
          </cell>
        </row>
        <row r="1041">
          <cell r="A1041">
            <v>1037</v>
          </cell>
          <cell r="B1041" t="str">
            <v>12 - Public Lighting</v>
          </cell>
          <cell r="C1041" t="str">
            <v>Lighting - Heads - Other</v>
          </cell>
          <cell r="D1041" t="str">
            <v>Minor Task</v>
          </cell>
          <cell r="E1041" t="str">
            <v>Repair</v>
          </cell>
          <cell r="F1041" t="str">
            <v>12 - Public Lighting - Lighting - Heads - Other - Minor Task - Repair</v>
          </cell>
          <cell r="G1041" t="str">
            <v>Minor Task - Repair</v>
          </cell>
          <cell r="H1041" t="str">
            <v>Northern</v>
          </cell>
          <cell r="I1041">
            <v>2</v>
          </cell>
          <cell r="J1041">
            <v>6</v>
          </cell>
          <cell r="K1041">
            <v>5</v>
          </cell>
          <cell r="L1041">
            <v>4</v>
          </cell>
          <cell r="M1041">
            <v>3</v>
          </cell>
          <cell r="N1041">
            <v>4</v>
          </cell>
          <cell r="O1041">
            <v>3</v>
          </cell>
          <cell r="P1041">
            <v>4</v>
          </cell>
          <cell r="Q1041">
            <v>3</v>
          </cell>
          <cell r="R1041">
            <v>2</v>
          </cell>
          <cell r="S1041">
            <v>5</v>
          </cell>
          <cell r="T1041" t="str">
            <v>MIP1146</v>
          </cell>
          <cell r="V1041">
            <v>1</v>
          </cell>
          <cell r="X1041">
            <v>0.53</v>
          </cell>
          <cell r="Y1041" t="str">
            <v>N</v>
          </cell>
          <cell r="Z1041" t="str">
            <v>Street Lighting</v>
          </cell>
          <cell r="AA1041" t="str">
            <v>BC1 619 NDR EECL Replace Defect Management</v>
          </cell>
        </row>
        <row r="1042">
          <cell r="A1042">
            <v>1038</v>
          </cell>
          <cell r="B1042" t="str">
            <v>12 - Public Lighting</v>
          </cell>
          <cell r="C1042" t="str">
            <v>Lighting - Heads - Other</v>
          </cell>
          <cell r="D1042" t="str">
            <v>Minor Task</v>
          </cell>
          <cell r="E1042" t="str">
            <v>Repair</v>
          </cell>
          <cell r="F1042" t="str">
            <v>12 - Public Lighting - Lighting - Heads - Other - Minor Task - Repair</v>
          </cell>
          <cell r="G1042" t="str">
            <v>Minor Task - Repair</v>
          </cell>
          <cell r="H1042" t="str">
            <v>South West</v>
          </cell>
          <cell r="I1042">
            <v>9</v>
          </cell>
          <cell r="J1042">
            <v>18</v>
          </cell>
          <cell r="K1042">
            <v>26</v>
          </cell>
          <cell r="L1042">
            <v>24</v>
          </cell>
          <cell r="M1042">
            <v>20</v>
          </cell>
          <cell r="N1042">
            <v>3</v>
          </cell>
          <cell r="O1042">
            <v>22</v>
          </cell>
          <cell r="P1042">
            <v>24</v>
          </cell>
          <cell r="Q1042">
            <v>21</v>
          </cell>
          <cell r="R1042">
            <v>4.5</v>
          </cell>
          <cell r="S1042">
            <v>22</v>
          </cell>
          <cell r="T1042" t="str">
            <v>MIP1146</v>
          </cell>
          <cell r="V1042">
            <v>1</v>
          </cell>
          <cell r="X1042">
            <v>0.53</v>
          </cell>
          <cell r="Y1042" t="str">
            <v>N</v>
          </cell>
          <cell r="Z1042" t="str">
            <v>Street Lighting</v>
          </cell>
          <cell r="AA1042" t="str">
            <v>BC1 619 NDR EECL Replace Defect Management</v>
          </cell>
        </row>
        <row r="1043">
          <cell r="A1043">
            <v>1039</v>
          </cell>
          <cell r="B1043" t="str">
            <v>12 - Public Lighting</v>
          </cell>
          <cell r="C1043" t="str">
            <v>Lighting - Heads - Other</v>
          </cell>
          <cell r="D1043" t="str">
            <v>Minor Task</v>
          </cell>
          <cell r="E1043" t="str">
            <v>Repair</v>
          </cell>
          <cell r="F1043" t="str">
            <v>12 - Public Lighting - Lighting - Heads - Other - Minor Task - Repair</v>
          </cell>
          <cell r="G1043" t="str">
            <v>Minor Task - Repair</v>
          </cell>
          <cell r="H1043" t="str">
            <v>Wide Bay</v>
          </cell>
          <cell r="I1043">
            <v>2</v>
          </cell>
          <cell r="J1043">
            <v>4</v>
          </cell>
          <cell r="K1043">
            <v>14</v>
          </cell>
          <cell r="L1043">
            <v>11</v>
          </cell>
          <cell r="M1043">
            <v>9</v>
          </cell>
          <cell r="N1043">
            <v>1</v>
          </cell>
          <cell r="O1043">
            <v>7</v>
          </cell>
          <cell r="P1043">
            <v>10</v>
          </cell>
          <cell r="Q1043">
            <v>10</v>
          </cell>
          <cell r="R1043">
            <v>1</v>
          </cell>
          <cell r="S1043">
            <v>7</v>
          </cell>
          <cell r="T1043" t="str">
            <v>MIP1146</v>
          </cell>
          <cell r="V1043">
            <v>1</v>
          </cell>
          <cell r="X1043">
            <v>0.53</v>
          </cell>
          <cell r="Y1043" t="str">
            <v>N</v>
          </cell>
          <cell r="Z1043" t="str">
            <v>Street Lighting</v>
          </cell>
          <cell r="AA1043" t="str">
            <v>BC1 619 NDR EECL Replace Defect Management</v>
          </cell>
        </row>
        <row r="1044">
          <cell r="A1044">
            <v>1040</v>
          </cell>
          <cell r="B1044" t="str">
            <v>12 - Public Lighting</v>
          </cell>
          <cell r="C1044" t="str">
            <v>Lighting - HW - Head, Bowl/shade</v>
          </cell>
          <cell r="D1044" t="str">
            <v>Ergon Technical Assessment</v>
          </cell>
          <cell r="E1044" t="str">
            <v>Assess</v>
          </cell>
          <cell r="F1044" t="str">
            <v>12 - Public Lighting - Lighting - HW - Head, Bowl/shade - Ergon Technical Assessment - Assess</v>
          </cell>
          <cell r="G1044" t="str">
            <v>Ergon Technical Assessment - Assess</v>
          </cell>
          <cell r="H1044" t="str">
            <v>Central</v>
          </cell>
          <cell r="I1044">
            <v>101</v>
          </cell>
          <cell r="J1044">
            <v>100</v>
          </cell>
          <cell r="K1044">
            <v>62</v>
          </cell>
          <cell r="L1044">
            <v>59</v>
          </cell>
          <cell r="M1044">
            <v>16</v>
          </cell>
          <cell r="N1044">
            <v>79</v>
          </cell>
          <cell r="O1044">
            <v>13</v>
          </cell>
          <cell r="P1044">
            <v>42</v>
          </cell>
          <cell r="Q1044">
            <v>16</v>
          </cell>
          <cell r="R1044">
            <v>94</v>
          </cell>
          <cell r="S1044">
            <v>13</v>
          </cell>
          <cell r="T1044" t="str">
            <v>MIP1146</v>
          </cell>
          <cell r="V1044">
            <v>1</v>
          </cell>
          <cell r="X1044">
            <v>0.53</v>
          </cell>
          <cell r="Y1044" t="str">
            <v>N</v>
          </cell>
          <cell r="Z1044" t="str">
            <v>Street Lighting</v>
          </cell>
          <cell r="AA1044" t="str">
            <v>BC1 619 NDR EECL Replace Defect Management</v>
          </cell>
        </row>
        <row r="1045">
          <cell r="A1045">
            <v>1041</v>
          </cell>
          <cell r="B1045" t="str">
            <v>12 - Public Lighting</v>
          </cell>
          <cell r="C1045" t="str">
            <v>Lighting - HW - Head, Bowl/shade</v>
          </cell>
          <cell r="D1045" t="str">
            <v>Ergon Technical Assessment</v>
          </cell>
          <cell r="E1045" t="str">
            <v>Assess</v>
          </cell>
          <cell r="F1045" t="str">
            <v>12 - Public Lighting - Lighting - HW - Head, Bowl/shade - Ergon Technical Assessment - Assess</v>
          </cell>
          <cell r="G1045" t="str">
            <v>Ergon Technical Assessment - Assess</v>
          </cell>
          <cell r="H1045" t="str">
            <v>Far North</v>
          </cell>
          <cell r="I1045">
            <v>1</v>
          </cell>
          <cell r="J1045">
            <v>68</v>
          </cell>
          <cell r="K1045">
            <v>4</v>
          </cell>
          <cell r="L1045">
            <v>1</v>
          </cell>
          <cell r="M1045">
            <v>0</v>
          </cell>
          <cell r="N1045">
            <v>57</v>
          </cell>
          <cell r="O1045">
            <v>13</v>
          </cell>
          <cell r="P1045">
            <v>1</v>
          </cell>
          <cell r="Q1045">
            <v>0</v>
          </cell>
          <cell r="R1045">
            <v>15</v>
          </cell>
          <cell r="S1045">
            <v>55</v>
          </cell>
          <cell r="T1045" t="str">
            <v>MIP1146</v>
          </cell>
          <cell r="V1045">
            <v>1</v>
          </cell>
          <cell r="X1045">
            <v>0.53</v>
          </cell>
          <cell r="Y1045" t="str">
            <v>N</v>
          </cell>
          <cell r="Z1045" t="str">
            <v>Street Lighting</v>
          </cell>
          <cell r="AA1045" t="str">
            <v>BC1 619 NDR EECL Replace Defect Management</v>
          </cell>
        </row>
        <row r="1046">
          <cell r="A1046">
            <v>1042</v>
          </cell>
          <cell r="B1046" t="str">
            <v>12 - Public Lighting</v>
          </cell>
          <cell r="C1046" t="str">
            <v>Lighting - HW - Head, Bowl/shade</v>
          </cell>
          <cell r="D1046" t="str">
            <v>Ergon Technical Assessment</v>
          </cell>
          <cell r="E1046" t="str">
            <v>Assess</v>
          </cell>
          <cell r="F1046" t="str">
            <v>12 - Public Lighting - Lighting - HW - Head, Bowl/shade - Ergon Technical Assessment - Assess</v>
          </cell>
          <cell r="G1046" t="str">
            <v>Ergon Technical Assessment - Assess</v>
          </cell>
          <cell r="H1046" t="str">
            <v>Northern</v>
          </cell>
          <cell r="J1046">
            <v>2</v>
          </cell>
          <cell r="N1046">
            <v>0</v>
          </cell>
          <cell r="O1046">
            <v>2</v>
          </cell>
          <cell r="P1046">
            <v>0</v>
          </cell>
          <cell r="Q1046">
            <v>0</v>
          </cell>
          <cell r="R1046">
            <v>0</v>
          </cell>
          <cell r="S1046">
            <v>2</v>
          </cell>
          <cell r="T1046" t="str">
            <v>MIP1146</v>
          </cell>
          <cell r="V1046">
            <v>1</v>
          </cell>
          <cell r="X1046">
            <v>0.53</v>
          </cell>
          <cell r="Y1046" t="str">
            <v>N</v>
          </cell>
          <cell r="Z1046" t="str">
            <v>Street Lighting</v>
          </cell>
          <cell r="AA1046" t="str">
            <v>BC1 619 NDR EECL Replace Defect Management</v>
          </cell>
        </row>
        <row r="1047">
          <cell r="A1047">
            <v>1043</v>
          </cell>
          <cell r="B1047" t="str">
            <v>12 - Public Lighting</v>
          </cell>
          <cell r="C1047" t="str">
            <v>Lighting - HW - Head, Bowl/shade</v>
          </cell>
          <cell r="D1047" t="str">
            <v>Ergon Technical Assessment</v>
          </cell>
          <cell r="E1047" t="str">
            <v>Assess</v>
          </cell>
          <cell r="F1047" t="str">
            <v>12 - Public Lighting - Lighting - HW - Head, Bowl/shade - Ergon Technical Assessment - Assess</v>
          </cell>
          <cell r="G1047" t="str">
            <v>Ergon Technical Assessment - Assess</v>
          </cell>
          <cell r="H1047" t="str">
            <v>South West</v>
          </cell>
          <cell r="I1047">
            <v>4</v>
          </cell>
          <cell r="J1047">
            <v>1</v>
          </cell>
          <cell r="K1047">
            <v>14</v>
          </cell>
          <cell r="L1047">
            <v>8</v>
          </cell>
          <cell r="M1047">
            <v>3</v>
          </cell>
          <cell r="N1047">
            <v>5</v>
          </cell>
          <cell r="O1047">
            <v>7</v>
          </cell>
          <cell r="P1047">
            <v>3</v>
          </cell>
          <cell r="Q1047">
            <v>7</v>
          </cell>
          <cell r="R1047">
            <v>4</v>
          </cell>
          <cell r="S1047">
            <v>8</v>
          </cell>
          <cell r="T1047" t="str">
            <v>MIP1146</v>
          </cell>
          <cell r="V1047">
            <v>1</v>
          </cell>
          <cell r="X1047">
            <v>0.53</v>
          </cell>
          <cell r="Y1047" t="str">
            <v>N</v>
          </cell>
          <cell r="Z1047" t="str">
            <v>Street Lighting</v>
          </cell>
          <cell r="AA1047" t="str">
            <v>BC1 619 NDR EECL Replace Defect Management</v>
          </cell>
        </row>
        <row r="1048">
          <cell r="A1048">
            <v>1044</v>
          </cell>
          <cell r="B1048" t="str">
            <v>12 - Public Lighting</v>
          </cell>
          <cell r="C1048" t="str">
            <v>Lighting - HW - Head, Bowl/shade</v>
          </cell>
          <cell r="D1048" t="str">
            <v>Ergon Technical Assessment</v>
          </cell>
          <cell r="E1048" t="str">
            <v>Assess</v>
          </cell>
          <cell r="F1048" t="str">
            <v>12 - Public Lighting - Lighting - HW - Head, Bowl/shade - Ergon Technical Assessment - Assess</v>
          </cell>
          <cell r="G1048" t="str">
            <v>Ergon Technical Assessment - Assess</v>
          </cell>
          <cell r="H1048" t="str">
            <v>Wide Bay</v>
          </cell>
          <cell r="I1048">
            <v>23</v>
          </cell>
          <cell r="J1048">
            <v>47</v>
          </cell>
          <cell r="K1048">
            <v>84</v>
          </cell>
          <cell r="L1048">
            <v>50</v>
          </cell>
          <cell r="M1048">
            <v>1</v>
          </cell>
          <cell r="N1048">
            <v>58</v>
          </cell>
          <cell r="O1048">
            <v>45</v>
          </cell>
          <cell r="P1048">
            <v>49</v>
          </cell>
          <cell r="Q1048">
            <v>1</v>
          </cell>
          <cell r="R1048">
            <v>26</v>
          </cell>
          <cell r="S1048">
            <v>78</v>
          </cell>
          <cell r="T1048" t="str">
            <v>MIP1146</v>
          </cell>
          <cell r="V1048">
            <v>1</v>
          </cell>
          <cell r="X1048">
            <v>0.53</v>
          </cell>
          <cell r="Y1048" t="str">
            <v>N</v>
          </cell>
          <cell r="Z1048" t="str">
            <v>Street Lighting</v>
          </cell>
          <cell r="AA1048" t="str">
            <v>BC1 619 NDR EECL Replace Defect Management</v>
          </cell>
        </row>
        <row r="1049">
          <cell r="A1049">
            <v>1045</v>
          </cell>
          <cell r="B1049" t="str">
            <v>12 - Public Lighting</v>
          </cell>
          <cell r="C1049" t="str">
            <v>Lighting - HW - Head, Bowl/shade</v>
          </cell>
          <cell r="D1049" t="str">
            <v>Minor Task</v>
          </cell>
          <cell r="E1049" t="str">
            <v>Repair</v>
          </cell>
          <cell r="F1049" t="str">
            <v>12 - Public Lighting - Lighting - HW - Head, Bowl/shade - Minor Task - Repair</v>
          </cell>
          <cell r="G1049" t="str">
            <v>Minor Task - Repair</v>
          </cell>
          <cell r="H1049" t="str">
            <v>Central</v>
          </cell>
          <cell r="I1049">
            <v>575</v>
          </cell>
          <cell r="J1049">
            <v>465</v>
          </cell>
          <cell r="K1049">
            <v>1026</v>
          </cell>
          <cell r="L1049">
            <v>747</v>
          </cell>
          <cell r="M1049">
            <v>570</v>
          </cell>
          <cell r="N1049">
            <v>450</v>
          </cell>
          <cell r="O1049">
            <v>717</v>
          </cell>
          <cell r="P1049">
            <v>633</v>
          </cell>
          <cell r="Q1049">
            <v>507</v>
          </cell>
          <cell r="R1049">
            <v>446.5</v>
          </cell>
          <cell r="S1049">
            <v>717</v>
          </cell>
          <cell r="T1049" t="str">
            <v>MIP1146</v>
          </cell>
          <cell r="V1049">
            <v>1</v>
          </cell>
          <cell r="X1049">
            <v>0.53</v>
          </cell>
          <cell r="Y1049" t="str">
            <v>N</v>
          </cell>
          <cell r="Z1049" t="str">
            <v>Street Lighting</v>
          </cell>
          <cell r="AA1049" t="str">
            <v>BC1 619 NDR EECL Replace Defect Management</v>
          </cell>
        </row>
        <row r="1050">
          <cell r="A1050">
            <v>1046</v>
          </cell>
          <cell r="B1050" t="str">
            <v>12 - Public Lighting</v>
          </cell>
          <cell r="C1050" t="str">
            <v>Lighting - HW - Head, Bowl/shade</v>
          </cell>
          <cell r="D1050" t="str">
            <v>Minor Task</v>
          </cell>
          <cell r="E1050" t="str">
            <v>Repair</v>
          </cell>
          <cell r="F1050" t="str">
            <v>12 - Public Lighting - Lighting - HW - Head, Bowl/shade - Minor Task - Repair</v>
          </cell>
          <cell r="G1050" t="str">
            <v>Minor Task - Repair</v>
          </cell>
          <cell r="H1050" t="str">
            <v>Far North</v>
          </cell>
          <cell r="I1050">
            <v>279</v>
          </cell>
          <cell r="J1050">
            <v>326</v>
          </cell>
          <cell r="K1050">
            <v>283</v>
          </cell>
          <cell r="L1050">
            <v>177</v>
          </cell>
          <cell r="M1050">
            <v>368</v>
          </cell>
          <cell r="N1050">
            <v>318</v>
          </cell>
          <cell r="O1050">
            <v>299</v>
          </cell>
          <cell r="P1050">
            <v>151</v>
          </cell>
          <cell r="Q1050">
            <v>387</v>
          </cell>
          <cell r="R1050">
            <v>233</v>
          </cell>
          <cell r="S1050">
            <v>386</v>
          </cell>
          <cell r="T1050" t="str">
            <v>MIP1146</v>
          </cell>
          <cell r="V1050">
            <v>1</v>
          </cell>
          <cell r="X1050">
            <v>0.53</v>
          </cell>
          <cell r="Y1050" t="str">
            <v>N</v>
          </cell>
          <cell r="Z1050" t="str">
            <v>Street Lighting</v>
          </cell>
          <cell r="AA1050" t="str">
            <v>BC1 619 NDR EECL Replace Defect Management</v>
          </cell>
        </row>
        <row r="1051">
          <cell r="A1051">
            <v>1047</v>
          </cell>
          <cell r="B1051" t="str">
            <v>12 - Public Lighting</v>
          </cell>
          <cell r="C1051" t="str">
            <v>Lighting - HW - Head, Bowl/shade</v>
          </cell>
          <cell r="D1051" t="str">
            <v>Minor Task</v>
          </cell>
          <cell r="E1051" t="str">
            <v>Repair</v>
          </cell>
          <cell r="F1051" t="str">
            <v>12 - Public Lighting - Lighting - HW - Head, Bowl/shade - Minor Task - Repair</v>
          </cell>
          <cell r="G1051" t="str">
            <v>Minor Task - Repair</v>
          </cell>
          <cell r="H1051" t="str">
            <v>Northern</v>
          </cell>
          <cell r="I1051">
            <v>367</v>
          </cell>
          <cell r="J1051">
            <v>547</v>
          </cell>
          <cell r="K1051">
            <v>338</v>
          </cell>
          <cell r="L1051">
            <v>256</v>
          </cell>
          <cell r="M1051">
            <v>408</v>
          </cell>
          <cell r="N1051">
            <v>333</v>
          </cell>
          <cell r="O1051">
            <v>494</v>
          </cell>
          <cell r="P1051">
            <v>258.5</v>
          </cell>
          <cell r="Q1051">
            <v>436</v>
          </cell>
          <cell r="R1051">
            <v>326</v>
          </cell>
          <cell r="S1051">
            <v>547</v>
          </cell>
          <cell r="T1051" t="str">
            <v>MIP1146</v>
          </cell>
          <cell r="V1051">
            <v>1</v>
          </cell>
          <cell r="X1051">
            <v>0.53</v>
          </cell>
          <cell r="Y1051" t="str">
            <v>N</v>
          </cell>
          <cell r="Z1051" t="str">
            <v>Street Lighting</v>
          </cell>
          <cell r="AA1051" t="str">
            <v>BC1 619 NDR EECL Replace Defect Management</v>
          </cell>
        </row>
        <row r="1052">
          <cell r="A1052">
            <v>1048</v>
          </cell>
          <cell r="B1052" t="str">
            <v>12 - Public Lighting</v>
          </cell>
          <cell r="C1052" t="str">
            <v>Lighting - HW - Head, Bowl/shade</v>
          </cell>
          <cell r="D1052" t="str">
            <v>Minor Task</v>
          </cell>
          <cell r="E1052" t="str">
            <v>Repair</v>
          </cell>
          <cell r="F1052" t="str">
            <v>12 - Public Lighting - Lighting - HW - Head, Bowl/shade - Minor Task - Repair</v>
          </cell>
          <cell r="G1052" t="str">
            <v>Minor Task - Repair</v>
          </cell>
          <cell r="H1052" t="str">
            <v>South West</v>
          </cell>
          <cell r="I1052">
            <v>116</v>
          </cell>
          <cell r="J1052">
            <v>151</v>
          </cell>
          <cell r="K1052">
            <v>193</v>
          </cell>
          <cell r="L1052">
            <v>188</v>
          </cell>
          <cell r="M1052">
            <v>220</v>
          </cell>
          <cell r="N1052">
            <v>128</v>
          </cell>
          <cell r="O1052">
            <v>201</v>
          </cell>
          <cell r="P1052">
            <v>120</v>
          </cell>
          <cell r="Q1052">
            <v>254.5</v>
          </cell>
          <cell r="R1052">
            <v>114</v>
          </cell>
          <cell r="S1052">
            <v>215</v>
          </cell>
          <cell r="T1052" t="str">
            <v>MIP1146</v>
          </cell>
          <cell r="V1052">
            <v>1</v>
          </cell>
          <cell r="X1052">
            <v>0.53</v>
          </cell>
          <cell r="Y1052" t="str">
            <v>N</v>
          </cell>
          <cell r="Z1052" t="str">
            <v>Street Lighting</v>
          </cell>
          <cell r="AA1052" t="str">
            <v>BC1 619 NDR EECL Replace Defect Management</v>
          </cell>
        </row>
        <row r="1053">
          <cell r="A1053">
            <v>1049</v>
          </cell>
          <cell r="B1053" t="str">
            <v>12 - Public Lighting</v>
          </cell>
          <cell r="C1053" t="str">
            <v>Lighting - HW - Head, Bowl/shade</v>
          </cell>
          <cell r="D1053" t="str">
            <v>Minor Task</v>
          </cell>
          <cell r="E1053" t="str">
            <v>Repair</v>
          </cell>
          <cell r="F1053" t="str">
            <v>12 - Public Lighting - Lighting - HW - Head, Bowl/shade - Minor Task - Repair</v>
          </cell>
          <cell r="G1053" t="str">
            <v>Minor Task - Repair</v>
          </cell>
          <cell r="H1053" t="str">
            <v>Wide Bay</v>
          </cell>
          <cell r="I1053">
            <v>127</v>
          </cell>
          <cell r="J1053">
            <v>123</v>
          </cell>
          <cell r="K1053">
            <v>271</v>
          </cell>
          <cell r="L1053">
            <v>156</v>
          </cell>
          <cell r="M1053">
            <v>106</v>
          </cell>
          <cell r="N1053">
            <v>174</v>
          </cell>
          <cell r="O1053">
            <v>174</v>
          </cell>
          <cell r="P1053">
            <v>140</v>
          </cell>
          <cell r="Q1053">
            <v>120</v>
          </cell>
          <cell r="R1053">
            <v>101</v>
          </cell>
          <cell r="S1053">
            <v>249</v>
          </cell>
          <cell r="T1053" t="str">
            <v>MIP1146</v>
          </cell>
          <cell r="V1053">
            <v>1</v>
          </cell>
          <cell r="X1053">
            <v>0.53</v>
          </cell>
          <cell r="Y1053" t="str">
            <v>N</v>
          </cell>
          <cell r="Z1053" t="str">
            <v>Street Lighting</v>
          </cell>
          <cell r="AA1053" t="str">
            <v>BC1 619 NDR EECL Replace Defect Management</v>
          </cell>
        </row>
        <row r="1054">
          <cell r="A1054">
            <v>1050</v>
          </cell>
          <cell r="B1054" t="str">
            <v>12 - Public Lighting</v>
          </cell>
          <cell r="C1054" t="str">
            <v>Lighting - Pole lighting access cover</v>
          </cell>
          <cell r="D1054" t="str">
            <v>Ergon Technical Assessment</v>
          </cell>
          <cell r="E1054" t="str">
            <v>Assess</v>
          </cell>
          <cell r="F1054" t="str">
            <v>12 - Public Lighting - Lighting - Pole lighting access cover - Ergon Technical Assessment - Assess</v>
          </cell>
          <cell r="G1054" t="str">
            <v>Ergon Technical Assessment - Assess</v>
          </cell>
          <cell r="H1054" t="str">
            <v>Central</v>
          </cell>
          <cell r="I1054">
            <v>7</v>
          </cell>
          <cell r="J1054">
            <v>3</v>
          </cell>
          <cell r="K1054">
            <v>3</v>
          </cell>
          <cell r="L1054">
            <v>3</v>
          </cell>
          <cell r="M1054">
            <v>0</v>
          </cell>
          <cell r="N1054">
            <v>4</v>
          </cell>
          <cell r="O1054">
            <v>0</v>
          </cell>
          <cell r="P1054">
            <v>3</v>
          </cell>
          <cell r="Q1054">
            <v>0</v>
          </cell>
          <cell r="R1054">
            <v>4</v>
          </cell>
          <cell r="S1054">
            <v>0</v>
          </cell>
          <cell r="T1054" t="str">
            <v>MIP1146</v>
          </cell>
          <cell r="V1054">
            <v>1</v>
          </cell>
          <cell r="X1054">
            <v>0.53</v>
          </cell>
          <cell r="Y1054" t="str">
            <v>N</v>
          </cell>
          <cell r="Z1054" t="str">
            <v>Street Lighting</v>
          </cell>
          <cell r="AA1054" t="str">
            <v>BC1 619 NDR EECL Replace Defect Management</v>
          </cell>
        </row>
        <row r="1055">
          <cell r="A1055">
            <v>1051</v>
          </cell>
          <cell r="B1055" t="str">
            <v>12 - Public Lighting</v>
          </cell>
          <cell r="C1055" t="str">
            <v>Lighting - Pole lighting access cover</v>
          </cell>
          <cell r="D1055" t="str">
            <v>Ergon Technical Assessment</v>
          </cell>
          <cell r="E1055" t="str">
            <v>Assess</v>
          </cell>
          <cell r="F1055" t="str">
            <v>12 - Public Lighting - Lighting - Pole lighting access cover - Ergon Technical Assessment - Assess</v>
          </cell>
          <cell r="G1055" t="str">
            <v>Ergon Technical Assessment - Assess</v>
          </cell>
          <cell r="H1055" t="str">
            <v>Far North</v>
          </cell>
          <cell r="J1055">
            <v>4</v>
          </cell>
          <cell r="K1055">
            <v>1</v>
          </cell>
          <cell r="L1055">
            <v>1</v>
          </cell>
          <cell r="M1055">
            <v>0</v>
          </cell>
          <cell r="N1055">
            <v>3</v>
          </cell>
          <cell r="O1055">
            <v>1</v>
          </cell>
          <cell r="P1055">
            <v>1</v>
          </cell>
          <cell r="Q1055">
            <v>0</v>
          </cell>
          <cell r="R1055">
            <v>2</v>
          </cell>
          <cell r="S1055">
            <v>2</v>
          </cell>
          <cell r="T1055" t="str">
            <v>MIP1146</v>
          </cell>
          <cell r="V1055">
            <v>1</v>
          </cell>
          <cell r="X1055">
            <v>0.53</v>
          </cell>
          <cell r="Y1055" t="str">
            <v>N</v>
          </cell>
          <cell r="Z1055" t="str">
            <v>Street Lighting</v>
          </cell>
          <cell r="AA1055" t="str">
            <v>BC1 619 NDR EECL Replace Defect Management</v>
          </cell>
        </row>
        <row r="1056">
          <cell r="A1056">
            <v>1052</v>
          </cell>
          <cell r="B1056" t="str">
            <v>12 - Public Lighting</v>
          </cell>
          <cell r="C1056" t="str">
            <v>Lighting - Pole lighting access cover</v>
          </cell>
          <cell r="D1056" t="str">
            <v>Ergon Technical Assessment</v>
          </cell>
          <cell r="E1056" t="str">
            <v>Assess</v>
          </cell>
          <cell r="F1056" t="str">
            <v>12 - Public Lighting - Lighting - Pole lighting access cover - Ergon Technical Assessment - Assess</v>
          </cell>
          <cell r="G1056" t="str">
            <v>Ergon Technical Assessment - Assess</v>
          </cell>
          <cell r="H1056" t="str">
            <v>Wide Bay</v>
          </cell>
          <cell r="I1056">
            <v>2</v>
          </cell>
          <cell r="K1056">
            <v>4</v>
          </cell>
          <cell r="L1056">
            <v>3</v>
          </cell>
          <cell r="M1056">
            <v>0</v>
          </cell>
          <cell r="N1056">
            <v>2</v>
          </cell>
          <cell r="O1056">
            <v>1</v>
          </cell>
          <cell r="P1056">
            <v>3</v>
          </cell>
          <cell r="Q1056">
            <v>0</v>
          </cell>
          <cell r="R1056">
            <v>2</v>
          </cell>
          <cell r="S1056">
            <v>1</v>
          </cell>
          <cell r="T1056" t="str">
            <v>MIP1146</v>
          </cell>
          <cell r="V1056">
            <v>1</v>
          </cell>
          <cell r="X1056">
            <v>0.53</v>
          </cell>
          <cell r="Y1056" t="str">
            <v>N</v>
          </cell>
          <cell r="Z1056" t="str">
            <v>Street Lighting</v>
          </cell>
          <cell r="AA1056" t="str">
            <v>BC1 619 NDR EECL Replace Defect Management</v>
          </cell>
        </row>
        <row r="1057">
          <cell r="A1057">
            <v>1053</v>
          </cell>
          <cell r="B1057" t="str">
            <v>12 - Public Lighting</v>
          </cell>
          <cell r="C1057" t="str">
            <v>Lighting - Pole lighting access cover</v>
          </cell>
          <cell r="D1057" t="str">
            <v>Minor Task</v>
          </cell>
          <cell r="E1057" t="str">
            <v>Repair</v>
          </cell>
          <cell r="F1057" t="str">
            <v>12 - Public Lighting - Lighting - Pole lighting access cover - Minor Task - Repair</v>
          </cell>
          <cell r="G1057" t="str">
            <v>Minor Task - Repair</v>
          </cell>
          <cell r="H1057" t="str">
            <v>Central</v>
          </cell>
          <cell r="I1057">
            <v>88</v>
          </cell>
          <cell r="J1057">
            <v>41</v>
          </cell>
          <cell r="K1057">
            <v>76</v>
          </cell>
          <cell r="L1057">
            <v>50</v>
          </cell>
          <cell r="M1057">
            <v>60</v>
          </cell>
          <cell r="N1057">
            <v>33</v>
          </cell>
          <cell r="O1057">
            <v>41</v>
          </cell>
          <cell r="P1057">
            <v>45</v>
          </cell>
          <cell r="Q1057">
            <v>61.5</v>
          </cell>
          <cell r="R1057">
            <v>33</v>
          </cell>
          <cell r="S1057">
            <v>41</v>
          </cell>
          <cell r="T1057" t="str">
            <v>MIP1146</v>
          </cell>
          <cell r="V1057">
            <v>1</v>
          </cell>
          <cell r="X1057">
            <v>0.53</v>
          </cell>
          <cell r="Y1057" t="str">
            <v>N</v>
          </cell>
          <cell r="Z1057" t="str">
            <v>Street Lighting</v>
          </cell>
          <cell r="AA1057" t="str">
            <v>BC1 619 NDR EECL Replace Defect Management</v>
          </cell>
        </row>
        <row r="1058">
          <cell r="A1058">
            <v>1054</v>
          </cell>
          <cell r="B1058" t="str">
            <v>12 - Public Lighting</v>
          </cell>
          <cell r="C1058" t="str">
            <v>Lighting - Pole lighting access cover</v>
          </cell>
          <cell r="D1058" t="str">
            <v>Minor Task</v>
          </cell>
          <cell r="E1058" t="str">
            <v>Repair</v>
          </cell>
          <cell r="F1058" t="str">
            <v>12 - Public Lighting - Lighting - Pole lighting access cover - Minor Task - Repair</v>
          </cell>
          <cell r="G1058" t="str">
            <v>Minor Task - Repair</v>
          </cell>
          <cell r="H1058" t="str">
            <v>Far North</v>
          </cell>
          <cell r="I1058">
            <v>19</v>
          </cell>
          <cell r="J1058">
            <v>9</v>
          </cell>
          <cell r="K1058">
            <v>42</v>
          </cell>
          <cell r="L1058">
            <v>18</v>
          </cell>
          <cell r="M1058">
            <v>48</v>
          </cell>
          <cell r="N1058">
            <v>9</v>
          </cell>
          <cell r="O1058">
            <v>30</v>
          </cell>
          <cell r="P1058">
            <v>20</v>
          </cell>
          <cell r="Q1058">
            <v>46</v>
          </cell>
          <cell r="R1058">
            <v>8</v>
          </cell>
          <cell r="S1058">
            <v>31</v>
          </cell>
          <cell r="T1058" t="str">
            <v>MIP1146</v>
          </cell>
          <cell r="V1058">
            <v>1</v>
          </cell>
          <cell r="X1058">
            <v>0.53</v>
          </cell>
          <cell r="Y1058" t="str">
            <v>N</v>
          </cell>
          <cell r="Z1058" t="str">
            <v>Street Lighting</v>
          </cell>
          <cell r="AA1058" t="str">
            <v>BC1 619 NDR EECL Replace Defect Management</v>
          </cell>
        </row>
        <row r="1059">
          <cell r="A1059">
            <v>1055</v>
          </cell>
          <cell r="B1059" t="str">
            <v>12 - Public Lighting</v>
          </cell>
          <cell r="C1059" t="str">
            <v>Lighting - Pole lighting access cover</v>
          </cell>
          <cell r="D1059" t="str">
            <v>Minor Task</v>
          </cell>
          <cell r="E1059" t="str">
            <v>Repair</v>
          </cell>
          <cell r="F1059" t="str">
            <v>12 - Public Lighting - Lighting - Pole lighting access cover - Minor Task - Repair</v>
          </cell>
          <cell r="G1059" t="str">
            <v>Minor Task - Repair</v>
          </cell>
          <cell r="H1059" t="str">
            <v>Northern</v>
          </cell>
          <cell r="I1059">
            <v>12</v>
          </cell>
          <cell r="J1059">
            <v>15</v>
          </cell>
          <cell r="K1059">
            <v>20</v>
          </cell>
          <cell r="L1059">
            <v>15</v>
          </cell>
          <cell r="M1059">
            <v>17</v>
          </cell>
          <cell r="N1059">
            <v>13</v>
          </cell>
          <cell r="O1059">
            <v>13</v>
          </cell>
          <cell r="P1059">
            <v>14</v>
          </cell>
          <cell r="Q1059">
            <v>12</v>
          </cell>
          <cell r="R1059">
            <v>19</v>
          </cell>
          <cell r="S1059">
            <v>14</v>
          </cell>
          <cell r="T1059" t="str">
            <v>MIP1146</v>
          </cell>
          <cell r="V1059">
            <v>1</v>
          </cell>
          <cell r="X1059">
            <v>0.53</v>
          </cell>
          <cell r="Y1059" t="str">
            <v>N</v>
          </cell>
          <cell r="Z1059" t="str">
            <v>Street Lighting</v>
          </cell>
          <cell r="AA1059" t="str">
            <v>BC1 619 NDR EECL Replace Defect Management</v>
          </cell>
        </row>
        <row r="1060">
          <cell r="A1060">
            <v>1056</v>
          </cell>
          <cell r="B1060" t="str">
            <v>12 - Public Lighting</v>
          </cell>
          <cell r="C1060" t="str">
            <v>Lighting - Pole lighting access cover</v>
          </cell>
          <cell r="D1060" t="str">
            <v>Minor Task</v>
          </cell>
          <cell r="E1060" t="str">
            <v>Repair</v>
          </cell>
          <cell r="F1060" t="str">
            <v>12 - Public Lighting - Lighting - Pole lighting access cover - Minor Task - Repair</v>
          </cell>
          <cell r="G1060" t="str">
            <v>Minor Task - Repair</v>
          </cell>
          <cell r="H1060" t="str">
            <v>South West</v>
          </cell>
          <cell r="I1060">
            <v>21</v>
          </cell>
          <cell r="J1060">
            <v>25</v>
          </cell>
          <cell r="K1060">
            <v>13</v>
          </cell>
          <cell r="L1060">
            <v>9</v>
          </cell>
          <cell r="M1060">
            <v>20</v>
          </cell>
          <cell r="N1060">
            <v>29</v>
          </cell>
          <cell r="O1060">
            <v>23</v>
          </cell>
          <cell r="P1060">
            <v>6.5</v>
          </cell>
          <cell r="Q1060">
            <v>20</v>
          </cell>
          <cell r="R1060">
            <v>24</v>
          </cell>
          <cell r="S1060">
            <v>28</v>
          </cell>
          <cell r="T1060" t="str">
            <v>MIP1146</v>
          </cell>
          <cell r="V1060">
            <v>1</v>
          </cell>
          <cell r="X1060">
            <v>0.53</v>
          </cell>
          <cell r="Y1060" t="str">
            <v>N</v>
          </cell>
          <cell r="Z1060" t="str">
            <v>Street Lighting</v>
          </cell>
          <cell r="AA1060" t="str">
            <v>BC1 619 NDR EECL Replace Defect Management</v>
          </cell>
        </row>
        <row r="1061">
          <cell r="A1061">
            <v>1057</v>
          </cell>
          <cell r="B1061" t="str">
            <v>12 - Public Lighting</v>
          </cell>
          <cell r="C1061" t="str">
            <v>Lighting - Pole lighting access cover</v>
          </cell>
          <cell r="D1061" t="str">
            <v>Minor Task</v>
          </cell>
          <cell r="E1061" t="str">
            <v>Repair</v>
          </cell>
          <cell r="F1061" t="str">
            <v>12 - Public Lighting - Lighting - Pole lighting access cover - Minor Task - Repair</v>
          </cell>
          <cell r="G1061" t="str">
            <v>Minor Task - Repair</v>
          </cell>
          <cell r="H1061" t="str">
            <v>Wide Bay</v>
          </cell>
          <cell r="I1061">
            <v>5</v>
          </cell>
          <cell r="J1061">
            <v>8</v>
          </cell>
          <cell r="K1061">
            <v>31</v>
          </cell>
          <cell r="L1061">
            <v>5</v>
          </cell>
          <cell r="M1061">
            <v>4</v>
          </cell>
          <cell r="N1061">
            <v>4</v>
          </cell>
          <cell r="O1061">
            <v>35</v>
          </cell>
          <cell r="P1061">
            <v>4</v>
          </cell>
          <cell r="Q1061">
            <v>4</v>
          </cell>
          <cell r="R1061">
            <v>3</v>
          </cell>
          <cell r="S1061">
            <v>36</v>
          </cell>
          <cell r="T1061" t="str">
            <v>MIP1146</v>
          </cell>
          <cell r="V1061">
            <v>1</v>
          </cell>
          <cell r="X1061">
            <v>0.53</v>
          </cell>
          <cell r="Y1061" t="str">
            <v>N</v>
          </cell>
          <cell r="Z1061" t="str">
            <v>Street Lighting</v>
          </cell>
          <cell r="AA1061" t="str">
            <v>BC1 619 NDR EECL Replace Defect Management</v>
          </cell>
        </row>
        <row r="1062">
          <cell r="A1062">
            <v>1058</v>
          </cell>
          <cell r="B1062" t="str">
            <v>12 - Public Lighting</v>
          </cell>
          <cell r="C1062" t="str">
            <v>Lighting - Streetlight brackets</v>
          </cell>
          <cell r="D1062" t="str">
            <v>Ergon Technical Assessment</v>
          </cell>
          <cell r="E1062" t="str">
            <v>Assess</v>
          </cell>
          <cell r="F1062" t="str">
            <v>12 - Public Lighting - Lighting - Streetlight brackets - Ergon Technical Assessment - Assess</v>
          </cell>
          <cell r="G1062" t="str">
            <v>Ergon Technical Assessment - Assess</v>
          </cell>
          <cell r="H1062" t="str">
            <v>Central</v>
          </cell>
          <cell r="I1062">
            <v>1</v>
          </cell>
          <cell r="J1062">
            <v>18</v>
          </cell>
          <cell r="K1062">
            <v>2</v>
          </cell>
          <cell r="L1062">
            <v>2</v>
          </cell>
          <cell r="M1062">
            <v>1</v>
          </cell>
          <cell r="N1062">
            <v>9</v>
          </cell>
          <cell r="O1062">
            <v>1</v>
          </cell>
          <cell r="P1062">
            <v>3</v>
          </cell>
          <cell r="Q1062">
            <v>0</v>
          </cell>
          <cell r="R1062">
            <v>9</v>
          </cell>
          <cell r="S1062">
            <v>1</v>
          </cell>
          <cell r="T1062" t="str">
            <v>MIP1146</v>
          </cell>
          <cell r="V1062">
            <v>1</v>
          </cell>
          <cell r="X1062">
            <v>0.53</v>
          </cell>
          <cell r="Y1062" t="str">
            <v>N</v>
          </cell>
          <cell r="Z1062" t="str">
            <v>Street Lighting</v>
          </cell>
          <cell r="AA1062" t="str">
            <v>BC1 619 NDR EECL Replace Defect Management</v>
          </cell>
        </row>
        <row r="1063">
          <cell r="A1063">
            <v>1059</v>
          </cell>
          <cell r="B1063" t="str">
            <v>12 - Public Lighting</v>
          </cell>
          <cell r="C1063" t="str">
            <v>Lighting - Streetlight brackets</v>
          </cell>
          <cell r="D1063" t="str">
            <v>Ergon Technical Assessment</v>
          </cell>
          <cell r="E1063" t="str">
            <v>Assess</v>
          </cell>
          <cell r="F1063" t="str">
            <v>12 - Public Lighting - Lighting - Streetlight brackets - Ergon Technical Assessment - Assess</v>
          </cell>
          <cell r="G1063" t="str">
            <v>Ergon Technical Assessment - Assess</v>
          </cell>
          <cell r="H1063" t="str">
            <v>Far North</v>
          </cell>
          <cell r="K1063">
            <v>1</v>
          </cell>
          <cell r="L1063">
            <v>1</v>
          </cell>
          <cell r="N1063">
            <v>0</v>
          </cell>
          <cell r="O1063">
            <v>0</v>
          </cell>
          <cell r="P1063">
            <v>1</v>
          </cell>
          <cell r="Q1063">
            <v>0</v>
          </cell>
          <cell r="R1063">
            <v>0</v>
          </cell>
          <cell r="S1063">
            <v>0</v>
          </cell>
          <cell r="T1063" t="str">
            <v>MIP1146</v>
          </cell>
          <cell r="V1063">
            <v>1</v>
          </cell>
          <cell r="X1063">
            <v>0.53</v>
          </cell>
          <cell r="Y1063" t="str">
            <v>N</v>
          </cell>
          <cell r="Z1063" t="str">
            <v>Street Lighting</v>
          </cell>
          <cell r="AA1063" t="str">
            <v>BC1 619 NDR EECL Replace Defect Management</v>
          </cell>
        </row>
        <row r="1064">
          <cell r="A1064">
            <v>1060</v>
          </cell>
          <cell r="B1064" t="str">
            <v>12 - Public Lighting</v>
          </cell>
          <cell r="C1064" t="str">
            <v>Lighting - Streetlight brackets</v>
          </cell>
          <cell r="D1064" t="str">
            <v>Ergon Technical Assessment</v>
          </cell>
          <cell r="E1064" t="str">
            <v>Assess</v>
          </cell>
          <cell r="F1064" t="str">
            <v>12 - Public Lighting - Lighting - Streetlight brackets - Ergon Technical Assessment - Assess</v>
          </cell>
          <cell r="G1064" t="str">
            <v>Ergon Technical Assessment - Assess</v>
          </cell>
          <cell r="H1064" t="str">
            <v>Wide Bay</v>
          </cell>
          <cell r="J1064">
            <v>1</v>
          </cell>
          <cell r="K1064">
            <v>2</v>
          </cell>
          <cell r="M1064">
            <v>0</v>
          </cell>
          <cell r="N1064">
            <v>0</v>
          </cell>
          <cell r="O1064">
            <v>3</v>
          </cell>
          <cell r="P1064">
            <v>0</v>
          </cell>
          <cell r="Q1064">
            <v>0</v>
          </cell>
          <cell r="R1064">
            <v>0</v>
          </cell>
          <cell r="S1064">
            <v>3</v>
          </cell>
          <cell r="T1064" t="str">
            <v>MIP1146</v>
          </cell>
          <cell r="V1064">
            <v>1</v>
          </cell>
          <cell r="X1064">
            <v>0.53</v>
          </cell>
          <cell r="Y1064" t="str">
            <v>N</v>
          </cell>
          <cell r="Z1064" t="str">
            <v>Street Lighting</v>
          </cell>
          <cell r="AA1064" t="str">
            <v>BC1 619 NDR EECL Replace Defect Management</v>
          </cell>
        </row>
        <row r="1065">
          <cell r="A1065">
            <v>1061</v>
          </cell>
          <cell r="B1065" t="str">
            <v>12 - Public Lighting</v>
          </cell>
          <cell r="C1065" t="str">
            <v>Lighting - Streetlight brackets</v>
          </cell>
          <cell r="D1065" t="str">
            <v>Minor Task</v>
          </cell>
          <cell r="E1065" t="str">
            <v>Repair</v>
          </cell>
          <cell r="F1065" t="str">
            <v>12 - Public Lighting - Lighting - Streetlight brackets - Minor Task - Repair</v>
          </cell>
          <cell r="G1065" t="str">
            <v>Minor Task - Repair</v>
          </cell>
          <cell r="H1065" t="str">
            <v>Central</v>
          </cell>
          <cell r="I1065">
            <v>32</v>
          </cell>
          <cell r="J1065">
            <v>23</v>
          </cell>
          <cell r="K1065">
            <v>37</v>
          </cell>
          <cell r="L1065">
            <v>25</v>
          </cell>
          <cell r="M1065">
            <v>27</v>
          </cell>
          <cell r="N1065">
            <v>11</v>
          </cell>
          <cell r="O1065">
            <v>4</v>
          </cell>
          <cell r="P1065">
            <v>25</v>
          </cell>
          <cell r="Q1065">
            <v>24</v>
          </cell>
          <cell r="R1065">
            <v>11</v>
          </cell>
          <cell r="S1065">
            <v>4</v>
          </cell>
          <cell r="T1065" t="str">
            <v>MIP1146</v>
          </cell>
          <cell r="V1065">
            <v>1</v>
          </cell>
          <cell r="X1065">
            <v>0.53</v>
          </cell>
          <cell r="Y1065" t="str">
            <v>N</v>
          </cell>
          <cell r="Z1065" t="str">
            <v>Street Lighting</v>
          </cell>
          <cell r="AA1065" t="str">
            <v>BC1 619 NDR EECL Replace Defect Management</v>
          </cell>
        </row>
        <row r="1066">
          <cell r="A1066">
            <v>1062</v>
          </cell>
          <cell r="B1066" t="str">
            <v>12 - Public Lighting</v>
          </cell>
          <cell r="C1066" t="str">
            <v>Lighting - Streetlight brackets</v>
          </cell>
          <cell r="D1066" t="str">
            <v>Minor Task</v>
          </cell>
          <cell r="E1066" t="str">
            <v>Repair</v>
          </cell>
          <cell r="F1066" t="str">
            <v>12 - Public Lighting - Lighting - Streetlight brackets - Minor Task - Repair</v>
          </cell>
          <cell r="G1066" t="str">
            <v>Minor Task - Repair</v>
          </cell>
          <cell r="H1066" t="str">
            <v>Far North</v>
          </cell>
          <cell r="I1066">
            <v>8</v>
          </cell>
          <cell r="J1066">
            <v>13</v>
          </cell>
          <cell r="K1066">
            <v>33</v>
          </cell>
          <cell r="L1066">
            <v>28</v>
          </cell>
          <cell r="M1066">
            <v>54</v>
          </cell>
          <cell r="N1066">
            <v>8</v>
          </cell>
          <cell r="O1066">
            <v>15</v>
          </cell>
          <cell r="P1066">
            <v>26</v>
          </cell>
          <cell r="Q1066">
            <v>54</v>
          </cell>
          <cell r="R1066">
            <v>5</v>
          </cell>
          <cell r="S1066">
            <v>18</v>
          </cell>
          <cell r="T1066" t="str">
            <v>MIP1146</v>
          </cell>
          <cell r="V1066">
            <v>1</v>
          </cell>
          <cell r="X1066">
            <v>0.53</v>
          </cell>
          <cell r="Y1066" t="str">
            <v>N</v>
          </cell>
          <cell r="Z1066" t="str">
            <v>Street Lighting</v>
          </cell>
          <cell r="AA1066" t="str">
            <v>BC1 619 NDR EECL Replace Defect Management</v>
          </cell>
        </row>
        <row r="1067">
          <cell r="A1067">
            <v>1063</v>
          </cell>
          <cell r="B1067" t="str">
            <v>12 - Public Lighting</v>
          </cell>
          <cell r="C1067" t="str">
            <v>Lighting - Streetlight brackets</v>
          </cell>
          <cell r="D1067" t="str">
            <v>Minor Task</v>
          </cell>
          <cell r="E1067" t="str">
            <v>Repair</v>
          </cell>
          <cell r="F1067" t="str">
            <v>12 - Public Lighting - Lighting - Streetlight brackets - Minor Task - Repair</v>
          </cell>
          <cell r="G1067" t="str">
            <v>Minor Task - Repair</v>
          </cell>
          <cell r="H1067" t="str">
            <v>Northern</v>
          </cell>
          <cell r="I1067">
            <v>8</v>
          </cell>
          <cell r="J1067">
            <v>9</v>
          </cell>
          <cell r="K1067">
            <v>8</v>
          </cell>
          <cell r="L1067">
            <v>3</v>
          </cell>
          <cell r="M1067">
            <v>18</v>
          </cell>
          <cell r="N1067">
            <v>4</v>
          </cell>
          <cell r="O1067">
            <v>15</v>
          </cell>
          <cell r="P1067">
            <v>3</v>
          </cell>
          <cell r="Q1067">
            <v>18</v>
          </cell>
          <cell r="R1067">
            <v>3</v>
          </cell>
          <cell r="S1067">
            <v>16</v>
          </cell>
          <cell r="T1067" t="str">
            <v>MIP1146</v>
          </cell>
          <cell r="V1067">
            <v>1</v>
          </cell>
          <cell r="X1067">
            <v>0.53</v>
          </cell>
          <cell r="Y1067" t="str">
            <v>N</v>
          </cell>
          <cell r="Z1067" t="str">
            <v>Street Lighting</v>
          </cell>
          <cell r="AA1067" t="str">
            <v>BC1 619 NDR EECL Replace Defect Management</v>
          </cell>
        </row>
        <row r="1068">
          <cell r="A1068">
            <v>1064</v>
          </cell>
          <cell r="B1068" t="str">
            <v>12 - Public Lighting</v>
          </cell>
          <cell r="C1068" t="str">
            <v>Lighting - Streetlight brackets</v>
          </cell>
          <cell r="D1068" t="str">
            <v>Minor Task</v>
          </cell>
          <cell r="E1068" t="str">
            <v>Repair</v>
          </cell>
          <cell r="F1068" t="str">
            <v>12 - Public Lighting - Lighting - Streetlight brackets - Minor Task - Repair</v>
          </cell>
          <cell r="G1068" t="str">
            <v>Minor Task - Repair</v>
          </cell>
          <cell r="H1068" t="str">
            <v>South West</v>
          </cell>
          <cell r="I1068">
            <v>3</v>
          </cell>
          <cell r="M1068">
            <v>7</v>
          </cell>
          <cell r="N1068">
            <v>3</v>
          </cell>
          <cell r="O1068">
            <v>0</v>
          </cell>
          <cell r="P1068">
            <v>0</v>
          </cell>
          <cell r="Q1068">
            <v>7</v>
          </cell>
          <cell r="R1068">
            <v>3</v>
          </cell>
          <cell r="S1068">
            <v>0</v>
          </cell>
          <cell r="T1068" t="str">
            <v>MIP1146</v>
          </cell>
          <cell r="V1068">
            <v>1</v>
          </cell>
          <cell r="X1068">
            <v>0.53</v>
          </cell>
          <cell r="Y1068" t="str">
            <v>N</v>
          </cell>
          <cell r="Z1068" t="str">
            <v>Street Lighting</v>
          </cell>
          <cell r="AA1068" t="str">
            <v>BC1 619 NDR EECL Replace Defect Management</v>
          </cell>
        </row>
        <row r="1069">
          <cell r="A1069">
            <v>1065</v>
          </cell>
          <cell r="B1069" t="str">
            <v>12 - Public Lighting</v>
          </cell>
          <cell r="C1069" t="str">
            <v>Lighting - Streetlight brackets</v>
          </cell>
          <cell r="D1069" t="str">
            <v>Minor Task</v>
          </cell>
          <cell r="E1069" t="str">
            <v>Repair</v>
          </cell>
          <cell r="F1069" t="str">
            <v>12 - Public Lighting - Lighting - Streetlight brackets - Minor Task - Repair</v>
          </cell>
          <cell r="G1069" t="str">
            <v>Minor Task - Repair</v>
          </cell>
          <cell r="H1069" t="str">
            <v>Wide Bay</v>
          </cell>
          <cell r="J1069">
            <v>2</v>
          </cell>
          <cell r="K1069">
            <v>15</v>
          </cell>
          <cell r="L1069">
            <v>7</v>
          </cell>
          <cell r="M1069">
            <v>4</v>
          </cell>
          <cell r="N1069">
            <v>2</v>
          </cell>
          <cell r="O1069">
            <v>8</v>
          </cell>
          <cell r="P1069">
            <v>7</v>
          </cell>
          <cell r="Q1069">
            <v>4</v>
          </cell>
          <cell r="R1069">
            <v>0</v>
          </cell>
          <cell r="S1069">
            <v>10</v>
          </cell>
          <cell r="T1069" t="str">
            <v>MIP1146</v>
          </cell>
          <cell r="V1069">
            <v>1</v>
          </cell>
          <cell r="X1069">
            <v>0.53</v>
          </cell>
          <cell r="Y1069" t="str">
            <v>N</v>
          </cell>
          <cell r="Z1069" t="str">
            <v>Street Lighting</v>
          </cell>
          <cell r="AA1069" t="str">
            <v>BC1 619 NDR EECL Replace Defect Management</v>
          </cell>
        </row>
        <row r="1070">
          <cell r="A1070">
            <v>1066</v>
          </cell>
          <cell r="B1070" t="str">
            <v>13 - Distribution Earths</v>
          </cell>
          <cell r="C1070" t="str">
            <v>Earth - Aerial</v>
          </cell>
          <cell r="D1070" t="str">
            <v>Ergon Technical Assessment</v>
          </cell>
          <cell r="E1070" t="str">
            <v>Assess</v>
          </cell>
          <cell r="F1070" t="str">
            <v>13 - Distribution Earths - Earth - Aerial - Ergon Technical Assessment - Assess</v>
          </cell>
          <cell r="G1070" t="str">
            <v>Ergon Technical Assessment - Assess</v>
          </cell>
          <cell r="H1070" t="str">
            <v>Central</v>
          </cell>
          <cell r="I1070">
            <v>1</v>
          </cell>
          <cell r="J1070">
            <v>2</v>
          </cell>
          <cell r="K1070">
            <v>16</v>
          </cell>
          <cell r="L1070">
            <v>1</v>
          </cell>
          <cell r="M1070">
            <v>0</v>
          </cell>
          <cell r="N1070">
            <v>2</v>
          </cell>
          <cell r="O1070">
            <v>15</v>
          </cell>
          <cell r="P1070">
            <v>2.5</v>
          </cell>
          <cell r="Q1070">
            <v>0</v>
          </cell>
          <cell r="R1070">
            <v>2</v>
          </cell>
          <cell r="S1070">
            <v>15</v>
          </cell>
          <cell r="T1070" t="str">
            <v>MIP1146</v>
          </cell>
          <cell r="V1070">
            <v>1</v>
          </cell>
          <cell r="X1070">
            <v>0.53</v>
          </cell>
          <cell r="Y1070" t="str">
            <v>N</v>
          </cell>
          <cell r="Z1070" t="str">
            <v>Overhead Distribution Lines</v>
          </cell>
          <cell r="AA1070" t="str">
            <v>BC1 619 NDR EECL Replace Defect Management</v>
          </cell>
        </row>
        <row r="1071">
          <cell r="A1071">
            <v>1067</v>
          </cell>
          <cell r="B1071" t="str">
            <v>13 - Distribution Earths</v>
          </cell>
          <cell r="C1071" t="str">
            <v>Earth - Aerial</v>
          </cell>
          <cell r="D1071" t="str">
            <v>Ergon Technical Assessment</v>
          </cell>
          <cell r="E1071" t="str">
            <v>Assess</v>
          </cell>
          <cell r="F1071" t="str">
            <v>13 - Distribution Earths - Earth - Aerial - Ergon Technical Assessment - Assess</v>
          </cell>
          <cell r="G1071" t="str">
            <v>Ergon Technical Assessment - Assess</v>
          </cell>
          <cell r="H1071" t="str">
            <v>Far North</v>
          </cell>
          <cell r="J1071">
            <v>2</v>
          </cell>
          <cell r="N1071">
            <v>0</v>
          </cell>
          <cell r="O1071">
            <v>2</v>
          </cell>
          <cell r="P1071">
            <v>0</v>
          </cell>
          <cell r="Q1071">
            <v>0</v>
          </cell>
          <cell r="R1071">
            <v>0</v>
          </cell>
          <cell r="S1071">
            <v>2</v>
          </cell>
          <cell r="T1071" t="str">
            <v>MIP1146</v>
          </cell>
          <cell r="V1071">
            <v>1</v>
          </cell>
          <cell r="X1071">
            <v>0.53</v>
          </cell>
          <cell r="Y1071" t="str">
            <v>N</v>
          </cell>
          <cell r="Z1071" t="str">
            <v>Overhead Distribution Lines</v>
          </cell>
          <cell r="AA1071" t="str">
            <v>BC1 619 NDR EECL Replace Defect Management</v>
          </cell>
        </row>
        <row r="1072">
          <cell r="A1072">
            <v>1068</v>
          </cell>
          <cell r="B1072" t="str">
            <v>13 - Distribution Earths</v>
          </cell>
          <cell r="C1072" t="str">
            <v>Earth - Aerial</v>
          </cell>
          <cell r="D1072" t="str">
            <v>Ergon Technical Assessment</v>
          </cell>
          <cell r="E1072" t="str">
            <v>Assess</v>
          </cell>
          <cell r="F1072" t="str">
            <v>13 - Distribution Earths - Earth - Aerial - Ergon Technical Assessment - Assess</v>
          </cell>
          <cell r="G1072" t="str">
            <v>Ergon Technical Assessment - Assess</v>
          </cell>
          <cell r="H1072" t="str">
            <v>South West</v>
          </cell>
          <cell r="K1072">
            <v>3</v>
          </cell>
          <cell r="L1072">
            <v>2</v>
          </cell>
          <cell r="M1072">
            <v>0</v>
          </cell>
          <cell r="N1072">
            <v>1</v>
          </cell>
          <cell r="O1072">
            <v>0</v>
          </cell>
          <cell r="P1072">
            <v>0</v>
          </cell>
          <cell r="Q1072">
            <v>2</v>
          </cell>
          <cell r="R1072">
            <v>0</v>
          </cell>
          <cell r="S1072">
            <v>1</v>
          </cell>
          <cell r="T1072" t="str">
            <v>MIP1146</v>
          </cell>
          <cell r="V1072">
            <v>1</v>
          </cell>
          <cell r="X1072">
            <v>0.53</v>
          </cell>
          <cell r="Y1072" t="str">
            <v>N</v>
          </cell>
          <cell r="Z1072" t="str">
            <v>Overhead Distribution Lines</v>
          </cell>
          <cell r="AA1072" t="str">
            <v>BC1 619 NDR EECL Replace Defect Management</v>
          </cell>
        </row>
        <row r="1073">
          <cell r="A1073">
            <v>1069</v>
          </cell>
          <cell r="B1073" t="str">
            <v>13 - Distribution Earths</v>
          </cell>
          <cell r="C1073" t="str">
            <v>Earth - Aerial</v>
          </cell>
          <cell r="D1073" t="str">
            <v>Ergon Technical Assessment</v>
          </cell>
          <cell r="E1073" t="str">
            <v>Assess</v>
          </cell>
          <cell r="F1073" t="str">
            <v>13 - Distribution Earths - Earth - Aerial - Ergon Technical Assessment - Assess</v>
          </cell>
          <cell r="G1073" t="str">
            <v>Ergon Technical Assessment - Assess</v>
          </cell>
          <cell r="H1073" t="str">
            <v>Wide Bay</v>
          </cell>
          <cell r="J1073">
            <v>3</v>
          </cell>
          <cell r="K1073">
            <v>3</v>
          </cell>
          <cell r="L1073">
            <v>1</v>
          </cell>
          <cell r="M1073">
            <v>0</v>
          </cell>
          <cell r="N1073">
            <v>2</v>
          </cell>
          <cell r="O1073">
            <v>3</v>
          </cell>
          <cell r="P1073">
            <v>1</v>
          </cell>
          <cell r="Q1073">
            <v>0</v>
          </cell>
          <cell r="R1073">
            <v>2</v>
          </cell>
          <cell r="S1073">
            <v>3</v>
          </cell>
          <cell r="T1073" t="str">
            <v>MIP1146</v>
          </cell>
          <cell r="V1073">
            <v>1</v>
          </cell>
          <cell r="X1073">
            <v>0.53</v>
          </cell>
          <cell r="Y1073" t="str">
            <v>N</v>
          </cell>
          <cell r="Z1073" t="str">
            <v>Overhead Distribution Lines</v>
          </cell>
          <cell r="AA1073" t="str">
            <v>BC1 619 NDR EECL Replace Defect Management</v>
          </cell>
        </row>
        <row r="1074">
          <cell r="A1074">
            <v>1070</v>
          </cell>
          <cell r="B1074" t="str">
            <v>13 - Distribution Earths</v>
          </cell>
          <cell r="C1074" t="str">
            <v>Earth - Aerial</v>
          </cell>
          <cell r="D1074" t="str">
            <v>Minor Task</v>
          </cell>
          <cell r="E1074" t="str">
            <v>Repair</v>
          </cell>
          <cell r="F1074" t="str">
            <v>13 - Distribution Earths - Earth - Aerial - Minor Task - Repair</v>
          </cell>
          <cell r="G1074" t="str">
            <v>Minor Task - Repair</v>
          </cell>
          <cell r="H1074" t="str">
            <v>Central</v>
          </cell>
          <cell r="I1074">
            <v>11</v>
          </cell>
          <cell r="J1074">
            <v>61</v>
          </cell>
          <cell r="K1074">
            <v>102</v>
          </cell>
          <cell r="L1074">
            <v>73</v>
          </cell>
          <cell r="M1074">
            <v>81</v>
          </cell>
          <cell r="N1074">
            <v>15</v>
          </cell>
          <cell r="O1074">
            <v>54</v>
          </cell>
          <cell r="P1074">
            <v>66</v>
          </cell>
          <cell r="Q1074">
            <v>82</v>
          </cell>
          <cell r="R1074">
            <v>17</v>
          </cell>
          <cell r="S1074">
            <v>71</v>
          </cell>
          <cell r="T1074" t="str">
            <v>MIP1146</v>
          </cell>
          <cell r="V1074">
            <v>1</v>
          </cell>
          <cell r="X1074">
            <v>0.53</v>
          </cell>
          <cell r="Y1074" t="str">
            <v>N</v>
          </cell>
          <cell r="Z1074" t="str">
            <v>Overhead Distribution Lines</v>
          </cell>
          <cell r="AA1074" t="str">
            <v>BC1 619 NDR EECL Replace Defect Management</v>
          </cell>
        </row>
        <row r="1075">
          <cell r="A1075">
            <v>1071</v>
          </cell>
          <cell r="B1075" t="str">
            <v>13 - Distribution Earths</v>
          </cell>
          <cell r="C1075" t="str">
            <v>Earth - Aerial</v>
          </cell>
          <cell r="D1075" t="str">
            <v>Minor Task</v>
          </cell>
          <cell r="E1075" t="str">
            <v>Repair</v>
          </cell>
          <cell r="F1075" t="str">
            <v>13 - Distribution Earths - Earth - Aerial - Minor Task - Repair</v>
          </cell>
          <cell r="G1075" t="str">
            <v>Minor Task - Repair</v>
          </cell>
          <cell r="H1075" t="str">
            <v>Far North</v>
          </cell>
          <cell r="K1075">
            <v>4</v>
          </cell>
          <cell r="L1075">
            <v>3</v>
          </cell>
          <cell r="M1075">
            <v>2</v>
          </cell>
          <cell r="N1075">
            <v>0</v>
          </cell>
          <cell r="O1075">
            <v>1</v>
          </cell>
          <cell r="P1075">
            <v>3</v>
          </cell>
          <cell r="Q1075">
            <v>1.5</v>
          </cell>
          <cell r="R1075">
            <v>0</v>
          </cell>
          <cell r="S1075">
            <v>3</v>
          </cell>
          <cell r="T1075" t="str">
            <v>MIP1146</v>
          </cell>
          <cell r="V1075">
            <v>1</v>
          </cell>
          <cell r="X1075">
            <v>0.53</v>
          </cell>
          <cell r="Y1075" t="str">
            <v>N</v>
          </cell>
          <cell r="Z1075" t="str">
            <v>Overhead Distribution Lines</v>
          </cell>
          <cell r="AA1075" t="str">
            <v>BC1 619 NDR EECL Replace Defect Management</v>
          </cell>
        </row>
        <row r="1076">
          <cell r="A1076">
            <v>1072</v>
          </cell>
          <cell r="B1076" t="str">
            <v>13 - Distribution Earths</v>
          </cell>
          <cell r="C1076" t="str">
            <v>Earth - Aerial</v>
          </cell>
          <cell r="D1076" t="str">
            <v>Minor Task</v>
          </cell>
          <cell r="E1076" t="str">
            <v>Repair</v>
          </cell>
          <cell r="F1076" t="str">
            <v>13 - Distribution Earths - Earth - Aerial - Minor Task - Repair</v>
          </cell>
          <cell r="G1076" t="str">
            <v>Minor Task - Repair</v>
          </cell>
          <cell r="H1076" t="str">
            <v>Northern</v>
          </cell>
          <cell r="I1076">
            <v>7</v>
          </cell>
          <cell r="J1076">
            <v>28</v>
          </cell>
          <cell r="K1076">
            <v>35</v>
          </cell>
          <cell r="L1076">
            <v>31</v>
          </cell>
          <cell r="M1076">
            <v>44</v>
          </cell>
          <cell r="N1076">
            <v>4</v>
          </cell>
          <cell r="O1076">
            <v>29.5</v>
          </cell>
          <cell r="P1076">
            <v>20</v>
          </cell>
          <cell r="Q1076">
            <v>42</v>
          </cell>
          <cell r="R1076">
            <v>10.5</v>
          </cell>
          <cell r="S1076">
            <v>28</v>
          </cell>
          <cell r="T1076" t="str">
            <v>MIP1146</v>
          </cell>
          <cell r="V1076">
            <v>1</v>
          </cell>
          <cell r="X1076">
            <v>0.53</v>
          </cell>
          <cell r="Y1076" t="str">
            <v>N</v>
          </cell>
          <cell r="Z1076" t="str">
            <v>Overhead Distribution Lines</v>
          </cell>
          <cell r="AA1076" t="str">
            <v>BC1 619 NDR EECL Replace Defect Management</v>
          </cell>
        </row>
        <row r="1077">
          <cell r="A1077">
            <v>1073</v>
          </cell>
          <cell r="B1077" t="str">
            <v>13 - Distribution Earths</v>
          </cell>
          <cell r="C1077" t="str">
            <v>Earth - Aerial</v>
          </cell>
          <cell r="D1077" t="str">
            <v>Minor Task</v>
          </cell>
          <cell r="E1077" t="str">
            <v>Repair</v>
          </cell>
          <cell r="F1077" t="str">
            <v>13 - Distribution Earths - Earth - Aerial - Minor Task - Repair</v>
          </cell>
          <cell r="G1077" t="str">
            <v>Minor Task - Repair</v>
          </cell>
          <cell r="H1077" t="str">
            <v>South West</v>
          </cell>
          <cell r="I1077">
            <v>21</v>
          </cell>
          <cell r="J1077">
            <v>34</v>
          </cell>
          <cell r="K1077">
            <v>56</v>
          </cell>
          <cell r="L1077">
            <v>36</v>
          </cell>
          <cell r="M1077">
            <v>14</v>
          </cell>
          <cell r="N1077">
            <v>61</v>
          </cell>
          <cell r="O1077">
            <v>21</v>
          </cell>
          <cell r="P1077">
            <v>12.5</v>
          </cell>
          <cell r="Q1077">
            <v>28</v>
          </cell>
          <cell r="R1077">
            <v>44</v>
          </cell>
          <cell r="S1077">
            <v>42</v>
          </cell>
          <cell r="T1077" t="str">
            <v>MIP1146</v>
          </cell>
          <cell r="V1077">
            <v>1</v>
          </cell>
          <cell r="X1077">
            <v>0.53</v>
          </cell>
          <cell r="Y1077" t="str">
            <v>N</v>
          </cell>
          <cell r="Z1077" t="str">
            <v>Overhead Distribution Lines</v>
          </cell>
          <cell r="AA1077" t="str">
            <v>BC1 619 NDR EECL Replace Defect Management</v>
          </cell>
        </row>
        <row r="1078">
          <cell r="A1078">
            <v>1074</v>
          </cell>
          <cell r="B1078" t="str">
            <v>13 - Distribution Earths</v>
          </cell>
          <cell r="C1078" t="str">
            <v>Earth - Aerial</v>
          </cell>
          <cell r="D1078" t="str">
            <v>Minor Task</v>
          </cell>
          <cell r="E1078" t="str">
            <v>Repair</v>
          </cell>
          <cell r="F1078" t="str">
            <v>13 - Distribution Earths - Earth - Aerial - Minor Task - Repair</v>
          </cell>
          <cell r="G1078" t="str">
            <v>Minor Task - Repair</v>
          </cell>
          <cell r="H1078" t="str">
            <v>Wide Bay</v>
          </cell>
          <cell r="I1078">
            <v>24</v>
          </cell>
          <cell r="J1078">
            <v>249</v>
          </cell>
          <cell r="K1078">
            <v>37</v>
          </cell>
          <cell r="L1078">
            <v>12</v>
          </cell>
          <cell r="M1078">
            <v>20</v>
          </cell>
          <cell r="N1078">
            <v>34</v>
          </cell>
          <cell r="O1078">
            <v>103</v>
          </cell>
          <cell r="P1078">
            <v>7</v>
          </cell>
          <cell r="Q1078">
            <v>25.5</v>
          </cell>
          <cell r="R1078">
            <v>34</v>
          </cell>
          <cell r="S1078">
            <v>107</v>
          </cell>
          <cell r="T1078" t="str">
            <v>MIP1146</v>
          </cell>
          <cell r="V1078">
            <v>1</v>
          </cell>
          <cell r="X1078">
            <v>0.53</v>
          </cell>
          <cell r="Y1078" t="str">
            <v>N</v>
          </cell>
          <cell r="Z1078" t="str">
            <v>Overhead Distribution Lines</v>
          </cell>
          <cell r="AA1078" t="str">
            <v>BC1 619 NDR EECL Replace Defect Management</v>
          </cell>
        </row>
        <row r="1079">
          <cell r="A1079">
            <v>1075</v>
          </cell>
          <cell r="B1079" t="str">
            <v>13 - Distribution Earths</v>
          </cell>
          <cell r="C1079" t="str">
            <v>Earth - HV</v>
          </cell>
          <cell r="D1079" t="str">
            <v>Ergon Technical Assessment</v>
          </cell>
          <cell r="E1079" t="str">
            <v>Assess</v>
          </cell>
          <cell r="F1079" t="str">
            <v>13 - Distribution Earths - Earth - HV - Ergon Technical Assessment - Assess</v>
          </cell>
          <cell r="G1079" t="str">
            <v>Ergon Technical Assessment - Assess</v>
          </cell>
          <cell r="H1079" t="str">
            <v>Central</v>
          </cell>
          <cell r="K1079">
            <v>3</v>
          </cell>
          <cell r="M1079">
            <v>0</v>
          </cell>
          <cell r="N1079">
            <v>2</v>
          </cell>
          <cell r="O1079">
            <v>0</v>
          </cell>
          <cell r="P1079">
            <v>0</v>
          </cell>
          <cell r="Q1079">
            <v>0</v>
          </cell>
          <cell r="R1079">
            <v>2</v>
          </cell>
          <cell r="S1079">
            <v>0</v>
          </cell>
          <cell r="T1079" t="str">
            <v>MIP1146</v>
          </cell>
          <cell r="V1079">
            <v>1</v>
          </cell>
          <cell r="X1079">
            <v>0.53</v>
          </cell>
          <cell r="Y1079" t="str">
            <v>N</v>
          </cell>
          <cell r="Z1079" t="str">
            <v>Overhead Distribution Lines</v>
          </cell>
          <cell r="AA1079" t="str">
            <v>BC1 619 NDR EECL Replace Defect Management</v>
          </cell>
        </row>
        <row r="1080">
          <cell r="A1080">
            <v>1076</v>
          </cell>
          <cell r="B1080" t="str">
            <v>13 - Distribution Earths</v>
          </cell>
          <cell r="C1080" t="str">
            <v>Earth - HV</v>
          </cell>
          <cell r="D1080" t="str">
            <v>Ergon Technical Assessment</v>
          </cell>
          <cell r="E1080" t="str">
            <v>Assess</v>
          </cell>
          <cell r="F1080" t="str">
            <v>13 - Distribution Earths - Earth - HV - Ergon Technical Assessment - Assess</v>
          </cell>
          <cell r="G1080" t="str">
            <v>Ergon Technical Assessment - Assess</v>
          </cell>
          <cell r="H1080" t="str">
            <v>Far North</v>
          </cell>
          <cell r="J1080">
            <v>1</v>
          </cell>
          <cell r="M1080">
            <v>0</v>
          </cell>
          <cell r="N1080">
            <v>1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0</v>
          </cell>
          <cell r="T1080" t="str">
            <v>MIP1146</v>
          </cell>
          <cell r="V1080">
            <v>1</v>
          </cell>
          <cell r="X1080">
            <v>0.53</v>
          </cell>
          <cell r="Y1080" t="str">
            <v>N</v>
          </cell>
          <cell r="Z1080" t="str">
            <v>Overhead Distribution Lines</v>
          </cell>
          <cell r="AA1080" t="str">
            <v>BC1 619 NDR EECL Replace Defect Management</v>
          </cell>
        </row>
        <row r="1081">
          <cell r="A1081">
            <v>1077</v>
          </cell>
          <cell r="B1081" t="str">
            <v>13 - Distribution Earths</v>
          </cell>
          <cell r="C1081" t="str">
            <v>Earth - HV</v>
          </cell>
          <cell r="D1081" t="str">
            <v>Ergon Technical Assessment</v>
          </cell>
          <cell r="E1081" t="str">
            <v>Assess</v>
          </cell>
          <cell r="F1081" t="str">
            <v>13 - Distribution Earths - Earth - HV - Ergon Technical Assessment - Assess</v>
          </cell>
          <cell r="G1081" t="str">
            <v>Ergon Technical Assessment - Assess</v>
          </cell>
          <cell r="H1081" t="str">
            <v>South West</v>
          </cell>
          <cell r="J1081">
            <v>1</v>
          </cell>
          <cell r="K1081">
            <v>7</v>
          </cell>
          <cell r="L1081">
            <v>1</v>
          </cell>
          <cell r="M1081">
            <v>0</v>
          </cell>
          <cell r="N1081">
            <v>0</v>
          </cell>
          <cell r="O1081">
            <v>7</v>
          </cell>
          <cell r="P1081">
            <v>1</v>
          </cell>
          <cell r="Q1081">
            <v>0</v>
          </cell>
          <cell r="R1081">
            <v>0</v>
          </cell>
          <cell r="S1081">
            <v>7</v>
          </cell>
          <cell r="T1081" t="str">
            <v>MIP1146</v>
          </cell>
          <cell r="V1081">
            <v>1</v>
          </cell>
          <cell r="X1081">
            <v>0.53</v>
          </cell>
          <cell r="Y1081" t="str">
            <v>N</v>
          </cell>
          <cell r="Z1081" t="str">
            <v>Overhead Distribution Lines</v>
          </cell>
          <cell r="AA1081" t="str">
            <v>BC1 619 NDR EECL Replace Defect Management</v>
          </cell>
        </row>
        <row r="1082">
          <cell r="A1082">
            <v>1078</v>
          </cell>
          <cell r="B1082" t="str">
            <v>13 - Distribution Earths</v>
          </cell>
          <cell r="C1082" t="str">
            <v>Earth - HV</v>
          </cell>
          <cell r="D1082" t="str">
            <v>Ergon Technical Assessment</v>
          </cell>
          <cell r="E1082" t="str">
            <v>Assess</v>
          </cell>
          <cell r="F1082" t="str">
            <v>13 - Distribution Earths - Earth - HV - Ergon Technical Assessment - Assess</v>
          </cell>
          <cell r="G1082" t="str">
            <v>Ergon Technical Assessment - Assess</v>
          </cell>
          <cell r="H1082" t="str">
            <v>Wide Bay</v>
          </cell>
          <cell r="I1082">
            <v>20</v>
          </cell>
          <cell r="J1082">
            <v>10</v>
          </cell>
          <cell r="K1082">
            <v>6</v>
          </cell>
          <cell r="L1082">
            <v>2</v>
          </cell>
          <cell r="M1082">
            <v>12</v>
          </cell>
          <cell r="N1082">
            <v>13</v>
          </cell>
          <cell r="O1082">
            <v>9</v>
          </cell>
          <cell r="P1082">
            <v>2</v>
          </cell>
          <cell r="Q1082">
            <v>12</v>
          </cell>
          <cell r="R1082">
            <v>9</v>
          </cell>
          <cell r="S1082">
            <v>13</v>
          </cell>
          <cell r="T1082" t="str">
            <v>MIP1146</v>
          </cell>
          <cell r="V1082">
            <v>1</v>
          </cell>
          <cell r="X1082">
            <v>0.53</v>
          </cell>
          <cell r="Y1082" t="str">
            <v>N</v>
          </cell>
          <cell r="Z1082" t="str">
            <v>Overhead Distribution Lines</v>
          </cell>
          <cell r="AA1082" t="str">
            <v>BC1 619 NDR EECL Replace Defect Management</v>
          </cell>
        </row>
        <row r="1083">
          <cell r="A1083">
            <v>1079</v>
          </cell>
          <cell r="B1083" t="str">
            <v>13 - Distribution Earths</v>
          </cell>
          <cell r="C1083" t="str">
            <v>Earth - HV</v>
          </cell>
          <cell r="D1083" t="str">
            <v>Minor Task</v>
          </cell>
          <cell r="E1083" t="str">
            <v>Repair</v>
          </cell>
          <cell r="F1083" t="str">
            <v>13 - Distribution Earths - Earth - HV - Minor Task - Repair</v>
          </cell>
          <cell r="G1083" t="str">
            <v>Minor Task - Repair</v>
          </cell>
          <cell r="H1083" t="str">
            <v>Central</v>
          </cell>
          <cell r="I1083">
            <v>17</v>
          </cell>
          <cell r="J1083">
            <v>29</v>
          </cell>
          <cell r="K1083">
            <v>46</v>
          </cell>
          <cell r="L1083">
            <v>43</v>
          </cell>
          <cell r="M1083">
            <v>65</v>
          </cell>
          <cell r="N1083">
            <v>14</v>
          </cell>
          <cell r="O1083">
            <v>53</v>
          </cell>
          <cell r="P1083">
            <v>29</v>
          </cell>
          <cell r="Q1083">
            <v>60</v>
          </cell>
          <cell r="R1083">
            <v>23.5</v>
          </cell>
          <cell r="S1083">
            <v>47</v>
          </cell>
          <cell r="T1083" t="str">
            <v>MIP1146</v>
          </cell>
          <cell r="V1083">
            <v>1</v>
          </cell>
          <cell r="X1083">
            <v>0.53</v>
          </cell>
          <cell r="Y1083" t="str">
            <v>N</v>
          </cell>
          <cell r="Z1083" t="str">
            <v>Overhead Distribution Lines</v>
          </cell>
          <cell r="AA1083" t="str">
            <v>BC1 619 NDR EECL Replace Defect Management</v>
          </cell>
        </row>
        <row r="1084">
          <cell r="A1084">
            <v>1080</v>
          </cell>
          <cell r="B1084" t="str">
            <v>13 - Distribution Earths</v>
          </cell>
          <cell r="C1084" t="str">
            <v>Earth - HV</v>
          </cell>
          <cell r="D1084" t="str">
            <v>Minor Task</v>
          </cell>
          <cell r="E1084" t="str">
            <v>Repair</v>
          </cell>
          <cell r="F1084" t="str">
            <v>13 - Distribution Earths - Earth - HV - Minor Task - Repair</v>
          </cell>
          <cell r="G1084" t="str">
            <v>Minor Task - Repair</v>
          </cell>
          <cell r="H1084" t="str">
            <v>Far North</v>
          </cell>
          <cell r="I1084">
            <v>5</v>
          </cell>
          <cell r="J1084">
            <v>4</v>
          </cell>
          <cell r="K1084">
            <v>6</v>
          </cell>
          <cell r="L1084">
            <v>3</v>
          </cell>
          <cell r="M1084">
            <v>23</v>
          </cell>
          <cell r="N1084">
            <v>3</v>
          </cell>
          <cell r="O1084">
            <v>8</v>
          </cell>
          <cell r="P1084">
            <v>2</v>
          </cell>
          <cell r="Q1084">
            <v>26.5</v>
          </cell>
          <cell r="R1084">
            <v>3</v>
          </cell>
          <cell r="S1084">
            <v>8</v>
          </cell>
          <cell r="T1084" t="str">
            <v>MIP1146</v>
          </cell>
          <cell r="V1084">
            <v>1</v>
          </cell>
          <cell r="X1084">
            <v>0.53</v>
          </cell>
          <cell r="Y1084" t="str">
            <v>N</v>
          </cell>
          <cell r="Z1084" t="str">
            <v>Overhead Distribution Lines</v>
          </cell>
          <cell r="AA1084" t="str">
            <v>BC1 619 NDR EECL Replace Defect Management</v>
          </cell>
        </row>
        <row r="1085">
          <cell r="A1085">
            <v>1081</v>
          </cell>
          <cell r="B1085" t="str">
            <v>13 - Distribution Earths</v>
          </cell>
          <cell r="C1085" t="str">
            <v>Earth - HV</v>
          </cell>
          <cell r="D1085" t="str">
            <v>Minor Task</v>
          </cell>
          <cell r="E1085" t="str">
            <v>Repair</v>
          </cell>
          <cell r="F1085" t="str">
            <v>13 - Distribution Earths - Earth - HV - Minor Task - Repair</v>
          </cell>
          <cell r="G1085" t="str">
            <v>Minor Task - Repair</v>
          </cell>
          <cell r="H1085" t="str">
            <v>Northern</v>
          </cell>
          <cell r="I1085">
            <v>16</v>
          </cell>
          <cell r="J1085">
            <v>13</v>
          </cell>
          <cell r="K1085">
            <v>17</v>
          </cell>
          <cell r="L1085">
            <v>18</v>
          </cell>
          <cell r="M1085">
            <v>35</v>
          </cell>
          <cell r="N1085">
            <v>12</v>
          </cell>
          <cell r="O1085">
            <v>10</v>
          </cell>
          <cell r="P1085">
            <v>24</v>
          </cell>
          <cell r="Q1085">
            <v>41</v>
          </cell>
          <cell r="R1085">
            <v>24</v>
          </cell>
          <cell r="S1085">
            <v>8</v>
          </cell>
          <cell r="T1085" t="str">
            <v>MIP1146</v>
          </cell>
          <cell r="V1085">
            <v>1</v>
          </cell>
          <cell r="X1085">
            <v>0.53</v>
          </cell>
          <cell r="Y1085" t="str">
            <v>N</v>
          </cell>
          <cell r="Z1085" t="str">
            <v>Overhead Distribution Lines</v>
          </cell>
          <cell r="AA1085" t="str">
            <v>BC1 619 NDR EECL Replace Defect Management</v>
          </cell>
        </row>
        <row r="1086">
          <cell r="A1086">
            <v>1082</v>
          </cell>
          <cell r="B1086" t="str">
            <v>13 - Distribution Earths</v>
          </cell>
          <cell r="C1086" t="str">
            <v>Earth - HV</v>
          </cell>
          <cell r="D1086" t="str">
            <v>Minor Task</v>
          </cell>
          <cell r="E1086" t="str">
            <v>Repair</v>
          </cell>
          <cell r="F1086" t="str">
            <v>13 - Distribution Earths - Earth - HV - Minor Task - Repair</v>
          </cell>
          <cell r="G1086" t="str">
            <v>Minor Task - Repair</v>
          </cell>
          <cell r="H1086" t="str">
            <v>South West</v>
          </cell>
          <cell r="I1086">
            <v>33</v>
          </cell>
          <cell r="J1086">
            <v>29</v>
          </cell>
          <cell r="K1086">
            <v>52</v>
          </cell>
          <cell r="L1086">
            <v>42</v>
          </cell>
          <cell r="M1086">
            <v>64</v>
          </cell>
          <cell r="N1086">
            <v>37</v>
          </cell>
          <cell r="O1086">
            <v>40</v>
          </cell>
          <cell r="P1086">
            <v>31.5</v>
          </cell>
          <cell r="Q1086">
            <v>65</v>
          </cell>
          <cell r="R1086">
            <v>26</v>
          </cell>
          <cell r="S1086">
            <v>55</v>
          </cell>
          <cell r="T1086" t="str">
            <v>MIP1146</v>
          </cell>
          <cell r="V1086">
            <v>1</v>
          </cell>
          <cell r="X1086">
            <v>0.53</v>
          </cell>
          <cell r="Y1086" t="str">
            <v>N</v>
          </cell>
          <cell r="Z1086" t="str">
            <v>Overhead Distribution Lines</v>
          </cell>
          <cell r="AA1086" t="str">
            <v>BC1 619 NDR EECL Replace Defect Management</v>
          </cell>
        </row>
        <row r="1087">
          <cell r="A1087">
            <v>1083</v>
          </cell>
          <cell r="B1087" t="str">
            <v>13 - Distribution Earths</v>
          </cell>
          <cell r="C1087" t="str">
            <v>Earth - HV</v>
          </cell>
          <cell r="D1087" t="str">
            <v>Minor Task</v>
          </cell>
          <cell r="E1087" t="str">
            <v>Repair</v>
          </cell>
          <cell r="F1087" t="str">
            <v>13 - Distribution Earths - Earth - HV - Minor Task - Repair</v>
          </cell>
          <cell r="G1087" t="str">
            <v>Minor Task - Repair</v>
          </cell>
          <cell r="H1087" t="str">
            <v>Wide Bay</v>
          </cell>
          <cell r="I1087">
            <v>60</v>
          </cell>
          <cell r="J1087">
            <v>82</v>
          </cell>
          <cell r="K1087">
            <v>109</v>
          </cell>
          <cell r="L1087">
            <v>87</v>
          </cell>
          <cell r="M1087">
            <v>108</v>
          </cell>
          <cell r="N1087">
            <v>87</v>
          </cell>
          <cell r="O1087">
            <v>36.5</v>
          </cell>
          <cell r="P1087">
            <v>77.5</v>
          </cell>
          <cell r="Q1087">
            <v>110</v>
          </cell>
          <cell r="R1087">
            <v>43</v>
          </cell>
          <cell r="S1087">
            <v>90</v>
          </cell>
          <cell r="T1087" t="str">
            <v>MIP1146</v>
          </cell>
          <cell r="V1087">
            <v>1</v>
          </cell>
          <cell r="X1087">
            <v>0.53</v>
          </cell>
          <cell r="Y1087" t="str">
            <v>N</v>
          </cell>
          <cell r="Z1087" t="str">
            <v>Overhead Distribution Lines</v>
          </cell>
          <cell r="AA1087" t="str">
            <v>BC1 619 NDR EECL Replace Defect Management</v>
          </cell>
        </row>
        <row r="1088">
          <cell r="A1088">
            <v>1084</v>
          </cell>
          <cell r="B1088" t="str">
            <v>13 - Distribution Earths</v>
          </cell>
          <cell r="C1088" t="str">
            <v>Earth - LV</v>
          </cell>
          <cell r="D1088" t="str">
            <v>Ergon Technical Assessment</v>
          </cell>
          <cell r="E1088" t="str">
            <v>Assess</v>
          </cell>
          <cell r="F1088" t="str">
            <v>13 - Distribution Earths - Earth - LV - Ergon Technical Assessment - Assess</v>
          </cell>
          <cell r="G1088" t="str">
            <v>Ergon Technical Assessment - Assess</v>
          </cell>
          <cell r="H1088" t="str">
            <v>Central</v>
          </cell>
          <cell r="I1088">
            <v>7</v>
          </cell>
          <cell r="J1088">
            <v>14</v>
          </cell>
          <cell r="K1088">
            <v>17</v>
          </cell>
          <cell r="L1088">
            <v>11</v>
          </cell>
          <cell r="M1088">
            <v>0</v>
          </cell>
          <cell r="N1088">
            <v>17</v>
          </cell>
          <cell r="O1088">
            <v>8</v>
          </cell>
          <cell r="P1088">
            <v>7</v>
          </cell>
          <cell r="Q1088">
            <v>0</v>
          </cell>
          <cell r="R1088">
            <v>17</v>
          </cell>
          <cell r="S1088">
            <v>8</v>
          </cell>
          <cell r="T1088" t="str">
            <v>MIP1146</v>
          </cell>
          <cell r="V1088">
            <v>1</v>
          </cell>
          <cell r="X1088">
            <v>0.53</v>
          </cell>
          <cell r="Y1088" t="str">
            <v>N</v>
          </cell>
          <cell r="Z1088" t="str">
            <v>Overhead Distribution Lines</v>
          </cell>
          <cell r="AA1088" t="str">
            <v>BC1 619 NDR EECL Replace Defect Management</v>
          </cell>
        </row>
        <row r="1089">
          <cell r="A1089">
            <v>1085</v>
          </cell>
          <cell r="B1089" t="str">
            <v>13 - Distribution Earths</v>
          </cell>
          <cell r="C1089" t="str">
            <v>Earth - LV</v>
          </cell>
          <cell r="D1089" t="str">
            <v>Ergon Technical Assessment</v>
          </cell>
          <cell r="E1089" t="str">
            <v>Assess</v>
          </cell>
          <cell r="F1089" t="str">
            <v>13 - Distribution Earths - Earth - LV - Ergon Technical Assessment - Assess</v>
          </cell>
          <cell r="G1089" t="str">
            <v>Ergon Technical Assessment - Assess</v>
          </cell>
          <cell r="H1089" t="str">
            <v>Far North</v>
          </cell>
          <cell r="I1089">
            <v>1</v>
          </cell>
          <cell r="J1089">
            <v>10</v>
          </cell>
          <cell r="M1089">
            <v>1</v>
          </cell>
          <cell r="N1089">
            <v>5</v>
          </cell>
          <cell r="O1089">
            <v>5</v>
          </cell>
          <cell r="P1089">
            <v>0</v>
          </cell>
          <cell r="Q1089">
            <v>0</v>
          </cell>
          <cell r="R1089">
            <v>6</v>
          </cell>
          <cell r="S1089">
            <v>5</v>
          </cell>
          <cell r="T1089" t="str">
            <v>MIP1146</v>
          </cell>
          <cell r="V1089">
            <v>1</v>
          </cell>
          <cell r="X1089">
            <v>0.53</v>
          </cell>
          <cell r="Y1089" t="str">
            <v>N</v>
          </cell>
          <cell r="Z1089" t="str">
            <v>Overhead Distribution Lines</v>
          </cell>
          <cell r="AA1089" t="str">
            <v>BC1 619 NDR EECL Replace Defect Management</v>
          </cell>
        </row>
        <row r="1090">
          <cell r="A1090">
            <v>1086</v>
          </cell>
          <cell r="B1090" t="str">
            <v>13 - Distribution Earths</v>
          </cell>
          <cell r="C1090" t="str">
            <v>Earth - LV</v>
          </cell>
          <cell r="D1090" t="str">
            <v>Ergon Technical Assessment</v>
          </cell>
          <cell r="E1090" t="str">
            <v>Assess</v>
          </cell>
          <cell r="F1090" t="str">
            <v>13 - Distribution Earths - Earth - LV - Ergon Technical Assessment - Assess</v>
          </cell>
          <cell r="G1090" t="str">
            <v>Ergon Technical Assessment - Assess</v>
          </cell>
          <cell r="H1090" t="str">
            <v>South West</v>
          </cell>
          <cell r="I1090">
            <v>2</v>
          </cell>
          <cell r="K1090">
            <v>6</v>
          </cell>
          <cell r="L1090">
            <v>3</v>
          </cell>
          <cell r="M1090">
            <v>0</v>
          </cell>
          <cell r="N1090">
            <v>2</v>
          </cell>
          <cell r="O1090">
            <v>3</v>
          </cell>
          <cell r="P1090">
            <v>3</v>
          </cell>
          <cell r="Q1090">
            <v>0</v>
          </cell>
          <cell r="R1090">
            <v>2</v>
          </cell>
          <cell r="S1090">
            <v>3</v>
          </cell>
          <cell r="T1090" t="str">
            <v>MIP1146</v>
          </cell>
          <cell r="V1090">
            <v>1</v>
          </cell>
          <cell r="X1090">
            <v>0.53</v>
          </cell>
          <cell r="Y1090" t="str">
            <v>N</v>
          </cell>
          <cell r="Z1090" t="str">
            <v>Overhead Distribution Lines</v>
          </cell>
          <cell r="AA1090" t="str">
            <v>BC1 619 NDR EECL Replace Defect Management</v>
          </cell>
        </row>
        <row r="1091">
          <cell r="A1091">
            <v>1087</v>
          </cell>
          <cell r="B1091" t="str">
            <v>13 - Distribution Earths</v>
          </cell>
          <cell r="C1091" t="str">
            <v>Earth - LV</v>
          </cell>
          <cell r="D1091" t="str">
            <v>Ergon Technical Assessment</v>
          </cell>
          <cell r="E1091" t="str">
            <v>Assess</v>
          </cell>
          <cell r="F1091" t="str">
            <v>13 - Distribution Earths - Earth - LV - Ergon Technical Assessment - Assess</v>
          </cell>
          <cell r="G1091" t="str">
            <v>Ergon Technical Assessment - Assess</v>
          </cell>
          <cell r="H1091" t="str">
            <v>Wide Bay</v>
          </cell>
          <cell r="I1091">
            <v>14</v>
          </cell>
          <cell r="J1091">
            <v>25</v>
          </cell>
          <cell r="K1091">
            <v>15</v>
          </cell>
          <cell r="L1091">
            <v>10</v>
          </cell>
          <cell r="M1091">
            <v>11</v>
          </cell>
          <cell r="N1091">
            <v>11</v>
          </cell>
          <cell r="O1091">
            <v>23</v>
          </cell>
          <cell r="P1091">
            <v>7</v>
          </cell>
          <cell r="Q1091">
            <v>9</v>
          </cell>
          <cell r="R1091">
            <v>11</v>
          </cell>
          <cell r="S1091">
            <v>27</v>
          </cell>
          <cell r="T1091" t="str">
            <v>MIP1146</v>
          </cell>
          <cell r="V1091">
            <v>1</v>
          </cell>
          <cell r="X1091">
            <v>0.53</v>
          </cell>
          <cell r="Y1091" t="str">
            <v>N</v>
          </cell>
          <cell r="Z1091" t="str">
            <v>Overhead Distribution Lines</v>
          </cell>
          <cell r="AA1091" t="str">
            <v>BC1 619 NDR EECL Replace Defect Management</v>
          </cell>
        </row>
        <row r="1092">
          <cell r="A1092">
            <v>1088</v>
          </cell>
          <cell r="B1092" t="str">
            <v>13 - Distribution Earths</v>
          </cell>
          <cell r="C1092" t="str">
            <v>Earth - LV</v>
          </cell>
          <cell r="D1092" t="str">
            <v>Minor Task</v>
          </cell>
          <cell r="E1092" t="str">
            <v>Repair</v>
          </cell>
          <cell r="F1092" t="str">
            <v>13 - Distribution Earths - Earth - LV - Minor Task - Repair</v>
          </cell>
          <cell r="G1092" t="str">
            <v>Minor Task - Repair</v>
          </cell>
          <cell r="H1092" t="str">
            <v>Central</v>
          </cell>
          <cell r="I1092">
            <v>118</v>
          </cell>
          <cell r="J1092">
            <v>108</v>
          </cell>
          <cell r="K1092">
            <v>213</v>
          </cell>
          <cell r="L1092">
            <v>155</v>
          </cell>
          <cell r="M1092">
            <v>178</v>
          </cell>
          <cell r="N1092">
            <v>101</v>
          </cell>
          <cell r="O1092">
            <v>154</v>
          </cell>
          <cell r="P1092">
            <v>137.5</v>
          </cell>
          <cell r="Q1092">
            <v>149</v>
          </cell>
          <cell r="R1092">
            <v>106</v>
          </cell>
          <cell r="S1092">
            <v>145</v>
          </cell>
          <cell r="T1092" t="str">
            <v>MIP1146</v>
          </cell>
          <cell r="V1092">
            <v>1</v>
          </cell>
          <cell r="X1092">
            <v>0.53</v>
          </cell>
          <cell r="Y1092" t="str">
            <v>N</v>
          </cell>
          <cell r="Z1092" t="str">
            <v>Overhead Distribution Lines</v>
          </cell>
          <cell r="AA1092" t="str">
            <v>BC1 619 NDR EECL Replace Defect Management</v>
          </cell>
        </row>
        <row r="1093">
          <cell r="A1093">
            <v>1089</v>
          </cell>
          <cell r="B1093" t="str">
            <v>13 - Distribution Earths</v>
          </cell>
          <cell r="C1093" t="str">
            <v>Earth - LV</v>
          </cell>
          <cell r="D1093" t="str">
            <v>Minor Task</v>
          </cell>
          <cell r="E1093" t="str">
            <v>Repair</v>
          </cell>
          <cell r="F1093" t="str">
            <v>13 - Distribution Earths - Earth - LV - Minor Task - Repair</v>
          </cell>
          <cell r="G1093" t="str">
            <v>Minor Task - Repair</v>
          </cell>
          <cell r="H1093" t="str">
            <v>Far North</v>
          </cell>
          <cell r="I1093">
            <v>36</v>
          </cell>
          <cell r="J1093">
            <v>75</v>
          </cell>
          <cell r="K1093">
            <v>120</v>
          </cell>
          <cell r="L1093">
            <v>65</v>
          </cell>
          <cell r="M1093">
            <v>108</v>
          </cell>
          <cell r="N1093">
            <v>40</v>
          </cell>
          <cell r="O1093">
            <v>109</v>
          </cell>
          <cell r="P1093">
            <v>62</v>
          </cell>
          <cell r="Q1093">
            <v>105.5</v>
          </cell>
          <cell r="R1093">
            <v>33</v>
          </cell>
          <cell r="S1093">
            <v>121</v>
          </cell>
          <cell r="T1093" t="str">
            <v>MIP1146</v>
          </cell>
          <cell r="V1093">
            <v>1</v>
          </cell>
          <cell r="X1093">
            <v>0.53</v>
          </cell>
          <cell r="Y1093" t="str">
            <v>N</v>
          </cell>
          <cell r="Z1093" t="str">
            <v>Overhead Distribution Lines</v>
          </cell>
          <cell r="AA1093" t="str">
            <v>BC1 619 NDR EECL Replace Defect Management</v>
          </cell>
        </row>
        <row r="1094">
          <cell r="A1094">
            <v>1090</v>
          </cell>
          <cell r="B1094" t="str">
            <v>13 - Distribution Earths</v>
          </cell>
          <cell r="C1094" t="str">
            <v>Earth - LV</v>
          </cell>
          <cell r="D1094" t="str">
            <v>Minor Task</v>
          </cell>
          <cell r="E1094" t="str">
            <v>Repair</v>
          </cell>
          <cell r="F1094" t="str">
            <v>13 - Distribution Earths - Earth - LV - Minor Task - Repair</v>
          </cell>
          <cell r="G1094" t="str">
            <v>Minor Task - Repair</v>
          </cell>
          <cell r="H1094" t="str">
            <v>Northern</v>
          </cell>
          <cell r="I1094">
            <v>50</v>
          </cell>
          <cell r="J1094">
            <v>63</v>
          </cell>
          <cell r="K1094">
            <v>46</v>
          </cell>
          <cell r="L1094">
            <v>27</v>
          </cell>
          <cell r="M1094">
            <v>84</v>
          </cell>
          <cell r="N1094">
            <v>41</v>
          </cell>
          <cell r="O1094">
            <v>66.5</v>
          </cell>
          <cell r="P1094">
            <v>28.5</v>
          </cell>
          <cell r="Q1094">
            <v>89</v>
          </cell>
          <cell r="R1094">
            <v>44</v>
          </cell>
          <cell r="S1094">
            <v>70</v>
          </cell>
          <cell r="T1094" t="str">
            <v>MIP1146</v>
          </cell>
          <cell r="V1094">
            <v>1</v>
          </cell>
          <cell r="X1094">
            <v>0.53</v>
          </cell>
          <cell r="Y1094" t="str">
            <v>N</v>
          </cell>
          <cell r="Z1094" t="str">
            <v>Overhead Distribution Lines</v>
          </cell>
          <cell r="AA1094" t="str">
            <v>BC1 619 NDR EECL Replace Defect Management</v>
          </cell>
        </row>
        <row r="1095">
          <cell r="A1095">
            <v>1091</v>
          </cell>
          <cell r="B1095" t="str">
            <v>13 - Distribution Earths</v>
          </cell>
          <cell r="C1095" t="str">
            <v>Earth - LV</v>
          </cell>
          <cell r="D1095" t="str">
            <v>Minor Task</v>
          </cell>
          <cell r="E1095" t="str">
            <v>Repair</v>
          </cell>
          <cell r="F1095" t="str">
            <v>13 - Distribution Earths - Earth - LV - Minor Task - Repair</v>
          </cell>
          <cell r="G1095" t="str">
            <v>Minor Task - Repair</v>
          </cell>
          <cell r="H1095" t="str">
            <v>South West</v>
          </cell>
          <cell r="I1095">
            <v>38</v>
          </cell>
          <cell r="J1095">
            <v>54</v>
          </cell>
          <cell r="K1095">
            <v>101</v>
          </cell>
          <cell r="L1095">
            <v>87</v>
          </cell>
          <cell r="M1095">
            <v>121</v>
          </cell>
          <cell r="N1095">
            <v>53</v>
          </cell>
          <cell r="O1095">
            <v>63.5</v>
          </cell>
          <cell r="P1095">
            <v>85.5</v>
          </cell>
          <cell r="Q1095">
            <v>105</v>
          </cell>
          <cell r="R1095">
            <v>39.5</v>
          </cell>
          <cell r="S1095">
            <v>80</v>
          </cell>
          <cell r="T1095" t="str">
            <v>MIP1146</v>
          </cell>
          <cell r="V1095">
            <v>1</v>
          </cell>
          <cell r="X1095">
            <v>0.53</v>
          </cell>
          <cell r="Y1095" t="str">
            <v>N</v>
          </cell>
          <cell r="Z1095" t="str">
            <v>Overhead Distribution Lines</v>
          </cell>
          <cell r="AA1095" t="str">
            <v>BC1 619 NDR EECL Replace Defect Management</v>
          </cell>
        </row>
        <row r="1096">
          <cell r="A1096">
            <v>1092</v>
          </cell>
          <cell r="B1096" t="str">
            <v>13 - Distribution Earths</v>
          </cell>
          <cell r="C1096" t="str">
            <v>Earth - LV</v>
          </cell>
          <cell r="D1096" t="str">
            <v>Minor Task</v>
          </cell>
          <cell r="E1096" t="str">
            <v>Repair</v>
          </cell>
          <cell r="F1096" t="str">
            <v>13 - Distribution Earths - Earth - LV - Minor Task - Repair</v>
          </cell>
          <cell r="G1096" t="str">
            <v>Minor Task - Repair</v>
          </cell>
          <cell r="H1096" t="str">
            <v>Wide Bay</v>
          </cell>
          <cell r="I1096">
            <v>88</v>
          </cell>
          <cell r="J1096">
            <v>142</v>
          </cell>
          <cell r="K1096">
            <v>216</v>
          </cell>
          <cell r="L1096">
            <v>131</v>
          </cell>
          <cell r="M1096">
            <v>167</v>
          </cell>
          <cell r="N1096">
            <v>122</v>
          </cell>
          <cell r="O1096">
            <v>148.5</v>
          </cell>
          <cell r="P1096">
            <v>108</v>
          </cell>
          <cell r="Q1096">
            <v>184</v>
          </cell>
          <cell r="R1096">
            <v>70.5</v>
          </cell>
          <cell r="S1096">
            <v>208</v>
          </cell>
          <cell r="T1096" t="str">
            <v>MIP1146</v>
          </cell>
          <cell r="V1096">
            <v>1</v>
          </cell>
          <cell r="X1096">
            <v>0.53</v>
          </cell>
          <cell r="Y1096" t="str">
            <v>N</v>
          </cell>
          <cell r="Z1096" t="str">
            <v>Overhead Distribution Lines</v>
          </cell>
          <cell r="AA1096" t="str">
            <v>BC1 619 NDR EECL Replace Defect Management</v>
          </cell>
        </row>
        <row r="1097">
          <cell r="A1097">
            <v>1093</v>
          </cell>
          <cell r="B1097" t="str">
            <v>13 - Distribution Earths</v>
          </cell>
          <cell r="C1097" t="str">
            <v>Earth - Subs</v>
          </cell>
          <cell r="D1097" t="str">
            <v>Ergon Technical Assessment</v>
          </cell>
          <cell r="E1097" t="str">
            <v>Assess</v>
          </cell>
          <cell r="F1097" t="str">
            <v>13 - Distribution Earths - Earth - Subs - Ergon Technical Assessment - Assess</v>
          </cell>
          <cell r="G1097" t="str">
            <v>Ergon Technical Assessment - Assess</v>
          </cell>
          <cell r="H1097" t="str">
            <v>Central</v>
          </cell>
          <cell r="I1097">
            <v>3</v>
          </cell>
          <cell r="J1097">
            <v>5</v>
          </cell>
          <cell r="K1097">
            <v>8</v>
          </cell>
          <cell r="L1097">
            <v>4</v>
          </cell>
          <cell r="M1097">
            <v>1</v>
          </cell>
          <cell r="N1097">
            <v>5</v>
          </cell>
          <cell r="O1097">
            <v>2</v>
          </cell>
          <cell r="P1097">
            <v>2</v>
          </cell>
          <cell r="Q1097">
            <v>1</v>
          </cell>
          <cell r="R1097">
            <v>5</v>
          </cell>
          <cell r="S1097">
            <v>2</v>
          </cell>
          <cell r="T1097" t="str">
            <v>MIP1146</v>
          </cell>
          <cell r="V1097">
            <v>1</v>
          </cell>
          <cell r="X1097">
            <v>0.53</v>
          </cell>
          <cell r="Y1097" t="str">
            <v>N</v>
          </cell>
          <cell r="Z1097" t="str">
            <v>Overhead Distribution Lines</v>
          </cell>
          <cell r="AA1097" t="str">
            <v>BC1 619 NDR EECL Replace Defect Management</v>
          </cell>
        </row>
        <row r="1098">
          <cell r="A1098">
            <v>1094</v>
          </cell>
          <cell r="B1098" t="str">
            <v>13 - Distribution Earths</v>
          </cell>
          <cell r="C1098" t="str">
            <v>Earth - Subs</v>
          </cell>
          <cell r="D1098" t="str">
            <v>Ergon Technical Assessment</v>
          </cell>
          <cell r="E1098" t="str">
            <v>Assess</v>
          </cell>
          <cell r="F1098" t="str">
            <v>13 - Distribution Earths - Earth - Subs - Ergon Technical Assessment - Assess</v>
          </cell>
          <cell r="G1098" t="str">
            <v>Ergon Technical Assessment - Assess</v>
          </cell>
          <cell r="H1098" t="str">
            <v>Far North</v>
          </cell>
          <cell r="J1098">
            <v>2</v>
          </cell>
          <cell r="K1098">
            <v>1</v>
          </cell>
          <cell r="L1098">
            <v>1</v>
          </cell>
          <cell r="M1098">
            <v>0</v>
          </cell>
          <cell r="N1098">
            <v>1</v>
          </cell>
          <cell r="O1098">
            <v>1</v>
          </cell>
          <cell r="P1098">
            <v>1</v>
          </cell>
          <cell r="Q1098">
            <v>0</v>
          </cell>
          <cell r="R1098">
            <v>1</v>
          </cell>
          <cell r="S1098">
            <v>1</v>
          </cell>
          <cell r="T1098" t="str">
            <v>MIP1146</v>
          </cell>
          <cell r="V1098">
            <v>1</v>
          </cell>
          <cell r="X1098">
            <v>0.53</v>
          </cell>
          <cell r="Y1098" t="str">
            <v>N</v>
          </cell>
          <cell r="Z1098" t="str">
            <v>Overhead Distribution Lines</v>
          </cell>
          <cell r="AA1098" t="str">
            <v>BC1 619 NDR EECL Replace Defect Management</v>
          </cell>
        </row>
        <row r="1099">
          <cell r="A1099">
            <v>1095</v>
          </cell>
          <cell r="B1099" t="str">
            <v>13 - Distribution Earths</v>
          </cell>
          <cell r="C1099" t="str">
            <v>Earth - Subs</v>
          </cell>
          <cell r="D1099" t="str">
            <v>Ergon Technical Assessment</v>
          </cell>
          <cell r="E1099" t="str">
            <v>Assess</v>
          </cell>
          <cell r="F1099" t="str">
            <v>13 - Distribution Earths - Earth - Subs - Ergon Technical Assessment - Assess</v>
          </cell>
          <cell r="G1099" t="str">
            <v>Ergon Technical Assessment - Assess</v>
          </cell>
          <cell r="H1099" t="str">
            <v>South West</v>
          </cell>
          <cell r="I1099">
            <v>1</v>
          </cell>
          <cell r="J1099">
            <v>1</v>
          </cell>
          <cell r="K1099">
            <v>1</v>
          </cell>
          <cell r="L1099">
            <v>1</v>
          </cell>
          <cell r="N1099">
            <v>1</v>
          </cell>
          <cell r="O1099">
            <v>1</v>
          </cell>
          <cell r="P1099">
            <v>1</v>
          </cell>
          <cell r="Q1099">
            <v>0</v>
          </cell>
          <cell r="R1099">
            <v>1</v>
          </cell>
          <cell r="S1099">
            <v>1</v>
          </cell>
          <cell r="T1099" t="str">
            <v>MIP1146</v>
          </cell>
          <cell r="V1099">
            <v>1</v>
          </cell>
          <cell r="X1099">
            <v>0.53</v>
          </cell>
          <cell r="Y1099" t="str">
            <v>N</v>
          </cell>
          <cell r="Z1099" t="str">
            <v>Overhead Distribution Lines</v>
          </cell>
          <cell r="AA1099" t="str">
            <v>BC1 619 NDR EECL Replace Defect Management</v>
          </cell>
        </row>
        <row r="1100">
          <cell r="A1100">
            <v>1096</v>
          </cell>
          <cell r="B1100" t="str">
            <v>13 - Distribution Earths</v>
          </cell>
          <cell r="C1100" t="str">
            <v>Earth - Subs</v>
          </cell>
          <cell r="D1100" t="str">
            <v>Ergon Technical Assessment</v>
          </cell>
          <cell r="E1100" t="str">
            <v>Assess</v>
          </cell>
          <cell r="F1100" t="str">
            <v>13 - Distribution Earths - Earth - Subs - Ergon Technical Assessment - Assess</v>
          </cell>
          <cell r="G1100" t="str">
            <v>Ergon Technical Assessment - Assess</v>
          </cell>
          <cell r="H1100" t="str">
            <v>Wide Bay</v>
          </cell>
          <cell r="I1100">
            <v>2</v>
          </cell>
          <cell r="J1100">
            <v>12</v>
          </cell>
          <cell r="K1100">
            <v>6</v>
          </cell>
          <cell r="L1100">
            <v>3</v>
          </cell>
          <cell r="M1100">
            <v>8</v>
          </cell>
          <cell r="N1100">
            <v>2</v>
          </cell>
          <cell r="O1100">
            <v>8</v>
          </cell>
          <cell r="P1100">
            <v>3</v>
          </cell>
          <cell r="Q1100">
            <v>5</v>
          </cell>
          <cell r="R1100">
            <v>3</v>
          </cell>
          <cell r="S1100">
            <v>10</v>
          </cell>
          <cell r="T1100" t="str">
            <v>MIP1146</v>
          </cell>
          <cell r="V1100">
            <v>1</v>
          </cell>
          <cell r="X1100">
            <v>0.53</v>
          </cell>
          <cell r="Y1100" t="str">
            <v>N</v>
          </cell>
          <cell r="Z1100" t="str">
            <v>Overhead Distribution Lines</v>
          </cell>
          <cell r="AA1100" t="str">
            <v>BC1 619 NDR EECL Replace Defect Management</v>
          </cell>
        </row>
        <row r="1101">
          <cell r="A1101">
            <v>1097</v>
          </cell>
          <cell r="B1101" t="str">
            <v>13 - Distribution Earths</v>
          </cell>
          <cell r="C1101" t="str">
            <v>Earth - Subs</v>
          </cell>
          <cell r="D1101" t="str">
            <v>Minor Task</v>
          </cell>
          <cell r="E1101" t="str">
            <v>Repair</v>
          </cell>
          <cell r="F1101" t="str">
            <v>13 - Distribution Earths - Earth - Subs - Minor Task - Repair</v>
          </cell>
          <cell r="G1101" t="str">
            <v>Minor Task - Repair</v>
          </cell>
          <cell r="H1101" t="str">
            <v>Central</v>
          </cell>
          <cell r="I1101">
            <v>46</v>
          </cell>
          <cell r="J1101">
            <v>68</v>
          </cell>
          <cell r="K1101">
            <v>101</v>
          </cell>
          <cell r="L1101">
            <v>63</v>
          </cell>
          <cell r="M1101">
            <v>106</v>
          </cell>
          <cell r="N1101">
            <v>38</v>
          </cell>
          <cell r="O1101">
            <v>94</v>
          </cell>
          <cell r="P1101">
            <v>54</v>
          </cell>
          <cell r="Q1101">
            <v>82</v>
          </cell>
          <cell r="R1101">
            <v>42.5</v>
          </cell>
          <cell r="S1101">
            <v>91</v>
          </cell>
          <cell r="T1101" t="str">
            <v>MIP1146</v>
          </cell>
          <cell r="V1101">
            <v>1</v>
          </cell>
          <cell r="X1101">
            <v>0.53</v>
          </cell>
          <cell r="Y1101" t="str">
            <v>N</v>
          </cell>
          <cell r="Z1101" t="str">
            <v>Overhead Distribution Lines</v>
          </cell>
          <cell r="AA1101" t="str">
            <v>BC1 619 NDR EECL Replace Defect Management</v>
          </cell>
        </row>
        <row r="1102">
          <cell r="A1102">
            <v>1098</v>
          </cell>
          <cell r="B1102" t="str">
            <v>13 - Distribution Earths</v>
          </cell>
          <cell r="C1102" t="str">
            <v>Earth - Subs</v>
          </cell>
          <cell r="D1102" t="str">
            <v>Minor Task</v>
          </cell>
          <cell r="E1102" t="str">
            <v>Repair</v>
          </cell>
          <cell r="F1102" t="str">
            <v>13 - Distribution Earths - Earth - Subs - Minor Task - Repair</v>
          </cell>
          <cell r="G1102" t="str">
            <v>Minor Task - Repair</v>
          </cell>
          <cell r="H1102" t="str">
            <v>Far North</v>
          </cell>
          <cell r="I1102">
            <v>9</v>
          </cell>
          <cell r="J1102">
            <v>26</v>
          </cell>
          <cell r="K1102">
            <v>34</v>
          </cell>
          <cell r="L1102">
            <v>20</v>
          </cell>
          <cell r="M1102">
            <v>33</v>
          </cell>
          <cell r="N1102">
            <v>9</v>
          </cell>
          <cell r="O1102">
            <v>32</v>
          </cell>
          <cell r="P1102">
            <v>22</v>
          </cell>
          <cell r="Q1102">
            <v>34</v>
          </cell>
          <cell r="R1102">
            <v>5</v>
          </cell>
          <cell r="S1102">
            <v>36</v>
          </cell>
          <cell r="T1102" t="str">
            <v>MIP1146</v>
          </cell>
          <cell r="V1102">
            <v>1</v>
          </cell>
          <cell r="X1102">
            <v>0.53</v>
          </cell>
          <cell r="Y1102" t="str">
            <v>N</v>
          </cell>
          <cell r="Z1102" t="str">
            <v>Overhead Distribution Lines</v>
          </cell>
          <cell r="AA1102" t="str">
            <v>BC1 619 NDR EECL Replace Defect Management</v>
          </cell>
        </row>
        <row r="1103">
          <cell r="A1103">
            <v>1099</v>
          </cell>
          <cell r="B1103" t="str">
            <v>13 - Distribution Earths</v>
          </cell>
          <cell r="C1103" t="str">
            <v>Earth - Subs</v>
          </cell>
          <cell r="D1103" t="str">
            <v>Minor Task</v>
          </cell>
          <cell r="E1103" t="str">
            <v>Repair</v>
          </cell>
          <cell r="F1103" t="str">
            <v>13 - Distribution Earths - Earth - Subs - Minor Task - Repair</v>
          </cell>
          <cell r="G1103" t="str">
            <v>Minor Task - Repair</v>
          </cell>
          <cell r="H1103" t="str">
            <v>Northern</v>
          </cell>
          <cell r="I1103">
            <v>44</v>
          </cell>
          <cell r="J1103">
            <v>40</v>
          </cell>
          <cell r="K1103">
            <v>46</v>
          </cell>
          <cell r="L1103">
            <v>33</v>
          </cell>
          <cell r="M1103">
            <v>60</v>
          </cell>
          <cell r="N1103">
            <v>45</v>
          </cell>
          <cell r="O1103">
            <v>41</v>
          </cell>
          <cell r="P1103">
            <v>33</v>
          </cell>
          <cell r="Q1103">
            <v>62.5</v>
          </cell>
          <cell r="R1103">
            <v>39</v>
          </cell>
          <cell r="S1103">
            <v>47</v>
          </cell>
          <cell r="T1103" t="str">
            <v>MIP1146</v>
          </cell>
          <cell r="V1103">
            <v>1</v>
          </cell>
          <cell r="X1103">
            <v>0.53</v>
          </cell>
          <cell r="Y1103" t="str">
            <v>N</v>
          </cell>
          <cell r="Z1103" t="str">
            <v>Overhead Distribution Lines</v>
          </cell>
          <cell r="AA1103" t="str">
            <v>BC1 619 NDR EECL Replace Defect Management</v>
          </cell>
        </row>
        <row r="1104">
          <cell r="A1104">
            <v>1100</v>
          </cell>
          <cell r="B1104" t="str">
            <v>13 - Distribution Earths</v>
          </cell>
          <cell r="C1104" t="str">
            <v>Earth - Subs</v>
          </cell>
          <cell r="D1104" t="str">
            <v>Minor Task</v>
          </cell>
          <cell r="E1104" t="str">
            <v>Repair</v>
          </cell>
          <cell r="F1104" t="str">
            <v>13 - Distribution Earths - Earth - Subs - Minor Task - Repair</v>
          </cell>
          <cell r="G1104" t="str">
            <v>Minor Task - Repair</v>
          </cell>
          <cell r="H1104" t="str">
            <v>South West</v>
          </cell>
          <cell r="I1104">
            <v>45</v>
          </cell>
          <cell r="J1104">
            <v>34</v>
          </cell>
          <cell r="K1104">
            <v>78</v>
          </cell>
          <cell r="L1104">
            <v>47</v>
          </cell>
          <cell r="M1104">
            <v>83</v>
          </cell>
          <cell r="N1104">
            <v>28</v>
          </cell>
          <cell r="O1104">
            <v>49.5</v>
          </cell>
          <cell r="P1104">
            <v>47.5</v>
          </cell>
          <cell r="Q1104">
            <v>91</v>
          </cell>
          <cell r="R1104">
            <v>12</v>
          </cell>
          <cell r="S1104">
            <v>64</v>
          </cell>
          <cell r="T1104" t="str">
            <v>MIP1146</v>
          </cell>
          <cell r="V1104">
            <v>1</v>
          </cell>
          <cell r="X1104">
            <v>0.53</v>
          </cell>
          <cell r="Y1104" t="str">
            <v>N</v>
          </cell>
          <cell r="Z1104" t="str">
            <v>Overhead Distribution Lines</v>
          </cell>
          <cell r="AA1104" t="str">
            <v>BC1 619 NDR EECL Replace Defect Management</v>
          </cell>
        </row>
        <row r="1105">
          <cell r="A1105">
            <v>1101</v>
          </cell>
          <cell r="B1105" t="str">
            <v>13 - Distribution Earths</v>
          </cell>
          <cell r="C1105" t="str">
            <v>Earth - Subs</v>
          </cell>
          <cell r="D1105" t="str">
            <v>Minor Task</v>
          </cell>
          <cell r="E1105" t="str">
            <v>Repair</v>
          </cell>
          <cell r="F1105" t="str">
            <v>13 - Distribution Earths - Earth - Subs - Minor Task - Repair</v>
          </cell>
          <cell r="G1105" t="str">
            <v>Minor Task - Repair</v>
          </cell>
          <cell r="H1105" t="str">
            <v>Wide Bay</v>
          </cell>
          <cell r="I1105">
            <v>30</v>
          </cell>
          <cell r="J1105">
            <v>43</v>
          </cell>
          <cell r="K1105">
            <v>48</v>
          </cell>
          <cell r="L1105">
            <v>41</v>
          </cell>
          <cell r="M1105">
            <v>61</v>
          </cell>
          <cell r="N1105">
            <v>38</v>
          </cell>
          <cell r="O1105">
            <v>30</v>
          </cell>
          <cell r="P1105">
            <v>35</v>
          </cell>
          <cell r="Q1105">
            <v>62</v>
          </cell>
          <cell r="R1105">
            <v>29.5</v>
          </cell>
          <cell r="S1105">
            <v>45</v>
          </cell>
          <cell r="T1105" t="str">
            <v>MIP1146</v>
          </cell>
          <cell r="V1105">
            <v>1</v>
          </cell>
          <cell r="X1105">
            <v>0.53</v>
          </cell>
          <cell r="Y1105" t="str">
            <v>N</v>
          </cell>
          <cell r="Z1105" t="str">
            <v>Overhead Distribution Lines</v>
          </cell>
          <cell r="AA1105" t="str">
            <v>BC1 619 NDR EECL Replace Defect Management</v>
          </cell>
        </row>
        <row r="1106">
          <cell r="A1106">
            <v>1102</v>
          </cell>
          <cell r="B1106" t="str">
            <v>13 - Distribution Earths</v>
          </cell>
          <cell r="C1106" t="str">
            <v>Earth - Switch</v>
          </cell>
          <cell r="D1106" t="str">
            <v>Ergon Technical Assessment</v>
          </cell>
          <cell r="E1106" t="str">
            <v>Assess</v>
          </cell>
          <cell r="F1106" t="str">
            <v>13 - Distribution Earths - Earth - Switch - Ergon Technical Assessment - Assess</v>
          </cell>
          <cell r="G1106" t="str">
            <v>Ergon Technical Assessment - Assess</v>
          </cell>
          <cell r="H1106" t="str">
            <v>Central</v>
          </cell>
          <cell r="I1106">
            <v>2</v>
          </cell>
          <cell r="J1106">
            <v>3</v>
          </cell>
          <cell r="K1106">
            <v>4</v>
          </cell>
          <cell r="L1106">
            <v>3</v>
          </cell>
          <cell r="M1106">
            <v>2</v>
          </cell>
          <cell r="N1106">
            <v>4</v>
          </cell>
          <cell r="O1106">
            <v>2</v>
          </cell>
          <cell r="P1106">
            <v>2</v>
          </cell>
          <cell r="Q1106">
            <v>2</v>
          </cell>
          <cell r="R1106">
            <v>4</v>
          </cell>
          <cell r="S1106">
            <v>2</v>
          </cell>
          <cell r="T1106" t="str">
            <v>MIP1146</v>
          </cell>
          <cell r="V1106">
            <v>1</v>
          </cell>
          <cell r="X1106">
            <v>0.53</v>
          </cell>
          <cell r="Y1106" t="str">
            <v>N</v>
          </cell>
          <cell r="Z1106" t="str">
            <v>Overhead Distribution Lines</v>
          </cell>
          <cell r="AA1106" t="str">
            <v>BC1 619 NDR EECL Replace Defect Management</v>
          </cell>
        </row>
        <row r="1107">
          <cell r="A1107">
            <v>1103</v>
          </cell>
          <cell r="B1107" t="str">
            <v>13 - Distribution Earths</v>
          </cell>
          <cell r="C1107" t="str">
            <v>Earth - Switch</v>
          </cell>
          <cell r="D1107" t="str">
            <v>Ergon Technical Assessment</v>
          </cell>
          <cell r="E1107" t="str">
            <v>Assess</v>
          </cell>
          <cell r="F1107" t="str">
            <v>13 - Distribution Earths - Earth - Switch - Ergon Technical Assessment - Assess</v>
          </cell>
          <cell r="G1107" t="str">
            <v>Ergon Technical Assessment - Assess</v>
          </cell>
          <cell r="H1107" t="str">
            <v>Far North</v>
          </cell>
          <cell r="I1107">
            <v>2</v>
          </cell>
          <cell r="K1107">
            <v>3</v>
          </cell>
          <cell r="M1107">
            <v>2</v>
          </cell>
          <cell r="N1107">
            <v>0</v>
          </cell>
          <cell r="O1107">
            <v>3</v>
          </cell>
          <cell r="P1107">
            <v>0</v>
          </cell>
          <cell r="Q1107">
            <v>2</v>
          </cell>
          <cell r="R1107">
            <v>0</v>
          </cell>
          <cell r="S1107">
            <v>3</v>
          </cell>
          <cell r="T1107" t="str">
            <v>MIP1146</v>
          </cell>
          <cell r="V1107">
            <v>1</v>
          </cell>
          <cell r="X1107">
            <v>0.53</v>
          </cell>
          <cell r="Y1107" t="str">
            <v>N</v>
          </cell>
          <cell r="Z1107" t="str">
            <v>Overhead Distribution Lines</v>
          </cell>
          <cell r="AA1107" t="str">
            <v>BC1 619 NDR EECL Replace Defect Management</v>
          </cell>
        </row>
        <row r="1108">
          <cell r="A1108">
            <v>1104</v>
          </cell>
          <cell r="B1108" t="str">
            <v>13 - Distribution Earths</v>
          </cell>
          <cell r="C1108" t="str">
            <v>Earth - Switch</v>
          </cell>
          <cell r="D1108" t="str">
            <v>Ergon Technical Assessment</v>
          </cell>
          <cell r="E1108" t="str">
            <v>Assess</v>
          </cell>
          <cell r="F1108" t="str">
            <v>13 - Distribution Earths - Earth - Switch - Ergon Technical Assessment - Assess</v>
          </cell>
          <cell r="G1108" t="str">
            <v>Ergon Technical Assessment - Assess</v>
          </cell>
          <cell r="H1108" t="str">
            <v>South West</v>
          </cell>
          <cell r="K1108">
            <v>1</v>
          </cell>
          <cell r="M1108">
            <v>0</v>
          </cell>
          <cell r="N1108">
            <v>1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1</v>
          </cell>
          <cell r="T1108" t="str">
            <v>MIP1146</v>
          </cell>
          <cell r="V1108">
            <v>1</v>
          </cell>
          <cell r="X1108">
            <v>0.53</v>
          </cell>
          <cell r="Y1108" t="str">
            <v>N</v>
          </cell>
          <cell r="Z1108" t="str">
            <v>Overhead Distribution Lines</v>
          </cell>
          <cell r="AA1108" t="str">
            <v>BC1 619 NDR EECL Replace Defect Management</v>
          </cell>
        </row>
        <row r="1109">
          <cell r="A1109">
            <v>1105</v>
          </cell>
          <cell r="B1109" t="str">
            <v>13 - Distribution Earths</v>
          </cell>
          <cell r="C1109" t="str">
            <v>Earth - Switch</v>
          </cell>
          <cell r="D1109" t="str">
            <v>Ergon Technical Assessment</v>
          </cell>
          <cell r="E1109" t="str">
            <v>Assess</v>
          </cell>
          <cell r="F1109" t="str">
            <v>13 - Distribution Earths - Earth - Switch - Ergon Technical Assessment - Assess</v>
          </cell>
          <cell r="G1109" t="str">
            <v>Ergon Technical Assessment - Assess</v>
          </cell>
          <cell r="H1109" t="str">
            <v>Wide Bay</v>
          </cell>
          <cell r="I1109">
            <v>2</v>
          </cell>
          <cell r="M1109">
            <v>1</v>
          </cell>
          <cell r="N1109">
            <v>1</v>
          </cell>
          <cell r="O1109">
            <v>0</v>
          </cell>
          <cell r="P1109">
            <v>0</v>
          </cell>
          <cell r="Q1109">
            <v>0</v>
          </cell>
          <cell r="R1109">
            <v>2</v>
          </cell>
          <cell r="S1109">
            <v>0</v>
          </cell>
          <cell r="T1109" t="str">
            <v>MIP1146</v>
          </cell>
          <cell r="V1109">
            <v>1</v>
          </cell>
          <cell r="X1109">
            <v>0.53</v>
          </cell>
          <cell r="Y1109" t="str">
            <v>N</v>
          </cell>
          <cell r="Z1109" t="str">
            <v>Overhead Distribution Lines</v>
          </cell>
          <cell r="AA1109" t="str">
            <v>BC1 619 NDR EECL Replace Defect Management</v>
          </cell>
        </row>
        <row r="1110">
          <cell r="A1110">
            <v>1106</v>
          </cell>
          <cell r="B1110" t="str">
            <v>13 - Distribution Earths</v>
          </cell>
          <cell r="C1110" t="str">
            <v>Earth - Switch</v>
          </cell>
          <cell r="D1110" t="str">
            <v>Minor Task</v>
          </cell>
          <cell r="E1110" t="str">
            <v>Repair</v>
          </cell>
          <cell r="F1110" t="str">
            <v>13 - Distribution Earths - Earth - Switch - Minor Task - Repair</v>
          </cell>
          <cell r="G1110" t="str">
            <v>Minor Task - Repair</v>
          </cell>
          <cell r="H1110" t="str">
            <v>Central</v>
          </cell>
          <cell r="I1110">
            <v>22</v>
          </cell>
          <cell r="J1110">
            <v>15</v>
          </cell>
          <cell r="K1110">
            <v>33</v>
          </cell>
          <cell r="L1110">
            <v>26</v>
          </cell>
          <cell r="M1110">
            <v>21</v>
          </cell>
          <cell r="N1110">
            <v>21</v>
          </cell>
          <cell r="O1110">
            <v>24</v>
          </cell>
          <cell r="P1110">
            <v>20</v>
          </cell>
          <cell r="Q1110">
            <v>18</v>
          </cell>
          <cell r="R1110">
            <v>23</v>
          </cell>
          <cell r="S1110">
            <v>24</v>
          </cell>
          <cell r="T1110" t="str">
            <v>MIP1146</v>
          </cell>
          <cell r="V1110">
            <v>1</v>
          </cell>
          <cell r="X1110">
            <v>0.53</v>
          </cell>
          <cell r="Y1110" t="str">
            <v>N</v>
          </cell>
          <cell r="Z1110" t="str">
            <v>Overhead Distribution Lines</v>
          </cell>
          <cell r="AA1110" t="str">
            <v>BC1 619 NDR EECL Replace Defect Management</v>
          </cell>
        </row>
        <row r="1111">
          <cell r="A1111">
            <v>1107</v>
          </cell>
          <cell r="B1111" t="str">
            <v>13 - Distribution Earths</v>
          </cell>
          <cell r="C1111" t="str">
            <v>Earth - Switch</v>
          </cell>
          <cell r="D1111" t="str">
            <v>Minor Task</v>
          </cell>
          <cell r="E1111" t="str">
            <v>Repair</v>
          </cell>
          <cell r="F1111" t="str">
            <v>13 - Distribution Earths - Earth - Switch - Minor Task - Repair</v>
          </cell>
          <cell r="G1111" t="str">
            <v>Minor Task - Repair</v>
          </cell>
          <cell r="H1111" t="str">
            <v>Far North</v>
          </cell>
          <cell r="I1111">
            <v>1</v>
          </cell>
          <cell r="J1111">
            <v>2</v>
          </cell>
          <cell r="K1111">
            <v>6</v>
          </cell>
          <cell r="L1111">
            <v>1</v>
          </cell>
          <cell r="M1111">
            <v>12</v>
          </cell>
          <cell r="N1111">
            <v>2</v>
          </cell>
          <cell r="O1111">
            <v>6</v>
          </cell>
          <cell r="P1111">
            <v>1</v>
          </cell>
          <cell r="Q1111">
            <v>12</v>
          </cell>
          <cell r="R1111">
            <v>2</v>
          </cell>
          <cell r="S1111">
            <v>6</v>
          </cell>
          <cell r="T1111" t="str">
            <v>MIP1146</v>
          </cell>
          <cell r="V1111">
            <v>1</v>
          </cell>
          <cell r="X1111">
            <v>0.53</v>
          </cell>
          <cell r="Y1111" t="str">
            <v>N</v>
          </cell>
          <cell r="Z1111" t="str">
            <v>Overhead Distribution Lines</v>
          </cell>
          <cell r="AA1111" t="str">
            <v>BC1 619 NDR EECL Replace Defect Management</v>
          </cell>
        </row>
        <row r="1112">
          <cell r="A1112">
            <v>1108</v>
          </cell>
          <cell r="B1112" t="str">
            <v>13 - Distribution Earths</v>
          </cell>
          <cell r="C1112" t="str">
            <v>Earth - Switch</v>
          </cell>
          <cell r="D1112" t="str">
            <v>Minor Task</v>
          </cell>
          <cell r="E1112" t="str">
            <v>Repair</v>
          </cell>
          <cell r="F1112" t="str">
            <v>13 - Distribution Earths - Earth - Switch - Minor Task - Repair</v>
          </cell>
          <cell r="G1112" t="str">
            <v>Minor Task - Repair</v>
          </cell>
          <cell r="H1112" t="str">
            <v>Northern</v>
          </cell>
          <cell r="I1112">
            <v>6</v>
          </cell>
          <cell r="J1112">
            <v>9</v>
          </cell>
          <cell r="K1112">
            <v>10</v>
          </cell>
          <cell r="L1112">
            <v>7</v>
          </cell>
          <cell r="M1112">
            <v>7</v>
          </cell>
          <cell r="N1112">
            <v>8</v>
          </cell>
          <cell r="O1112">
            <v>9</v>
          </cell>
          <cell r="P1112">
            <v>7</v>
          </cell>
          <cell r="Q1112">
            <v>8</v>
          </cell>
          <cell r="R1112">
            <v>5</v>
          </cell>
          <cell r="S1112">
            <v>12</v>
          </cell>
          <cell r="T1112" t="str">
            <v>MIP1146</v>
          </cell>
          <cell r="V1112">
            <v>1</v>
          </cell>
          <cell r="X1112">
            <v>0.53</v>
          </cell>
          <cell r="Y1112" t="str">
            <v>N</v>
          </cell>
          <cell r="Z1112" t="str">
            <v>Overhead Distribution Lines</v>
          </cell>
          <cell r="AA1112" t="str">
            <v>BC1 619 NDR EECL Replace Defect Management</v>
          </cell>
        </row>
        <row r="1113">
          <cell r="A1113">
            <v>1109</v>
          </cell>
          <cell r="B1113" t="str">
            <v>13 - Distribution Earths</v>
          </cell>
          <cell r="C1113" t="str">
            <v>Earth - Switch</v>
          </cell>
          <cell r="D1113" t="str">
            <v>Minor Task</v>
          </cell>
          <cell r="E1113" t="str">
            <v>Repair</v>
          </cell>
          <cell r="F1113" t="str">
            <v>13 - Distribution Earths - Earth - Switch - Minor Task - Repair</v>
          </cell>
          <cell r="G1113" t="str">
            <v>Minor Task - Repair</v>
          </cell>
          <cell r="H1113" t="str">
            <v>South West</v>
          </cell>
          <cell r="I1113">
            <v>12</v>
          </cell>
          <cell r="J1113">
            <v>7</v>
          </cell>
          <cell r="K1113">
            <v>28</v>
          </cell>
          <cell r="L1113">
            <v>22</v>
          </cell>
          <cell r="M1113">
            <v>18</v>
          </cell>
          <cell r="N1113">
            <v>13</v>
          </cell>
          <cell r="O1113">
            <v>11.5</v>
          </cell>
          <cell r="P1113">
            <v>21.5</v>
          </cell>
          <cell r="Q1113">
            <v>23.5</v>
          </cell>
          <cell r="R1113">
            <v>10</v>
          </cell>
          <cell r="S1113">
            <v>13</v>
          </cell>
          <cell r="T1113" t="str">
            <v>MIP1146</v>
          </cell>
          <cell r="V1113">
            <v>1</v>
          </cell>
          <cell r="X1113">
            <v>0.53</v>
          </cell>
          <cell r="Y1113" t="str">
            <v>N</v>
          </cell>
          <cell r="Z1113" t="str">
            <v>Overhead Distribution Lines</v>
          </cell>
          <cell r="AA1113" t="str">
            <v>BC1 619 NDR EECL Replace Defect Management</v>
          </cell>
        </row>
        <row r="1114">
          <cell r="A1114">
            <v>1110</v>
          </cell>
          <cell r="B1114" t="str">
            <v>13 - Distribution Earths</v>
          </cell>
          <cell r="C1114" t="str">
            <v>Earth - Switch</v>
          </cell>
          <cell r="D1114" t="str">
            <v>Minor Task</v>
          </cell>
          <cell r="E1114" t="str">
            <v>Repair</v>
          </cell>
          <cell r="F1114" t="str">
            <v>13 - Distribution Earths - Earth - Switch - Minor Task - Repair</v>
          </cell>
          <cell r="G1114" t="str">
            <v>Minor Task - Repair</v>
          </cell>
          <cell r="H1114" t="str">
            <v>Wide Bay</v>
          </cell>
          <cell r="I1114">
            <v>1</v>
          </cell>
          <cell r="J1114">
            <v>6</v>
          </cell>
          <cell r="K1114">
            <v>8</v>
          </cell>
          <cell r="L1114">
            <v>6</v>
          </cell>
          <cell r="M1114">
            <v>6</v>
          </cell>
          <cell r="N1114">
            <v>5</v>
          </cell>
          <cell r="O1114">
            <v>5</v>
          </cell>
          <cell r="P1114">
            <v>5</v>
          </cell>
          <cell r="Q1114">
            <v>7.5</v>
          </cell>
          <cell r="R1114">
            <v>1</v>
          </cell>
          <cell r="S1114">
            <v>9</v>
          </cell>
          <cell r="T1114" t="str">
            <v>MIP1146</v>
          </cell>
          <cell r="V1114">
            <v>1</v>
          </cell>
          <cell r="X1114">
            <v>0.53</v>
          </cell>
          <cell r="Y1114" t="str">
            <v>N</v>
          </cell>
          <cell r="Z1114" t="str">
            <v>Overhead Distribution Lines</v>
          </cell>
          <cell r="AA1114" t="str">
            <v>BC1 619 NDR EECL Replace Defect Management</v>
          </cell>
        </row>
        <row r="1115">
          <cell r="A1115">
            <v>1111</v>
          </cell>
          <cell r="B1115" t="str">
            <v>13 - Distribution Earths</v>
          </cell>
          <cell r="C1115" t="str">
            <v>Earthing - Other</v>
          </cell>
          <cell r="D1115" t="str">
            <v>Ergon Technical Assessment</v>
          </cell>
          <cell r="E1115" t="str">
            <v>Assess</v>
          </cell>
          <cell r="F1115" t="str">
            <v>13 - Distribution Earths - Earthing - Other - Ergon Technical Assessment - Assess</v>
          </cell>
          <cell r="G1115" t="str">
            <v>Ergon Technical Assessment - Assess</v>
          </cell>
          <cell r="H1115" t="str">
            <v>Central</v>
          </cell>
          <cell r="I1115">
            <v>1</v>
          </cell>
          <cell r="J1115">
            <v>1</v>
          </cell>
          <cell r="K1115">
            <v>1</v>
          </cell>
          <cell r="M1115">
            <v>0</v>
          </cell>
          <cell r="N1115">
            <v>1</v>
          </cell>
          <cell r="O1115">
            <v>1</v>
          </cell>
          <cell r="P1115">
            <v>0</v>
          </cell>
          <cell r="Q1115">
            <v>0</v>
          </cell>
          <cell r="R1115">
            <v>1</v>
          </cell>
          <cell r="S1115">
            <v>1</v>
          </cell>
          <cell r="T1115" t="str">
            <v>MIP1146</v>
          </cell>
          <cell r="V1115">
            <v>1</v>
          </cell>
          <cell r="X1115">
            <v>0.53</v>
          </cell>
          <cell r="Y1115" t="str">
            <v>N</v>
          </cell>
          <cell r="Z1115" t="str">
            <v>Overhead Distribution Lines</v>
          </cell>
          <cell r="AA1115" t="str">
            <v>BC1 619 NDR EECL Replace Defect Management</v>
          </cell>
        </row>
        <row r="1116">
          <cell r="A1116">
            <v>1112</v>
          </cell>
          <cell r="B1116" t="str">
            <v>13 - Distribution Earths</v>
          </cell>
          <cell r="C1116" t="str">
            <v>Earthing - Other</v>
          </cell>
          <cell r="D1116" t="str">
            <v>Ergon Technical Assessment</v>
          </cell>
          <cell r="E1116" t="str">
            <v>Assess</v>
          </cell>
          <cell r="F1116" t="str">
            <v>13 - Distribution Earths - Earthing - Other - Ergon Technical Assessment - Assess</v>
          </cell>
          <cell r="G1116" t="str">
            <v>Ergon Technical Assessment - Assess</v>
          </cell>
          <cell r="H1116" t="str">
            <v>Far North</v>
          </cell>
          <cell r="J1116">
            <v>1</v>
          </cell>
          <cell r="K1116">
            <v>3</v>
          </cell>
          <cell r="L1116">
            <v>3</v>
          </cell>
          <cell r="N1116">
            <v>1</v>
          </cell>
          <cell r="O1116">
            <v>0</v>
          </cell>
          <cell r="P1116">
            <v>2</v>
          </cell>
          <cell r="Q1116">
            <v>0</v>
          </cell>
          <cell r="R1116">
            <v>1</v>
          </cell>
          <cell r="S1116">
            <v>0</v>
          </cell>
          <cell r="T1116" t="str">
            <v>MIP1146</v>
          </cell>
          <cell r="V1116">
            <v>1</v>
          </cell>
          <cell r="X1116">
            <v>0.53</v>
          </cell>
          <cell r="Y1116" t="str">
            <v>N</v>
          </cell>
          <cell r="Z1116" t="str">
            <v>Overhead Distribution Lines</v>
          </cell>
          <cell r="AA1116" t="str">
            <v>BC1 619 NDR EECL Replace Defect Management</v>
          </cell>
        </row>
        <row r="1117">
          <cell r="A1117">
            <v>1113</v>
          </cell>
          <cell r="B1117" t="str">
            <v>13 - Distribution Earths</v>
          </cell>
          <cell r="C1117" t="str">
            <v>Earthing - Other</v>
          </cell>
          <cell r="D1117" t="str">
            <v>Ergon Technical Assessment</v>
          </cell>
          <cell r="E1117" t="str">
            <v>Assess</v>
          </cell>
          <cell r="F1117" t="str">
            <v>13 - Distribution Earths - Earthing - Other - Ergon Technical Assessment - Assess</v>
          </cell>
          <cell r="G1117" t="str">
            <v>Ergon Technical Assessment - Assess</v>
          </cell>
          <cell r="H1117" t="str">
            <v>South West</v>
          </cell>
          <cell r="I1117">
            <v>2</v>
          </cell>
          <cell r="J1117">
            <v>1</v>
          </cell>
          <cell r="K1117">
            <v>9</v>
          </cell>
          <cell r="M1117">
            <v>0</v>
          </cell>
          <cell r="N1117">
            <v>2</v>
          </cell>
          <cell r="O1117">
            <v>1</v>
          </cell>
          <cell r="P1117">
            <v>0</v>
          </cell>
          <cell r="Q1117">
            <v>0</v>
          </cell>
          <cell r="R1117">
            <v>2</v>
          </cell>
          <cell r="S1117">
            <v>19</v>
          </cell>
          <cell r="T1117" t="str">
            <v>MIP1146</v>
          </cell>
          <cell r="V1117">
            <v>1</v>
          </cell>
          <cell r="X1117">
            <v>0.53</v>
          </cell>
          <cell r="Y1117" t="str">
            <v>N</v>
          </cell>
          <cell r="Z1117" t="str">
            <v>Overhead Distribution Lines</v>
          </cell>
          <cell r="AA1117" t="str">
            <v>BC1 619 NDR EECL Replace Defect Management</v>
          </cell>
        </row>
        <row r="1118">
          <cell r="A1118">
            <v>1114</v>
          </cell>
          <cell r="B1118" t="str">
            <v>13 - Distribution Earths</v>
          </cell>
          <cell r="C1118" t="str">
            <v>Earthing - Other</v>
          </cell>
          <cell r="D1118" t="str">
            <v>Ergon Technical Assessment</v>
          </cell>
          <cell r="E1118" t="str">
            <v>Assess</v>
          </cell>
          <cell r="F1118" t="str">
            <v>13 - Distribution Earths - Earthing - Other - Ergon Technical Assessment - Assess</v>
          </cell>
          <cell r="G1118" t="str">
            <v>Ergon Technical Assessment - Assess</v>
          </cell>
          <cell r="H1118" t="str">
            <v>Wide Bay</v>
          </cell>
          <cell r="I1118">
            <v>2</v>
          </cell>
          <cell r="J1118">
            <v>1</v>
          </cell>
          <cell r="M1118">
            <v>1</v>
          </cell>
          <cell r="N1118">
            <v>1</v>
          </cell>
          <cell r="O1118">
            <v>1</v>
          </cell>
          <cell r="P1118">
            <v>0</v>
          </cell>
          <cell r="Q1118">
            <v>1</v>
          </cell>
          <cell r="R1118">
            <v>0</v>
          </cell>
          <cell r="S1118">
            <v>2</v>
          </cell>
          <cell r="T1118" t="str">
            <v>MIP1146</v>
          </cell>
          <cell r="V1118">
            <v>1</v>
          </cell>
          <cell r="X1118">
            <v>0.53</v>
          </cell>
          <cell r="Y1118" t="str">
            <v>N</v>
          </cell>
          <cell r="Z1118" t="str">
            <v>Overhead Distribution Lines</v>
          </cell>
          <cell r="AA1118" t="str">
            <v>BC1 619 NDR EECL Replace Defect Management</v>
          </cell>
        </row>
        <row r="1119">
          <cell r="A1119">
            <v>1115</v>
          </cell>
          <cell r="B1119" t="str">
            <v>13 - Distribution Earths</v>
          </cell>
          <cell r="C1119" t="str">
            <v>Earthing - Other</v>
          </cell>
          <cell r="D1119" t="str">
            <v>Minor Task</v>
          </cell>
          <cell r="E1119" t="str">
            <v>Repair</v>
          </cell>
          <cell r="F1119" t="str">
            <v>13 - Distribution Earths - Earthing - Other - Minor Task - Repair</v>
          </cell>
          <cell r="G1119" t="str">
            <v>Minor Task - Repair</v>
          </cell>
          <cell r="H1119" t="str">
            <v>Central</v>
          </cell>
          <cell r="I1119">
            <v>5</v>
          </cell>
          <cell r="J1119">
            <v>11</v>
          </cell>
          <cell r="K1119">
            <v>16</v>
          </cell>
          <cell r="L1119">
            <v>4</v>
          </cell>
          <cell r="M1119">
            <v>5</v>
          </cell>
          <cell r="N1119">
            <v>10</v>
          </cell>
          <cell r="O1119">
            <v>10</v>
          </cell>
          <cell r="P1119">
            <v>2</v>
          </cell>
          <cell r="Q1119">
            <v>10</v>
          </cell>
          <cell r="R1119">
            <v>9</v>
          </cell>
          <cell r="S1119">
            <v>10</v>
          </cell>
          <cell r="T1119" t="str">
            <v>MIP1146</v>
          </cell>
          <cell r="V1119">
            <v>1</v>
          </cell>
          <cell r="X1119">
            <v>0.53</v>
          </cell>
          <cell r="Y1119" t="str">
            <v>N</v>
          </cell>
          <cell r="Z1119" t="str">
            <v>Overhead Distribution Lines</v>
          </cell>
          <cell r="AA1119" t="str">
            <v>BC1 619 NDR EECL Replace Defect Management</v>
          </cell>
        </row>
        <row r="1120">
          <cell r="A1120">
            <v>1116</v>
          </cell>
          <cell r="B1120" t="str">
            <v>13 - Distribution Earths</v>
          </cell>
          <cell r="C1120" t="str">
            <v>Earthing - Other</v>
          </cell>
          <cell r="D1120" t="str">
            <v>Minor Task</v>
          </cell>
          <cell r="E1120" t="str">
            <v>Repair</v>
          </cell>
          <cell r="F1120" t="str">
            <v>13 - Distribution Earths - Earthing - Other - Minor Task - Repair</v>
          </cell>
          <cell r="G1120" t="str">
            <v>Minor Task - Repair</v>
          </cell>
          <cell r="H1120" t="str">
            <v>Far North</v>
          </cell>
          <cell r="I1120">
            <v>11</v>
          </cell>
          <cell r="J1120">
            <v>22</v>
          </cell>
          <cell r="K1120">
            <v>3</v>
          </cell>
          <cell r="M1120">
            <v>12</v>
          </cell>
          <cell r="N1120">
            <v>7</v>
          </cell>
          <cell r="O1120">
            <v>11</v>
          </cell>
          <cell r="P1120">
            <v>0</v>
          </cell>
          <cell r="Q1120">
            <v>12</v>
          </cell>
          <cell r="R1120">
            <v>18</v>
          </cell>
          <cell r="S1120">
            <v>28</v>
          </cell>
          <cell r="T1120" t="str">
            <v>MIP1146</v>
          </cell>
          <cell r="V1120">
            <v>1</v>
          </cell>
          <cell r="X1120">
            <v>0.53</v>
          </cell>
          <cell r="Y1120" t="str">
            <v>N</v>
          </cell>
          <cell r="Z1120" t="str">
            <v>Overhead Distribution Lines</v>
          </cell>
          <cell r="AA1120" t="str">
            <v>BC1 619 NDR EECL Replace Defect Management</v>
          </cell>
        </row>
        <row r="1121">
          <cell r="A1121">
            <v>1117</v>
          </cell>
          <cell r="B1121" t="str">
            <v>13 - Distribution Earths</v>
          </cell>
          <cell r="C1121" t="str">
            <v>Earthing - Other</v>
          </cell>
          <cell r="D1121" t="str">
            <v>Minor Task</v>
          </cell>
          <cell r="E1121" t="str">
            <v>Repair</v>
          </cell>
          <cell r="F1121" t="str">
            <v>13 - Distribution Earths - Earthing - Other - Minor Task - Repair</v>
          </cell>
          <cell r="G1121" t="str">
            <v>Minor Task - Repair</v>
          </cell>
          <cell r="H1121" t="str">
            <v>Northern</v>
          </cell>
          <cell r="I1121">
            <v>7</v>
          </cell>
          <cell r="J1121">
            <v>11</v>
          </cell>
          <cell r="K1121">
            <v>15</v>
          </cell>
          <cell r="L1121">
            <v>6</v>
          </cell>
          <cell r="M1121">
            <v>23</v>
          </cell>
          <cell r="N1121">
            <v>8</v>
          </cell>
          <cell r="O1121">
            <v>14</v>
          </cell>
          <cell r="P1121">
            <v>5</v>
          </cell>
          <cell r="Q1121">
            <v>31</v>
          </cell>
          <cell r="R1121">
            <v>8</v>
          </cell>
          <cell r="S1121">
            <v>14</v>
          </cell>
          <cell r="T1121" t="str">
            <v>MIP1146</v>
          </cell>
          <cell r="V1121">
            <v>1</v>
          </cell>
          <cell r="X1121">
            <v>0.53</v>
          </cell>
          <cell r="Y1121" t="str">
            <v>N</v>
          </cell>
          <cell r="Z1121" t="str">
            <v>Overhead Distribution Lines</v>
          </cell>
          <cell r="AA1121" t="str">
            <v>BC1 619 NDR EECL Replace Defect Management</v>
          </cell>
        </row>
        <row r="1122">
          <cell r="A1122">
            <v>1118</v>
          </cell>
          <cell r="B1122" t="str">
            <v>13 - Distribution Earths</v>
          </cell>
          <cell r="C1122" t="str">
            <v>Earthing - Other</v>
          </cell>
          <cell r="D1122" t="str">
            <v>Minor Task</v>
          </cell>
          <cell r="E1122" t="str">
            <v>Repair</v>
          </cell>
          <cell r="F1122" t="str">
            <v>13 - Distribution Earths - Earthing - Other - Minor Task - Repair</v>
          </cell>
          <cell r="G1122" t="str">
            <v>Minor Task - Repair</v>
          </cell>
          <cell r="H1122" t="str">
            <v>South West</v>
          </cell>
          <cell r="I1122">
            <v>10</v>
          </cell>
          <cell r="J1122">
            <v>1</v>
          </cell>
          <cell r="K1122">
            <v>1</v>
          </cell>
          <cell r="L1122">
            <v>1</v>
          </cell>
          <cell r="M1122">
            <v>2</v>
          </cell>
          <cell r="N1122">
            <v>5</v>
          </cell>
          <cell r="O1122">
            <v>1</v>
          </cell>
          <cell r="P1122">
            <v>1</v>
          </cell>
          <cell r="Q1122">
            <v>2</v>
          </cell>
          <cell r="R1122">
            <v>15</v>
          </cell>
          <cell r="S1122">
            <v>1</v>
          </cell>
          <cell r="T1122" t="str">
            <v>MIP1146</v>
          </cell>
          <cell r="V1122">
            <v>1</v>
          </cell>
          <cell r="X1122">
            <v>0.53</v>
          </cell>
          <cell r="Y1122" t="str">
            <v>N</v>
          </cell>
          <cell r="Z1122" t="str">
            <v>Overhead Distribution Lines</v>
          </cell>
          <cell r="AA1122" t="str">
            <v>BC1 619 NDR EECL Replace Defect Management</v>
          </cell>
        </row>
        <row r="1123">
          <cell r="A1123">
            <v>1119</v>
          </cell>
          <cell r="B1123" t="str">
            <v>13 - Distribution Earths</v>
          </cell>
          <cell r="C1123" t="str">
            <v>Earthing - Other</v>
          </cell>
          <cell r="D1123" t="str">
            <v>Minor Task</v>
          </cell>
          <cell r="E1123" t="str">
            <v>Repair</v>
          </cell>
          <cell r="F1123" t="str">
            <v>13 - Distribution Earths - Earthing - Other - Minor Task - Repair</v>
          </cell>
          <cell r="G1123" t="str">
            <v>Minor Task - Repair</v>
          </cell>
          <cell r="H1123" t="str">
            <v>Wide Bay</v>
          </cell>
          <cell r="I1123">
            <v>13</v>
          </cell>
          <cell r="J1123">
            <v>7</v>
          </cell>
          <cell r="M1123">
            <v>5</v>
          </cell>
          <cell r="N1123">
            <v>16</v>
          </cell>
          <cell r="O1123">
            <v>1</v>
          </cell>
          <cell r="P1123">
            <v>1</v>
          </cell>
          <cell r="Q1123">
            <v>5</v>
          </cell>
          <cell r="R1123">
            <v>14</v>
          </cell>
          <cell r="S1123">
            <v>5</v>
          </cell>
          <cell r="T1123" t="str">
            <v>MIP1146</v>
          </cell>
          <cell r="V1123">
            <v>1</v>
          </cell>
          <cell r="X1123">
            <v>0.53</v>
          </cell>
          <cell r="Y1123" t="str">
            <v>N</v>
          </cell>
          <cell r="Z1123" t="str">
            <v>Overhead Distribution Lines</v>
          </cell>
          <cell r="AA1123" t="str">
            <v>BC1 619 NDR EECL Replace Defect Management</v>
          </cell>
        </row>
        <row r="1124">
          <cell r="A1124">
            <v>1120</v>
          </cell>
          <cell r="B1124" t="str">
            <v>13 - Distribution Earths</v>
          </cell>
          <cell r="C1124" t="str">
            <v>NON SWER Earth Reinstatement - BAU</v>
          </cell>
          <cell r="D1124" t="str">
            <v>NON SWER Earth Remediation (incl. mobilisation, support)</v>
          </cell>
          <cell r="E1124" t="str">
            <v>Repair</v>
          </cell>
          <cell r="F1124" t="str">
            <v>13 - Distribution Earths - NON SWER Earth Reinstatement - BAU - NON SWER Earth Remediation (incl. mobilisation, support) - Repair</v>
          </cell>
          <cell r="G1124" t="str">
            <v>NON SWER Earth Remediation (incl. mobilisation, support) - Repair</v>
          </cell>
          <cell r="H1124" t="str">
            <v>Central</v>
          </cell>
          <cell r="I1124">
            <v>210</v>
          </cell>
          <cell r="J1124">
            <v>52</v>
          </cell>
          <cell r="K1124">
            <v>69</v>
          </cell>
          <cell r="L1124">
            <v>67</v>
          </cell>
          <cell r="M1124">
            <v>270</v>
          </cell>
          <cell r="N1124">
            <v>4.3999999999999994E-6</v>
          </cell>
          <cell r="O1124">
            <v>0</v>
          </cell>
          <cell r="P1124">
            <v>0</v>
          </cell>
          <cell r="Q1124">
            <v>5.9999999999999997E-7</v>
          </cell>
          <cell r="R1124">
            <v>2.1799999999999991E-5</v>
          </cell>
          <cell r="S1124">
            <v>3.6999999999999985E-6</v>
          </cell>
          <cell r="T1124" t="str">
            <v>MIP1193</v>
          </cell>
          <cell r="V1124">
            <v>1</v>
          </cell>
          <cell r="X1124">
            <v>0</v>
          </cell>
          <cell r="Y1124" t="str">
            <v>Y</v>
          </cell>
          <cell r="Z1124" t="str">
            <v>Overhead Distribution Lines</v>
          </cell>
          <cell r="AA1124" t="str">
            <v>BC1 619 NDR EECL Replace Defect Management</v>
          </cell>
        </row>
        <row r="1125">
          <cell r="A1125">
            <v>1121</v>
          </cell>
          <cell r="B1125" t="str">
            <v>13 - Distribution Earths</v>
          </cell>
          <cell r="C1125" t="str">
            <v>NON SWER Earth Reinstatement - BAU</v>
          </cell>
          <cell r="D1125" t="str">
            <v>NON SWER Earth Remediation (incl. mobilisation, support)</v>
          </cell>
          <cell r="E1125" t="str">
            <v>Repair</v>
          </cell>
          <cell r="F1125" t="str">
            <v>13 - Distribution Earths - NON SWER Earth Reinstatement - BAU - NON SWER Earth Remediation (incl. mobilisation, support) - Repair</v>
          </cell>
          <cell r="G1125" t="str">
            <v>NON SWER Earth Remediation (incl. mobilisation, support) - Repair</v>
          </cell>
          <cell r="H1125" t="str">
            <v>Far North</v>
          </cell>
          <cell r="I1125">
            <v>45</v>
          </cell>
          <cell r="J1125">
            <v>150</v>
          </cell>
          <cell r="K1125">
            <v>132</v>
          </cell>
          <cell r="L1125">
            <v>129</v>
          </cell>
          <cell r="M1125">
            <v>294.00000209999996</v>
          </cell>
          <cell r="N1125">
            <v>2.2999999999999996E-6</v>
          </cell>
          <cell r="O1125">
            <v>0</v>
          </cell>
          <cell r="P1125">
            <v>0</v>
          </cell>
          <cell r="Q1125">
            <v>9.9999999999999995E-8</v>
          </cell>
          <cell r="R1125">
            <v>1.1000000000000001E-6</v>
          </cell>
          <cell r="S1125">
            <v>1.33E-5</v>
          </cell>
          <cell r="T1125" t="str">
            <v>MIP1193</v>
          </cell>
          <cell r="V1125">
            <v>1</v>
          </cell>
          <cell r="X1125">
            <v>0</v>
          </cell>
          <cell r="Y1125" t="str">
            <v>Y</v>
          </cell>
          <cell r="Z1125" t="str">
            <v>Overhead Distribution Lines</v>
          </cell>
          <cell r="AA1125" t="str">
            <v>BC1 619 NDR EECL Replace Defect Management</v>
          </cell>
        </row>
        <row r="1126">
          <cell r="A1126">
            <v>1122</v>
          </cell>
          <cell r="B1126" t="str">
            <v>13 - Distribution Earths</v>
          </cell>
          <cell r="C1126" t="str">
            <v>NON SWER Earth Reinstatement - BAU</v>
          </cell>
          <cell r="D1126" t="str">
            <v>NON SWER Earth Remediation (incl. mobilisation, support)</v>
          </cell>
          <cell r="E1126" t="str">
            <v>Repair</v>
          </cell>
          <cell r="F1126" t="str">
            <v>13 - Distribution Earths - NON SWER Earth Reinstatement - BAU - NON SWER Earth Remediation (incl. mobilisation, support) - Repair</v>
          </cell>
          <cell r="G1126" t="str">
            <v>NON SWER Earth Remediation (incl. mobilisation, support) - Repair</v>
          </cell>
          <cell r="H1126" t="str">
            <v>Northern</v>
          </cell>
          <cell r="I1126">
            <v>154</v>
          </cell>
          <cell r="J1126">
            <v>103</v>
          </cell>
          <cell r="K1126">
            <v>120</v>
          </cell>
          <cell r="L1126">
            <v>121</v>
          </cell>
          <cell r="M1126">
            <v>317.00000440000008</v>
          </cell>
          <cell r="N1126">
            <v>1.0700000000000003E-5</v>
          </cell>
          <cell r="O1126">
            <v>0</v>
          </cell>
          <cell r="P1126">
            <v>0</v>
          </cell>
          <cell r="Q1126">
            <v>4.9999999999999998E-7</v>
          </cell>
          <cell r="R1126">
            <v>5.9999999999999997E-7</v>
          </cell>
          <cell r="S1126">
            <v>8.8999999999999978E-6</v>
          </cell>
          <cell r="T1126" t="str">
            <v>MIP1193</v>
          </cell>
          <cell r="V1126">
            <v>1</v>
          </cell>
          <cell r="X1126">
            <v>0</v>
          </cell>
          <cell r="Y1126" t="str">
            <v>Y</v>
          </cell>
          <cell r="Z1126" t="str">
            <v>Overhead Distribution Lines</v>
          </cell>
          <cell r="AA1126" t="str">
            <v>BC1 619 NDR EECL Replace Defect Management</v>
          </cell>
        </row>
        <row r="1127">
          <cell r="A1127">
            <v>1123</v>
          </cell>
          <cell r="B1127" t="str">
            <v>13 - Distribution Earths</v>
          </cell>
          <cell r="C1127" t="str">
            <v>NON SWER Earth Reinstatement - BAU</v>
          </cell>
          <cell r="D1127" t="str">
            <v>NON SWER Earth Remediation (incl. mobilisation, support)</v>
          </cell>
          <cell r="E1127" t="str">
            <v>Repair</v>
          </cell>
          <cell r="F1127" t="str">
            <v>13 - Distribution Earths - NON SWER Earth Reinstatement - BAU - NON SWER Earth Remediation (incl. mobilisation, support) - Repair</v>
          </cell>
          <cell r="G1127" t="str">
            <v>NON SWER Earth Remediation (incl. mobilisation, support) - Repair</v>
          </cell>
          <cell r="H1127" t="str">
            <v>South West</v>
          </cell>
          <cell r="I1127">
            <v>266</v>
          </cell>
          <cell r="J1127">
            <v>241</v>
          </cell>
          <cell r="K1127">
            <v>122</v>
          </cell>
          <cell r="L1127">
            <v>71</v>
          </cell>
          <cell r="M1127">
            <v>206.00000110000002</v>
          </cell>
          <cell r="N1127">
            <v>3.8999999999999999E-6</v>
          </cell>
          <cell r="O1127">
            <v>8.1000000000000004E-6</v>
          </cell>
          <cell r="P1127">
            <v>9.9999999999999995E-8</v>
          </cell>
          <cell r="Q1127">
            <v>3.2999999999999989E-6</v>
          </cell>
          <cell r="R1127">
            <v>2.1899999999999997E-5</v>
          </cell>
          <cell r="S1127">
            <v>1.6700000000000006E-5</v>
          </cell>
          <cell r="T1127" t="str">
            <v>MIP1193</v>
          </cell>
          <cell r="V1127">
            <v>1</v>
          </cell>
          <cell r="X1127">
            <v>0</v>
          </cell>
          <cell r="Y1127" t="str">
            <v>Y</v>
          </cell>
          <cell r="Z1127" t="str">
            <v>Overhead Distribution Lines</v>
          </cell>
          <cell r="AA1127" t="str">
            <v>BC1 619 NDR EECL Replace Defect Management</v>
          </cell>
        </row>
        <row r="1128">
          <cell r="A1128">
            <v>1124</v>
          </cell>
          <cell r="B1128" t="str">
            <v>13 - Distribution Earths</v>
          </cell>
          <cell r="C1128" t="str">
            <v>NON SWER Earth Reinstatement - BAU</v>
          </cell>
          <cell r="D1128" t="str">
            <v>NON SWER Earth Remediation (incl. mobilisation, support)</v>
          </cell>
          <cell r="E1128" t="str">
            <v>Repair</v>
          </cell>
          <cell r="F1128" t="str">
            <v>13 - Distribution Earths - NON SWER Earth Reinstatement - BAU - NON SWER Earth Remediation (incl. mobilisation, support) - Repair</v>
          </cell>
          <cell r="G1128" t="str">
            <v>NON SWER Earth Remediation (incl. mobilisation, support) - Repair</v>
          </cell>
          <cell r="H1128" t="str">
            <v>Wide Bay</v>
          </cell>
          <cell r="I1128">
            <v>1118</v>
          </cell>
          <cell r="J1128">
            <v>1291</v>
          </cell>
          <cell r="K1128">
            <v>579</v>
          </cell>
          <cell r="L1128">
            <v>512</v>
          </cell>
          <cell r="M1128">
            <v>627</v>
          </cell>
          <cell r="N1128">
            <v>2.1499999999999997E-5</v>
          </cell>
          <cell r="O1128">
            <v>5.7299999999999997E-5</v>
          </cell>
          <cell r="P1128">
            <v>1.9999999999999999E-7</v>
          </cell>
          <cell r="Q1128">
            <v>8.0999999999999987E-6</v>
          </cell>
          <cell r="R1128">
            <v>8.1700000000000007E-5</v>
          </cell>
          <cell r="S1128">
            <v>6.2899999999999997E-5</v>
          </cell>
          <cell r="T1128" t="str">
            <v>MIP1193</v>
          </cell>
          <cell r="V1128">
            <v>1</v>
          </cell>
          <cell r="X1128">
            <v>0</v>
          </cell>
          <cell r="Y1128" t="str">
            <v>Y</v>
          </cell>
          <cell r="Z1128" t="str">
            <v>Overhead Distribution Lines</v>
          </cell>
          <cell r="AA1128" t="str">
            <v>BC1 619 NDR EECL Replace Defect Management</v>
          </cell>
        </row>
        <row r="1129">
          <cell r="A1129">
            <v>1125</v>
          </cell>
          <cell r="B1129" t="str">
            <v>13 - Distribution Earths</v>
          </cell>
          <cell r="C1129" t="str">
            <v>SWER Earth Reinstatement - BAU</v>
          </cell>
          <cell r="D1129" t="str">
            <v>SWER Earth Remediation (incl. mobilisation, support)</v>
          </cell>
          <cell r="E1129" t="str">
            <v>Repair</v>
          </cell>
          <cell r="F1129" t="str">
            <v>13 - Distribution Earths - SWER Earth Reinstatement - BAU - SWER Earth Remediation (incl. mobilisation, support) - Repair</v>
          </cell>
          <cell r="G1129" t="str">
            <v>SWER Earth Remediation (incl. mobilisation, support) - Repair</v>
          </cell>
          <cell r="H1129" t="str">
            <v>Central</v>
          </cell>
          <cell r="I1129">
            <v>811</v>
          </cell>
          <cell r="J1129">
            <v>778</v>
          </cell>
          <cell r="K1129">
            <v>721</v>
          </cell>
          <cell r="L1129">
            <v>550</v>
          </cell>
          <cell r="M1129">
            <v>674.00003700000013</v>
          </cell>
          <cell r="N1129">
            <v>1.1009999999999998E-4</v>
          </cell>
          <cell r="O1129">
            <v>5.0899999999999997E-5</v>
          </cell>
          <cell r="P1129">
            <v>4.3899999999999976E-5</v>
          </cell>
          <cell r="Q1129">
            <v>9.2300000000000021E-5</v>
          </cell>
          <cell r="R1129">
            <v>1.1239999999999997E-4</v>
          </cell>
          <cell r="S1129">
            <v>5.3199999999999999E-5</v>
          </cell>
          <cell r="T1129" t="str">
            <v>MIP1194</v>
          </cell>
          <cell r="V1129">
            <v>1</v>
          </cell>
          <cell r="X1129">
            <v>0</v>
          </cell>
          <cell r="Y1129" t="str">
            <v>Y</v>
          </cell>
          <cell r="Z1129" t="str">
            <v>Overhead Distribution Lines</v>
          </cell>
          <cell r="AA1129" t="str">
            <v>BC1 619 NDR EECL Replace Defect Management</v>
          </cell>
        </row>
        <row r="1130">
          <cell r="A1130">
            <v>1126</v>
          </cell>
          <cell r="B1130" t="str">
            <v>13 - Distribution Earths</v>
          </cell>
          <cell r="C1130" t="str">
            <v>SWER Earth Reinstatement - BAU</v>
          </cell>
          <cell r="D1130" t="str">
            <v>SWER Earth Remediation (incl. mobilisation, support)</v>
          </cell>
          <cell r="E1130" t="str">
            <v>Repair</v>
          </cell>
          <cell r="F1130" t="str">
            <v>13 - Distribution Earths - SWER Earth Reinstatement - BAU - SWER Earth Remediation (incl. mobilisation, support) - Repair</v>
          </cell>
          <cell r="G1130" t="str">
            <v>SWER Earth Remediation (incl. mobilisation, support) - Repair</v>
          </cell>
          <cell r="H1130" t="str">
            <v>Far North</v>
          </cell>
          <cell r="I1130">
            <v>87</v>
          </cell>
          <cell r="J1130">
            <v>44</v>
          </cell>
          <cell r="K1130">
            <v>54</v>
          </cell>
          <cell r="L1130">
            <v>33</v>
          </cell>
          <cell r="M1130">
            <v>158.00000439999999</v>
          </cell>
          <cell r="N1130">
            <v>6.9999999999999982E-6</v>
          </cell>
          <cell r="O1130">
            <v>8.9000000000000012E-6</v>
          </cell>
          <cell r="P1130">
            <v>3.5999999999999998E-6</v>
          </cell>
          <cell r="Q1130">
            <v>1.63E-5</v>
          </cell>
          <cell r="R1130">
            <v>5.7999999999999987E-6</v>
          </cell>
          <cell r="S1130">
            <v>8.9000000000000012E-6</v>
          </cell>
          <cell r="T1130" t="str">
            <v>MIP1194</v>
          </cell>
          <cell r="V1130">
            <v>1</v>
          </cell>
          <cell r="X1130">
            <v>0</v>
          </cell>
          <cell r="Y1130" t="str">
            <v>Y</v>
          </cell>
          <cell r="Z1130" t="str">
            <v>Overhead Distribution Lines</v>
          </cell>
          <cell r="AA1130" t="str">
            <v>BC1 619 NDR EECL Replace Defect Management</v>
          </cell>
        </row>
        <row r="1131">
          <cell r="A1131">
            <v>1127</v>
          </cell>
          <cell r="B1131" t="str">
            <v>13 - Distribution Earths</v>
          </cell>
          <cell r="C1131" t="str">
            <v>SWER Earth Reinstatement - BAU</v>
          </cell>
          <cell r="D1131" t="str">
            <v>SWER Earth Remediation (incl. mobilisation, support)</v>
          </cell>
          <cell r="E1131" t="str">
            <v>Repair</v>
          </cell>
          <cell r="F1131" t="str">
            <v>13 - Distribution Earths - SWER Earth Reinstatement - BAU - SWER Earth Remediation (incl. mobilisation, support) - Repair</v>
          </cell>
          <cell r="G1131" t="str">
            <v>SWER Earth Remediation (incl. mobilisation, support) - Repair</v>
          </cell>
          <cell r="H1131" t="str">
            <v>Northern</v>
          </cell>
          <cell r="I1131">
            <v>83</v>
          </cell>
          <cell r="J1131">
            <v>70</v>
          </cell>
          <cell r="K1131">
            <v>90</v>
          </cell>
          <cell r="L1131">
            <v>62</v>
          </cell>
          <cell r="M1131">
            <v>146.00000229999998</v>
          </cell>
          <cell r="N1131">
            <v>1.0000000000000001E-5</v>
          </cell>
          <cell r="O1131">
            <v>5.9999999999999968E-6</v>
          </cell>
          <cell r="P1131">
            <v>8.349999999999998E-6</v>
          </cell>
          <cell r="Q1131">
            <v>1.6450000000000007E-5</v>
          </cell>
          <cell r="R1131">
            <v>7.2999999999999979E-6</v>
          </cell>
          <cell r="S1131">
            <v>6.0999999999999975E-6</v>
          </cell>
          <cell r="T1131" t="str">
            <v>MIP1194</v>
          </cell>
          <cell r="V1131">
            <v>1</v>
          </cell>
          <cell r="X1131">
            <v>0</v>
          </cell>
          <cell r="Y1131" t="str">
            <v>Y</v>
          </cell>
          <cell r="Z1131" t="str">
            <v>Overhead Distribution Lines</v>
          </cell>
          <cell r="AA1131" t="str">
            <v>BC1 619 NDR EECL Replace Defect Management</v>
          </cell>
        </row>
        <row r="1132">
          <cell r="A1132">
            <v>1128</v>
          </cell>
          <cell r="B1132" t="str">
            <v>13 - Distribution Earths</v>
          </cell>
          <cell r="C1132" t="str">
            <v>SWER Earth Reinstatement - BAU</v>
          </cell>
          <cell r="D1132" t="str">
            <v>SWER Earth Remediation (incl. mobilisation, support)</v>
          </cell>
          <cell r="E1132" t="str">
            <v>Repair</v>
          </cell>
          <cell r="F1132" t="str">
            <v>13 - Distribution Earths - SWER Earth Reinstatement - BAU - SWER Earth Remediation (incl. mobilisation, support) - Repair</v>
          </cell>
          <cell r="G1132" t="str">
            <v>SWER Earth Remediation (incl. mobilisation, support) - Repair</v>
          </cell>
          <cell r="H1132" t="str">
            <v>South West</v>
          </cell>
          <cell r="I1132">
            <v>775</v>
          </cell>
          <cell r="J1132">
            <v>283</v>
          </cell>
          <cell r="K1132">
            <v>443</v>
          </cell>
          <cell r="L1132">
            <v>360</v>
          </cell>
          <cell r="M1132">
            <v>719.00003240000012</v>
          </cell>
          <cell r="N1132">
            <v>4.9699999999999995E-5</v>
          </cell>
          <cell r="O1132">
            <v>4.6500000000000005E-5</v>
          </cell>
          <cell r="P1132">
            <v>3.0800000000000003E-5</v>
          </cell>
          <cell r="Q1132">
            <v>1.0319999999999997E-4</v>
          </cell>
          <cell r="R1132">
            <v>3.3500000000000015E-5</v>
          </cell>
          <cell r="S1132">
            <v>6.5700000000000038E-5</v>
          </cell>
          <cell r="T1132" t="str">
            <v>MIP1194</v>
          </cell>
          <cell r="V1132">
            <v>1</v>
          </cell>
          <cell r="X1132">
            <v>0</v>
          </cell>
          <cell r="Y1132" t="str">
            <v>Y</v>
          </cell>
          <cell r="Z1132" t="str">
            <v>Overhead Distribution Lines</v>
          </cell>
          <cell r="AA1132" t="str">
            <v>BC1 619 NDR EECL Replace Defect Management</v>
          </cell>
        </row>
        <row r="1133">
          <cell r="A1133">
            <v>1129</v>
          </cell>
          <cell r="B1133" t="str">
            <v>13 - Distribution Earths</v>
          </cell>
          <cell r="C1133" t="str">
            <v>SWER Earth Reinstatement - BAU</v>
          </cell>
          <cell r="D1133" t="str">
            <v>SWER Earth Remediation (incl. mobilisation, support)</v>
          </cell>
          <cell r="E1133" t="str">
            <v>Repair</v>
          </cell>
          <cell r="F1133" t="str">
            <v>13 - Distribution Earths - SWER Earth Reinstatement - BAU - SWER Earth Remediation (incl. mobilisation, support) - Repair</v>
          </cell>
          <cell r="G1133" t="str">
            <v>SWER Earth Remediation (incl. mobilisation, support) - Repair</v>
          </cell>
          <cell r="H1133" t="str">
            <v>Wide Bay</v>
          </cell>
          <cell r="I1133">
            <v>640</v>
          </cell>
          <cell r="J1133">
            <v>45</v>
          </cell>
          <cell r="K1133">
            <v>115</v>
          </cell>
          <cell r="L1133">
            <v>105</v>
          </cell>
          <cell r="M1133">
            <v>457.00002580000006</v>
          </cell>
          <cell r="N1133">
            <v>1.2699999999999999E-5</v>
          </cell>
          <cell r="O1133">
            <v>1.45E-5</v>
          </cell>
          <cell r="P1133">
            <v>6.399999999999998E-6</v>
          </cell>
          <cell r="Q1133">
            <v>9.170000000000002E-5</v>
          </cell>
          <cell r="R1133">
            <v>1.2799999999999999E-5</v>
          </cell>
          <cell r="S1133">
            <v>1.5E-5</v>
          </cell>
          <cell r="T1133" t="str">
            <v>MIP1194</v>
          </cell>
          <cell r="V1133">
            <v>1</v>
          </cell>
          <cell r="X1133">
            <v>0</v>
          </cell>
          <cell r="Y1133" t="str">
            <v>Y</v>
          </cell>
          <cell r="Z1133" t="str">
            <v>Overhead Distribution Lines</v>
          </cell>
          <cell r="AA1133" t="str">
            <v>BC1 619 NDR EECL Replace Defect Management</v>
          </cell>
        </row>
        <row r="1134">
          <cell r="A1134">
            <v>1130</v>
          </cell>
          <cell r="B1134" t="str">
            <v>13 - Distribution Earths</v>
          </cell>
          <cell r="C1134" t="str">
            <v>Switch - Earth braid</v>
          </cell>
          <cell r="D1134" t="str">
            <v>Ergon Technical Assessment</v>
          </cell>
          <cell r="E1134" t="str">
            <v>Assess</v>
          </cell>
          <cell r="F1134" t="str">
            <v>13 - Distribution Earths - Switch - Earth braid - Ergon Technical Assessment - Assess</v>
          </cell>
          <cell r="G1134" t="str">
            <v>Ergon Technical Assessment - Assess</v>
          </cell>
          <cell r="H1134" t="str">
            <v>Central</v>
          </cell>
          <cell r="I1134">
            <v>5</v>
          </cell>
          <cell r="J1134">
            <v>21</v>
          </cell>
          <cell r="K1134">
            <v>6</v>
          </cell>
          <cell r="L1134">
            <v>5</v>
          </cell>
          <cell r="M1134">
            <v>2</v>
          </cell>
          <cell r="N1134">
            <v>22</v>
          </cell>
          <cell r="O1134">
            <v>1</v>
          </cell>
          <cell r="P1134">
            <v>5</v>
          </cell>
          <cell r="Q1134">
            <v>2</v>
          </cell>
          <cell r="R1134">
            <v>22</v>
          </cell>
          <cell r="S1134">
            <v>1</v>
          </cell>
          <cell r="T1134" t="str">
            <v>MIP1146</v>
          </cell>
          <cell r="V1134">
            <v>1</v>
          </cell>
          <cell r="X1134">
            <v>0.53</v>
          </cell>
          <cell r="Y1134" t="str">
            <v>N</v>
          </cell>
          <cell r="Z1134" t="str">
            <v>Overhead Distribution Lines</v>
          </cell>
          <cell r="AA1134" t="str">
            <v>BC1 619 NDR EECL Replace Defect Management</v>
          </cell>
        </row>
        <row r="1135">
          <cell r="A1135">
            <v>1131</v>
          </cell>
          <cell r="B1135" t="str">
            <v>13 - Distribution Earths</v>
          </cell>
          <cell r="C1135" t="str">
            <v>Switch - Earth braid</v>
          </cell>
          <cell r="D1135" t="str">
            <v>Ergon Technical Assessment</v>
          </cell>
          <cell r="E1135" t="str">
            <v>Assess</v>
          </cell>
          <cell r="F1135" t="str">
            <v>13 - Distribution Earths - Switch - Earth braid - Ergon Technical Assessment - Assess</v>
          </cell>
          <cell r="G1135" t="str">
            <v>Ergon Technical Assessment - Assess</v>
          </cell>
          <cell r="H1135" t="str">
            <v>Far North</v>
          </cell>
          <cell r="I1135">
            <v>1</v>
          </cell>
          <cell r="J1135">
            <v>1</v>
          </cell>
          <cell r="M1135">
            <v>1</v>
          </cell>
          <cell r="N1135">
            <v>0</v>
          </cell>
          <cell r="O1135">
            <v>1</v>
          </cell>
          <cell r="P1135">
            <v>0</v>
          </cell>
          <cell r="Q1135">
            <v>0</v>
          </cell>
          <cell r="R1135">
            <v>1</v>
          </cell>
          <cell r="S1135">
            <v>1</v>
          </cell>
          <cell r="T1135" t="str">
            <v>MIP1146</v>
          </cell>
          <cell r="V1135">
            <v>1</v>
          </cell>
          <cell r="X1135">
            <v>0.53</v>
          </cell>
          <cell r="Y1135" t="str">
            <v>N</v>
          </cell>
          <cell r="Z1135" t="str">
            <v>Overhead Distribution Lines</v>
          </cell>
          <cell r="AA1135" t="str">
            <v>BC1 619 NDR EECL Replace Defect Management</v>
          </cell>
        </row>
        <row r="1136">
          <cell r="A1136">
            <v>1132</v>
          </cell>
          <cell r="B1136" t="str">
            <v>13 - Distribution Earths</v>
          </cell>
          <cell r="C1136" t="str">
            <v>Switch - Earth braid</v>
          </cell>
          <cell r="D1136" t="str">
            <v>Ergon Technical Assessment</v>
          </cell>
          <cell r="E1136" t="str">
            <v>Assess</v>
          </cell>
          <cell r="F1136" t="str">
            <v>13 - Distribution Earths - Switch - Earth braid - Ergon Technical Assessment - Assess</v>
          </cell>
          <cell r="G1136" t="str">
            <v>Ergon Technical Assessment - Assess</v>
          </cell>
          <cell r="H1136" t="str">
            <v>South West</v>
          </cell>
          <cell r="K1136">
            <v>2</v>
          </cell>
          <cell r="L1136">
            <v>1</v>
          </cell>
          <cell r="M1136">
            <v>1</v>
          </cell>
          <cell r="N1136">
            <v>1</v>
          </cell>
          <cell r="O1136">
            <v>0</v>
          </cell>
          <cell r="P1136">
            <v>1</v>
          </cell>
          <cell r="Q1136">
            <v>1</v>
          </cell>
          <cell r="R1136">
            <v>0</v>
          </cell>
          <cell r="S1136">
            <v>1</v>
          </cell>
          <cell r="T1136" t="str">
            <v>MIP1146</v>
          </cell>
          <cell r="V1136">
            <v>1</v>
          </cell>
          <cell r="X1136">
            <v>0.53</v>
          </cell>
          <cell r="Y1136" t="str">
            <v>N</v>
          </cell>
          <cell r="Z1136" t="str">
            <v>Overhead Distribution Lines</v>
          </cell>
          <cell r="AA1136" t="str">
            <v>BC1 619 NDR EECL Replace Defect Management</v>
          </cell>
        </row>
        <row r="1137">
          <cell r="A1137">
            <v>1133</v>
          </cell>
          <cell r="B1137" t="str">
            <v>13 - Distribution Earths</v>
          </cell>
          <cell r="C1137" t="str">
            <v>Switch - Earth braid</v>
          </cell>
          <cell r="D1137" t="str">
            <v>Ergon Technical Assessment</v>
          </cell>
          <cell r="E1137" t="str">
            <v>Assess</v>
          </cell>
          <cell r="F1137" t="str">
            <v>13 - Distribution Earths - Switch - Earth braid - Ergon Technical Assessment - Assess</v>
          </cell>
          <cell r="G1137" t="str">
            <v>Ergon Technical Assessment - Assess</v>
          </cell>
          <cell r="H1137" t="str">
            <v>Wide Bay</v>
          </cell>
          <cell r="I1137">
            <v>4</v>
          </cell>
          <cell r="J1137">
            <v>9</v>
          </cell>
          <cell r="K1137">
            <v>14</v>
          </cell>
          <cell r="L1137">
            <v>6</v>
          </cell>
          <cell r="M1137">
            <v>3</v>
          </cell>
          <cell r="N1137">
            <v>5</v>
          </cell>
          <cell r="O1137">
            <v>13</v>
          </cell>
          <cell r="P1137">
            <v>5</v>
          </cell>
          <cell r="Q1137">
            <v>5</v>
          </cell>
          <cell r="R1137">
            <v>4</v>
          </cell>
          <cell r="S1137">
            <v>14</v>
          </cell>
          <cell r="T1137" t="str">
            <v>MIP1146</v>
          </cell>
          <cell r="V1137">
            <v>1</v>
          </cell>
          <cell r="X1137">
            <v>0.53</v>
          </cell>
          <cell r="Y1137" t="str">
            <v>N</v>
          </cell>
          <cell r="Z1137" t="str">
            <v>Overhead Distribution Lines</v>
          </cell>
          <cell r="AA1137" t="str">
            <v>BC1 619 NDR EECL Replace Defect Management</v>
          </cell>
        </row>
        <row r="1138">
          <cell r="A1138">
            <v>1134</v>
          </cell>
          <cell r="B1138" t="str">
            <v>13 - Distribution Earths</v>
          </cell>
          <cell r="C1138" t="str">
            <v>Switch - Earth braid</v>
          </cell>
          <cell r="D1138" t="str">
            <v>Minor Task</v>
          </cell>
          <cell r="E1138" t="str">
            <v>Repair</v>
          </cell>
          <cell r="F1138" t="str">
            <v>13 - Distribution Earths - Switch - Earth braid - Minor Task - Repair</v>
          </cell>
          <cell r="G1138" t="str">
            <v>Minor Task - Repair</v>
          </cell>
          <cell r="H1138" t="str">
            <v>Central</v>
          </cell>
          <cell r="I1138">
            <v>137</v>
          </cell>
          <cell r="J1138">
            <v>166</v>
          </cell>
          <cell r="K1138">
            <v>174</v>
          </cell>
          <cell r="L1138">
            <v>108</v>
          </cell>
          <cell r="M1138">
            <v>123</v>
          </cell>
          <cell r="N1138">
            <v>168</v>
          </cell>
          <cell r="O1138">
            <v>199.5</v>
          </cell>
          <cell r="P1138">
            <v>77.5</v>
          </cell>
          <cell r="Q1138">
            <v>107</v>
          </cell>
          <cell r="R1138">
            <v>189.5</v>
          </cell>
          <cell r="S1138">
            <v>200</v>
          </cell>
          <cell r="T1138" t="str">
            <v>MIP1146</v>
          </cell>
          <cell r="V1138">
            <v>1</v>
          </cell>
          <cell r="X1138">
            <v>0.53</v>
          </cell>
          <cell r="Y1138" t="str">
            <v>N</v>
          </cell>
          <cell r="Z1138" t="str">
            <v>Overhead Distribution Lines</v>
          </cell>
          <cell r="AA1138" t="str">
            <v>BC1 619 NDR EECL Replace Defect Management</v>
          </cell>
        </row>
        <row r="1139">
          <cell r="A1139">
            <v>1135</v>
          </cell>
          <cell r="B1139" t="str">
            <v>13 - Distribution Earths</v>
          </cell>
          <cell r="C1139" t="str">
            <v>Switch - Earth braid</v>
          </cell>
          <cell r="D1139" t="str">
            <v>Minor Task</v>
          </cell>
          <cell r="E1139" t="str">
            <v>Repair</v>
          </cell>
          <cell r="F1139" t="str">
            <v>13 - Distribution Earths - Switch - Earth braid - Minor Task - Repair</v>
          </cell>
          <cell r="G1139" t="str">
            <v>Minor Task - Repair</v>
          </cell>
          <cell r="H1139" t="str">
            <v>Far North</v>
          </cell>
          <cell r="I1139">
            <v>11</v>
          </cell>
          <cell r="J1139">
            <v>14</v>
          </cell>
          <cell r="K1139">
            <v>17</v>
          </cell>
          <cell r="L1139">
            <v>8</v>
          </cell>
          <cell r="M1139">
            <v>26</v>
          </cell>
          <cell r="N1139">
            <v>10</v>
          </cell>
          <cell r="O1139">
            <v>19</v>
          </cell>
          <cell r="P1139">
            <v>10</v>
          </cell>
          <cell r="Q1139">
            <v>23.5</v>
          </cell>
          <cell r="R1139">
            <v>11</v>
          </cell>
          <cell r="S1139">
            <v>20</v>
          </cell>
          <cell r="T1139" t="str">
            <v>MIP1146</v>
          </cell>
          <cell r="V1139">
            <v>1</v>
          </cell>
          <cell r="X1139">
            <v>0.53</v>
          </cell>
          <cell r="Y1139" t="str">
            <v>N</v>
          </cell>
          <cell r="Z1139" t="str">
            <v>Overhead Distribution Lines</v>
          </cell>
          <cell r="AA1139" t="str">
            <v>BC1 619 NDR EECL Replace Defect Management</v>
          </cell>
        </row>
        <row r="1140">
          <cell r="A1140">
            <v>1136</v>
          </cell>
          <cell r="B1140" t="str">
            <v>13 - Distribution Earths</v>
          </cell>
          <cell r="C1140" t="str">
            <v>Switch - Earth braid</v>
          </cell>
          <cell r="D1140" t="str">
            <v>Minor Task</v>
          </cell>
          <cell r="E1140" t="str">
            <v>Repair</v>
          </cell>
          <cell r="F1140" t="str">
            <v>13 - Distribution Earths - Switch - Earth braid - Minor Task - Repair</v>
          </cell>
          <cell r="G1140" t="str">
            <v>Minor Task - Repair</v>
          </cell>
          <cell r="H1140" t="str">
            <v>Northern</v>
          </cell>
          <cell r="I1140">
            <v>12</v>
          </cell>
          <cell r="J1140">
            <v>22</v>
          </cell>
          <cell r="K1140">
            <v>13</v>
          </cell>
          <cell r="L1140">
            <v>4</v>
          </cell>
          <cell r="M1140">
            <v>25</v>
          </cell>
          <cell r="N1140">
            <v>8</v>
          </cell>
          <cell r="O1140">
            <v>29</v>
          </cell>
          <cell r="P1140">
            <v>4</v>
          </cell>
          <cell r="Q1140">
            <v>25</v>
          </cell>
          <cell r="R1140">
            <v>8</v>
          </cell>
          <cell r="S1140">
            <v>29</v>
          </cell>
          <cell r="T1140" t="str">
            <v>MIP1146</v>
          </cell>
          <cell r="V1140">
            <v>1</v>
          </cell>
          <cell r="X1140">
            <v>0.53</v>
          </cell>
          <cell r="Y1140" t="str">
            <v>N</v>
          </cell>
          <cell r="Z1140" t="str">
            <v>Overhead Distribution Lines</v>
          </cell>
          <cell r="AA1140" t="str">
            <v>BC1 619 NDR EECL Replace Defect Management</v>
          </cell>
        </row>
        <row r="1141">
          <cell r="A1141">
            <v>1137</v>
          </cell>
          <cell r="B1141" t="str">
            <v>13 - Distribution Earths</v>
          </cell>
          <cell r="C1141" t="str">
            <v>Switch - Earth braid</v>
          </cell>
          <cell r="D1141" t="str">
            <v>Minor Task</v>
          </cell>
          <cell r="E1141" t="str">
            <v>Repair</v>
          </cell>
          <cell r="F1141" t="str">
            <v>13 - Distribution Earths - Switch - Earth braid - Minor Task - Repair</v>
          </cell>
          <cell r="G1141" t="str">
            <v>Minor Task - Repair</v>
          </cell>
          <cell r="H1141" t="str">
            <v>South West</v>
          </cell>
          <cell r="I1141">
            <v>13</v>
          </cell>
          <cell r="J1141">
            <v>10</v>
          </cell>
          <cell r="K1141">
            <v>15</v>
          </cell>
          <cell r="L1141">
            <v>12</v>
          </cell>
          <cell r="M1141">
            <v>17</v>
          </cell>
          <cell r="N1141">
            <v>13</v>
          </cell>
          <cell r="O1141">
            <v>11</v>
          </cell>
          <cell r="P1141">
            <v>9.5</v>
          </cell>
          <cell r="Q1141">
            <v>20</v>
          </cell>
          <cell r="R1141">
            <v>13</v>
          </cell>
          <cell r="S1141">
            <v>11</v>
          </cell>
          <cell r="T1141" t="str">
            <v>MIP1146</v>
          </cell>
          <cell r="V1141">
            <v>1</v>
          </cell>
          <cell r="X1141">
            <v>0.53</v>
          </cell>
          <cell r="Y1141" t="str">
            <v>N</v>
          </cell>
          <cell r="Z1141" t="str">
            <v>Overhead Distribution Lines</v>
          </cell>
          <cell r="AA1141" t="str">
            <v>BC1 619 NDR EECL Replace Defect Management</v>
          </cell>
        </row>
        <row r="1142">
          <cell r="A1142">
            <v>1138</v>
          </cell>
          <cell r="B1142" t="str">
            <v>13 - Distribution Earths</v>
          </cell>
          <cell r="C1142" t="str">
            <v>Switch - Earth braid</v>
          </cell>
          <cell r="D1142" t="str">
            <v>Minor Task</v>
          </cell>
          <cell r="E1142" t="str">
            <v>Repair</v>
          </cell>
          <cell r="F1142" t="str">
            <v>13 - Distribution Earths - Switch - Earth braid - Minor Task - Repair</v>
          </cell>
          <cell r="G1142" t="str">
            <v>Minor Task - Repair</v>
          </cell>
          <cell r="H1142" t="str">
            <v>Wide Bay</v>
          </cell>
          <cell r="I1142">
            <v>12</v>
          </cell>
          <cell r="J1142">
            <v>21</v>
          </cell>
          <cell r="K1142">
            <v>45</v>
          </cell>
          <cell r="L1142">
            <v>31</v>
          </cell>
          <cell r="M1142">
            <v>35</v>
          </cell>
          <cell r="N1142">
            <v>13</v>
          </cell>
          <cell r="O1142">
            <v>30</v>
          </cell>
          <cell r="P1142">
            <v>30</v>
          </cell>
          <cell r="Q1142">
            <v>36</v>
          </cell>
          <cell r="R1142">
            <v>7</v>
          </cell>
          <cell r="S1142">
            <v>36</v>
          </cell>
          <cell r="T1142" t="str">
            <v>MIP1146</v>
          </cell>
          <cell r="V1142">
            <v>1</v>
          </cell>
          <cell r="X1142">
            <v>0.53</v>
          </cell>
          <cell r="Y1142" t="str">
            <v>N</v>
          </cell>
          <cell r="Z1142" t="str">
            <v>Overhead Distribution Lines</v>
          </cell>
          <cell r="AA1142" t="str">
            <v>BC1 619 NDR EECL Replace Defect Management</v>
          </cell>
        </row>
        <row r="1143">
          <cell r="A1143">
            <v>1139</v>
          </cell>
          <cell r="B1143" t="str">
            <v>14 - Distribution Reactors and Regulators</v>
          </cell>
          <cell r="C1143" t="str">
            <v>TX Regulator control box</v>
          </cell>
          <cell r="D1143" t="str">
            <v>Minor Task</v>
          </cell>
          <cell r="E1143" t="str">
            <v>Repair</v>
          </cell>
          <cell r="F1143" t="str">
            <v>14 - Distribution Reactors and Regulators - TX Regulator control box - Minor Task - Repair</v>
          </cell>
          <cell r="G1143" t="str">
            <v>Minor Task - Repair</v>
          </cell>
          <cell r="H1143" t="str">
            <v>Central</v>
          </cell>
          <cell r="K1143">
            <v>4</v>
          </cell>
          <cell r="L1143">
            <v>4</v>
          </cell>
          <cell r="N1143">
            <v>0</v>
          </cell>
          <cell r="O1143">
            <v>0</v>
          </cell>
          <cell r="P1143">
            <v>4</v>
          </cell>
          <cell r="Q1143">
            <v>0</v>
          </cell>
          <cell r="R1143">
            <v>0</v>
          </cell>
          <cell r="S1143">
            <v>0</v>
          </cell>
          <cell r="T1143" t="str">
            <v>MIP1146</v>
          </cell>
          <cell r="V1143">
            <v>1</v>
          </cell>
          <cell r="X1143">
            <v>0.53</v>
          </cell>
          <cell r="Y1143" t="str">
            <v>N</v>
          </cell>
          <cell r="Z1143" t="str">
            <v>Distribution Equipment</v>
          </cell>
          <cell r="AA1143" t="str">
            <v>BC1 619 NDR EECL Replace Defect Management</v>
          </cell>
        </row>
        <row r="1144">
          <cell r="A1144">
            <v>1140</v>
          </cell>
          <cell r="B1144" t="str">
            <v>14 - Distribution Reactors and Regulators</v>
          </cell>
          <cell r="C1144" t="str">
            <v>TX Regulator control box</v>
          </cell>
          <cell r="D1144" t="str">
            <v>Minor Task</v>
          </cell>
          <cell r="E1144" t="str">
            <v>Repair</v>
          </cell>
          <cell r="F1144" t="str">
            <v>14 - Distribution Reactors and Regulators - TX Regulator control box - Minor Task - Repair</v>
          </cell>
          <cell r="G1144" t="str">
            <v>Minor Task - Repair</v>
          </cell>
          <cell r="H1144" t="str">
            <v>Far North</v>
          </cell>
          <cell r="K1144">
            <v>2</v>
          </cell>
          <cell r="L1144">
            <v>2</v>
          </cell>
          <cell r="N1144">
            <v>0</v>
          </cell>
          <cell r="O1144">
            <v>0</v>
          </cell>
          <cell r="P1144">
            <v>2</v>
          </cell>
          <cell r="Q1144">
            <v>0</v>
          </cell>
          <cell r="R1144">
            <v>0</v>
          </cell>
          <cell r="S1144">
            <v>0</v>
          </cell>
          <cell r="T1144" t="str">
            <v>MIP1146</v>
          </cell>
          <cell r="V1144">
            <v>1</v>
          </cell>
          <cell r="X1144">
            <v>0.53</v>
          </cell>
          <cell r="Y1144" t="str">
            <v>N</v>
          </cell>
          <cell r="Z1144" t="str">
            <v>Distribution Equipment</v>
          </cell>
          <cell r="AA1144" t="str">
            <v>BC1 619 NDR EECL Replace Defect Management</v>
          </cell>
        </row>
        <row r="1145">
          <cell r="A1145">
            <v>1141</v>
          </cell>
          <cell r="B1145" t="str">
            <v>15 - Line Access Tracks &amp; Equipment Sites</v>
          </cell>
          <cell r="C1145" t="str">
            <v>Site - Eroded</v>
          </cell>
          <cell r="D1145" t="str">
            <v>Ergon Technical Assessment</v>
          </cell>
          <cell r="E1145" t="str">
            <v>Assess</v>
          </cell>
          <cell r="F1145" t="str">
            <v>15 - Line Access Tracks &amp; Equipment Sites - Site - Eroded - Ergon Technical Assessment - Assess</v>
          </cell>
          <cell r="G1145" t="str">
            <v>Ergon Technical Assessment - Assess</v>
          </cell>
          <cell r="H1145" t="str">
            <v>Central</v>
          </cell>
          <cell r="I1145">
            <v>30</v>
          </cell>
          <cell r="J1145">
            <v>24</v>
          </cell>
          <cell r="K1145">
            <v>9</v>
          </cell>
          <cell r="L1145">
            <v>8</v>
          </cell>
          <cell r="M1145">
            <v>0</v>
          </cell>
          <cell r="N1145">
            <v>19</v>
          </cell>
          <cell r="O1145">
            <v>2</v>
          </cell>
          <cell r="P1145">
            <v>8</v>
          </cell>
          <cell r="Q1145">
            <v>0</v>
          </cell>
          <cell r="R1145">
            <v>19</v>
          </cell>
          <cell r="S1145">
            <v>2</v>
          </cell>
          <cell r="T1145" t="str">
            <v>MIP1146</v>
          </cell>
          <cell r="V1145">
            <v>1</v>
          </cell>
          <cell r="X1145">
            <v>0.53</v>
          </cell>
          <cell r="Y1145" t="str">
            <v>N</v>
          </cell>
          <cell r="Z1145" t="str">
            <v>Land &amp; Easements (system)</v>
          </cell>
          <cell r="AA1145" t="str">
            <v>BC1 619 NDR EECL Replace Defect Management</v>
          </cell>
        </row>
        <row r="1146">
          <cell r="A1146">
            <v>1142</v>
          </cell>
          <cell r="B1146" t="str">
            <v>15 - Line Access Tracks &amp; Equipment Sites</v>
          </cell>
          <cell r="C1146" t="str">
            <v>Site - Eroded</v>
          </cell>
          <cell r="D1146" t="str">
            <v>Ergon Technical Assessment</v>
          </cell>
          <cell r="E1146" t="str">
            <v>Assess</v>
          </cell>
          <cell r="F1146" t="str">
            <v>15 - Line Access Tracks &amp; Equipment Sites - Site - Eroded - Ergon Technical Assessment - Assess</v>
          </cell>
          <cell r="G1146" t="str">
            <v>Ergon Technical Assessment - Assess</v>
          </cell>
          <cell r="H1146" t="str">
            <v>Far North</v>
          </cell>
          <cell r="I1146">
            <v>1</v>
          </cell>
          <cell r="J1146">
            <v>1</v>
          </cell>
          <cell r="M1146">
            <v>1</v>
          </cell>
          <cell r="N1146">
            <v>0</v>
          </cell>
          <cell r="O1146">
            <v>1</v>
          </cell>
          <cell r="P1146">
            <v>0</v>
          </cell>
          <cell r="Q1146">
            <v>1</v>
          </cell>
          <cell r="R1146">
            <v>0</v>
          </cell>
          <cell r="S1146">
            <v>1</v>
          </cell>
          <cell r="T1146" t="str">
            <v>MIP1146</v>
          </cell>
          <cell r="V1146">
            <v>1</v>
          </cell>
          <cell r="X1146">
            <v>0.53</v>
          </cell>
          <cell r="Y1146" t="str">
            <v>N</v>
          </cell>
          <cell r="Z1146" t="str">
            <v>Land &amp; Easements (system)</v>
          </cell>
          <cell r="AA1146" t="str">
            <v>BC1 619 NDR EECL Replace Defect Management</v>
          </cell>
        </row>
        <row r="1147">
          <cell r="A1147">
            <v>1143</v>
          </cell>
          <cell r="B1147" t="str">
            <v>15 - Line Access Tracks &amp; Equipment Sites</v>
          </cell>
          <cell r="C1147" t="str">
            <v>Site - Eroded</v>
          </cell>
          <cell r="D1147" t="str">
            <v>Ergon Technical Assessment</v>
          </cell>
          <cell r="E1147" t="str">
            <v>Assess</v>
          </cell>
          <cell r="F1147" t="str">
            <v>15 - Line Access Tracks &amp; Equipment Sites - Site - Eroded - Ergon Technical Assessment - Assess</v>
          </cell>
          <cell r="G1147" t="str">
            <v>Ergon Technical Assessment - Assess</v>
          </cell>
          <cell r="H1147" t="str">
            <v>South West</v>
          </cell>
          <cell r="I1147">
            <v>1</v>
          </cell>
          <cell r="K1147">
            <v>1</v>
          </cell>
          <cell r="L1147">
            <v>1</v>
          </cell>
          <cell r="N1147">
            <v>0</v>
          </cell>
          <cell r="O1147">
            <v>0</v>
          </cell>
          <cell r="P1147">
            <v>1</v>
          </cell>
          <cell r="Q1147">
            <v>0</v>
          </cell>
          <cell r="R1147">
            <v>1.5</v>
          </cell>
          <cell r="S1147">
            <v>0</v>
          </cell>
          <cell r="T1147" t="str">
            <v>MIP1146</v>
          </cell>
          <cell r="V1147">
            <v>1</v>
          </cell>
          <cell r="X1147">
            <v>0.53</v>
          </cell>
          <cell r="Y1147" t="str">
            <v>N</v>
          </cell>
          <cell r="Z1147" t="str">
            <v>Land &amp; Easements (system)</v>
          </cell>
          <cell r="AA1147" t="str">
            <v>BC1 619 NDR EECL Replace Defect Management</v>
          </cell>
        </row>
        <row r="1148">
          <cell r="A1148">
            <v>1144</v>
          </cell>
          <cell r="B1148" t="str">
            <v>15 - Line Access Tracks &amp; Equipment Sites</v>
          </cell>
          <cell r="C1148" t="str">
            <v>Site - Eroded</v>
          </cell>
          <cell r="D1148" t="str">
            <v>Ergon Technical Assessment</v>
          </cell>
          <cell r="E1148" t="str">
            <v>Assess</v>
          </cell>
          <cell r="F1148" t="str">
            <v>15 - Line Access Tracks &amp; Equipment Sites - Site - Eroded - Ergon Technical Assessment - Assess</v>
          </cell>
          <cell r="G1148" t="str">
            <v>Ergon Technical Assessment - Assess</v>
          </cell>
          <cell r="H1148" t="str">
            <v>Wide Bay</v>
          </cell>
          <cell r="I1148">
            <v>8</v>
          </cell>
          <cell r="J1148">
            <v>2</v>
          </cell>
          <cell r="K1148">
            <v>10</v>
          </cell>
          <cell r="L1148">
            <v>8</v>
          </cell>
          <cell r="M1148">
            <v>4</v>
          </cell>
          <cell r="N1148">
            <v>11</v>
          </cell>
          <cell r="O1148">
            <v>1</v>
          </cell>
          <cell r="P1148">
            <v>7</v>
          </cell>
          <cell r="Q1148">
            <v>5</v>
          </cell>
          <cell r="R1148">
            <v>6</v>
          </cell>
          <cell r="S1148">
            <v>6</v>
          </cell>
          <cell r="T1148" t="str">
            <v>MIP1146</v>
          </cell>
          <cell r="V1148">
            <v>1</v>
          </cell>
          <cell r="X1148">
            <v>0.53</v>
          </cell>
          <cell r="Y1148" t="str">
            <v>N</v>
          </cell>
          <cell r="Z1148" t="str">
            <v>Land &amp; Easements (system)</v>
          </cell>
          <cell r="AA1148" t="str">
            <v>BC1 619 NDR EECL Replace Defect Management</v>
          </cell>
        </row>
        <row r="1149">
          <cell r="A1149">
            <v>1145</v>
          </cell>
          <cell r="B1149" t="str">
            <v>15 - Line Access Tracks &amp; Equipment Sites</v>
          </cell>
          <cell r="C1149" t="str">
            <v>Site - Eroded</v>
          </cell>
          <cell r="D1149" t="str">
            <v>Site Access</v>
          </cell>
          <cell r="E1149" t="str">
            <v>Repair</v>
          </cell>
          <cell r="F1149" t="str">
            <v>15 - Line Access Tracks &amp; Equipment Sites - Site - Eroded - Site Access - Repair</v>
          </cell>
          <cell r="G1149" t="str">
            <v>Site Access - Repair</v>
          </cell>
          <cell r="H1149" t="str">
            <v>Central</v>
          </cell>
          <cell r="I1149">
            <v>273</v>
          </cell>
          <cell r="J1149">
            <v>79</v>
          </cell>
          <cell r="K1149">
            <v>171</v>
          </cell>
          <cell r="L1149">
            <v>111</v>
          </cell>
          <cell r="M1149">
            <v>185</v>
          </cell>
          <cell r="N1149">
            <v>78</v>
          </cell>
          <cell r="O1149">
            <v>108</v>
          </cell>
          <cell r="P1149">
            <v>106.5</v>
          </cell>
          <cell r="Q1149">
            <v>162.5</v>
          </cell>
          <cell r="R1149">
            <v>76</v>
          </cell>
          <cell r="S1149">
            <v>108</v>
          </cell>
          <cell r="T1149" t="str">
            <v>MIP1070</v>
          </cell>
          <cell r="V1149">
            <v>1</v>
          </cell>
          <cell r="X1149">
            <v>0.53</v>
          </cell>
          <cell r="Y1149" t="str">
            <v>N</v>
          </cell>
          <cell r="Z1149" t="str">
            <v>Land &amp; Easements (system)</v>
          </cell>
          <cell r="AA1149" t="str">
            <v>BC1 619 NDR EECL Replace Defect Management</v>
          </cell>
        </row>
        <row r="1150">
          <cell r="A1150">
            <v>1146</v>
          </cell>
          <cell r="B1150" t="str">
            <v>15 - Line Access Tracks &amp; Equipment Sites</v>
          </cell>
          <cell r="C1150" t="str">
            <v>Site - Eroded</v>
          </cell>
          <cell r="D1150" t="str">
            <v>Site Access</v>
          </cell>
          <cell r="E1150" t="str">
            <v>Repair</v>
          </cell>
          <cell r="F1150" t="str">
            <v>15 - Line Access Tracks &amp; Equipment Sites - Site - Eroded - Site Access - Repair</v>
          </cell>
          <cell r="G1150" t="str">
            <v>Site Access - Repair</v>
          </cell>
          <cell r="H1150" t="str">
            <v>Far North</v>
          </cell>
          <cell r="I1150">
            <v>15</v>
          </cell>
          <cell r="J1150">
            <v>21</v>
          </cell>
          <cell r="K1150">
            <v>29</v>
          </cell>
          <cell r="L1150">
            <v>21</v>
          </cell>
          <cell r="M1150">
            <v>72</v>
          </cell>
          <cell r="N1150">
            <v>8</v>
          </cell>
          <cell r="O1150">
            <v>14</v>
          </cell>
          <cell r="P1150">
            <v>23</v>
          </cell>
          <cell r="Q1150">
            <v>64</v>
          </cell>
          <cell r="R1150">
            <v>11.5</v>
          </cell>
          <cell r="S1150">
            <v>26</v>
          </cell>
          <cell r="T1150" t="str">
            <v>MIP1070</v>
          </cell>
          <cell r="V1150">
            <v>1</v>
          </cell>
          <cell r="X1150">
            <v>0.53</v>
          </cell>
          <cell r="Y1150" t="str">
            <v>N</v>
          </cell>
          <cell r="Z1150" t="str">
            <v>Land &amp; Easements (system)</v>
          </cell>
          <cell r="AA1150" t="str">
            <v>BC1 619 NDR EECL Replace Defect Management</v>
          </cell>
        </row>
        <row r="1151">
          <cell r="A1151">
            <v>1147</v>
          </cell>
          <cell r="B1151" t="str">
            <v>15 - Line Access Tracks &amp; Equipment Sites</v>
          </cell>
          <cell r="C1151" t="str">
            <v>Site - Eroded</v>
          </cell>
          <cell r="D1151" t="str">
            <v>Site Access</v>
          </cell>
          <cell r="E1151" t="str">
            <v>Repair</v>
          </cell>
          <cell r="F1151" t="str">
            <v>15 - Line Access Tracks &amp; Equipment Sites - Site - Eroded - Site Access - Repair</v>
          </cell>
          <cell r="G1151" t="str">
            <v>Site Access - Repair</v>
          </cell>
          <cell r="H1151" t="str">
            <v>Northern</v>
          </cell>
          <cell r="I1151">
            <v>7</v>
          </cell>
          <cell r="J1151">
            <v>31</v>
          </cell>
          <cell r="K1151">
            <v>26</v>
          </cell>
          <cell r="L1151">
            <v>17</v>
          </cell>
          <cell r="M1151">
            <v>30</v>
          </cell>
          <cell r="N1151">
            <v>18</v>
          </cell>
          <cell r="O1151">
            <v>20</v>
          </cell>
          <cell r="P1151">
            <v>18.5</v>
          </cell>
          <cell r="Q1151">
            <v>33.5</v>
          </cell>
          <cell r="R1151">
            <v>19</v>
          </cell>
          <cell r="S1151">
            <v>24</v>
          </cell>
          <cell r="T1151" t="str">
            <v>MIP1070</v>
          </cell>
          <cell r="V1151">
            <v>1</v>
          </cell>
          <cell r="X1151">
            <v>0.53</v>
          </cell>
          <cell r="Y1151" t="str">
            <v>N</v>
          </cell>
          <cell r="Z1151" t="str">
            <v>Land &amp; Easements (system)</v>
          </cell>
          <cell r="AA1151" t="str">
            <v>BC1 619 NDR EECL Replace Defect Management</v>
          </cell>
        </row>
        <row r="1152">
          <cell r="A1152">
            <v>1148</v>
          </cell>
          <cell r="B1152" t="str">
            <v>15 - Line Access Tracks &amp; Equipment Sites</v>
          </cell>
          <cell r="C1152" t="str">
            <v>Site - Eroded</v>
          </cell>
          <cell r="D1152" t="str">
            <v>Site Access</v>
          </cell>
          <cell r="E1152" t="str">
            <v>Repair</v>
          </cell>
          <cell r="F1152" t="str">
            <v>15 - Line Access Tracks &amp; Equipment Sites - Site - Eroded - Site Access - Repair</v>
          </cell>
          <cell r="G1152" t="str">
            <v>Site Access - Repair</v>
          </cell>
          <cell r="H1152" t="str">
            <v>South West</v>
          </cell>
          <cell r="I1152">
            <v>13</v>
          </cell>
          <cell r="J1152">
            <v>17</v>
          </cell>
          <cell r="K1152">
            <v>28</v>
          </cell>
          <cell r="L1152">
            <v>23</v>
          </cell>
          <cell r="M1152">
            <v>65</v>
          </cell>
          <cell r="N1152">
            <v>20</v>
          </cell>
          <cell r="O1152">
            <v>14.5</v>
          </cell>
          <cell r="P1152">
            <v>10</v>
          </cell>
          <cell r="Q1152">
            <v>77</v>
          </cell>
          <cell r="R1152">
            <v>18</v>
          </cell>
          <cell r="S1152">
            <v>16</v>
          </cell>
          <cell r="T1152" t="str">
            <v>MIP1070</v>
          </cell>
          <cell r="V1152">
            <v>1</v>
          </cell>
          <cell r="X1152">
            <v>0.53</v>
          </cell>
          <cell r="Y1152" t="str">
            <v>N</v>
          </cell>
          <cell r="Z1152" t="str">
            <v>Land &amp; Easements (system)</v>
          </cell>
          <cell r="AA1152" t="str">
            <v>BC1 619 NDR EECL Replace Defect Management</v>
          </cell>
        </row>
        <row r="1153">
          <cell r="A1153">
            <v>1149</v>
          </cell>
          <cell r="B1153" t="str">
            <v>15 - Line Access Tracks &amp; Equipment Sites</v>
          </cell>
          <cell r="C1153" t="str">
            <v>Site - Eroded</v>
          </cell>
          <cell r="D1153" t="str">
            <v>Site Access</v>
          </cell>
          <cell r="E1153" t="str">
            <v>Repair</v>
          </cell>
          <cell r="F1153" t="str">
            <v>15 - Line Access Tracks &amp; Equipment Sites - Site - Eroded - Site Access - Repair</v>
          </cell>
          <cell r="G1153" t="str">
            <v>Site Access - Repair</v>
          </cell>
          <cell r="H1153" t="str">
            <v>Wide Bay</v>
          </cell>
          <cell r="I1153">
            <v>4</v>
          </cell>
          <cell r="J1153">
            <v>8</v>
          </cell>
          <cell r="K1153">
            <v>210</v>
          </cell>
          <cell r="L1153">
            <v>56</v>
          </cell>
          <cell r="M1153">
            <v>99</v>
          </cell>
          <cell r="N1153">
            <v>15</v>
          </cell>
          <cell r="O1153">
            <v>153</v>
          </cell>
          <cell r="P1153">
            <v>53</v>
          </cell>
          <cell r="Q1153">
            <v>101</v>
          </cell>
          <cell r="R1153">
            <v>8</v>
          </cell>
          <cell r="S1153">
            <v>160</v>
          </cell>
          <cell r="T1153" t="str">
            <v>MIP1070</v>
          </cell>
          <cell r="V1153">
            <v>1</v>
          </cell>
          <cell r="X1153">
            <v>0.53</v>
          </cell>
          <cell r="Y1153" t="str">
            <v>N</v>
          </cell>
          <cell r="Z1153" t="str">
            <v>Land &amp; Easements (system)</v>
          </cell>
          <cell r="AA1153" t="str">
            <v>BC1 619 NDR EECL Replace Defect Management</v>
          </cell>
        </row>
        <row r="1154">
          <cell r="A1154">
            <v>1150</v>
          </cell>
          <cell r="B1154" t="str">
            <v>15 - Line Access Tracks &amp; Equipment Sites</v>
          </cell>
          <cell r="C1154" t="str">
            <v>Site - Inaccessable Asset</v>
          </cell>
          <cell r="D1154" t="str">
            <v>Ergon Technical Assessment</v>
          </cell>
          <cell r="E1154" t="str">
            <v>Assess</v>
          </cell>
          <cell r="F1154" t="str">
            <v>15 - Line Access Tracks &amp; Equipment Sites - Site - Inaccessable Asset - Ergon Technical Assessment - Assess</v>
          </cell>
          <cell r="G1154" t="str">
            <v>Ergon Technical Assessment - Assess</v>
          </cell>
          <cell r="H1154" t="str">
            <v>Central</v>
          </cell>
          <cell r="I1154">
            <v>6</v>
          </cell>
          <cell r="J1154">
            <v>8</v>
          </cell>
          <cell r="K1154">
            <v>10</v>
          </cell>
          <cell r="L1154">
            <v>11</v>
          </cell>
          <cell r="M1154">
            <v>11</v>
          </cell>
          <cell r="N1154">
            <v>7</v>
          </cell>
          <cell r="O1154">
            <v>6</v>
          </cell>
          <cell r="P1154">
            <v>8</v>
          </cell>
          <cell r="Q1154">
            <v>11</v>
          </cell>
          <cell r="R1154">
            <v>8</v>
          </cell>
          <cell r="S1154">
            <v>6</v>
          </cell>
          <cell r="T1154" t="str">
            <v>MIP1146</v>
          </cell>
          <cell r="V1154">
            <v>1</v>
          </cell>
          <cell r="X1154">
            <v>0.53</v>
          </cell>
          <cell r="Y1154" t="str">
            <v>N</v>
          </cell>
          <cell r="Z1154" t="str">
            <v>Land &amp; Easements (system)</v>
          </cell>
          <cell r="AA1154" t="str">
            <v>BC1 619 NDR EECL Replace Defect Management</v>
          </cell>
        </row>
        <row r="1155">
          <cell r="A1155">
            <v>1151</v>
          </cell>
          <cell r="B1155" t="str">
            <v>15 - Line Access Tracks &amp; Equipment Sites</v>
          </cell>
          <cell r="C1155" t="str">
            <v>Site - Inaccessable Asset</v>
          </cell>
          <cell r="D1155" t="str">
            <v>Ergon Technical Assessment</v>
          </cell>
          <cell r="E1155" t="str">
            <v>Assess</v>
          </cell>
          <cell r="F1155" t="str">
            <v>15 - Line Access Tracks &amp; Equipment Sites - Site - Inaccessable Asset - Ergon Technical Assessment - Assess</v>
          </cell>
          <cell r="G1155" t="str">
            <v>Ergon Technical Assessment - Assess</v>
          </cell>
          <cell r="H1155" t="str">
            <v>Far North</v>
          </cell>
          <cell r="I1155">
            <v>4</v>
          </cell>
          <cell r="K1155">
            <v>11</v>
          </cell>
          <cell r="L1155">
            <v>9</v>
          </cell>
          <cell r="M1155">
            <v>10</v>
          </cell>
          <cell r="N1155">
            <v>1</v>
          </cell>
          <cell r="O1155">
            <v>2</v>
          </cell>
          <cell r="P1155">
            <v>10.5</v>
          </cell>
          <cell r="Q1155">
            <v>10</v>
          </cell>
          <cell r="R1155">
            <v>4</v>
          </cell>
          <cell r="S1155">
            <v>2</v>
          </cell>
          <cell r="T1155" t="str">
            <v>MIP1146</v>
          </cell>
          <cell r="V1155">
            <v>1</v>
          </cell>
          <cell r="X1155">
            <v>0.53</v>
          </cell>
          <cell r="Y1155" t="str">
            <v>N</v>
          </cell>
          <cell r="Z1155" t="str">
            <v>Land &amp; Easements (system)</v>
          </cell>
          <cell r="AA1155" t="str">
            <v>BC1 619 NDR EECL Replace Defect Management</v>
          </cell>
        </row>
        <row r="1156">
          <cell r="A1156">
            <v>1152</v>
          </cell>
          <cell r="B1156" t="str">
            <v>15 - Line Access Tracks &amp; Equipment Sites</v>
          </cell>
          <cell r="C1156" t="str">
            <v>Site - Inaccessable Asset</v>
          </cell>
          <cell r="D1156" t="str">
            <v>Ergon Technical Assessment</v>
          </cell>
          <cell r="E1156" t="str">
            <v>Assess</v>
          </cell>
          <cell r="F1156" t="str">
            <v>15 - Line Access Tracks &amp; Equipment Sites - Site - Inaccessable Asset - Ergon Technical Assessment - Assess</v>
          </cell>
          <cell r="G1156" t="str">
            <v>Ergon Technical Assessment - Assess</v>
          </cell>
          <cell r="H1156" t="str">
            <v>Northern</v>
          </cell>
          <cell r="J1156">
            <v>3</v>
          </cell>
          <cell r="K1156">
            <v>13</v>
          </cell>
          <cell r="L1156">
            <v>6</v>
          </cell>
          <cell r="M1156">
            <v>1</v>
          </cell>
          <cell r="N1156">
            <v>0</v>
          </cell>
          <cell r="O1156">
            <v>8</v>
          </cell>
          <cell r="P1156">
            <v>3</v>
          </cell>
          <cell r="Q1156">
            <v>4</v>
          </cell>
          <cell r="R1156">
            <v>3</v>
          </cell>
          <cell r="S1156">
            <v>9</v>
          </cell>
          <cell r="T1156" t="str">
            <v>MIP1146</v>
          </cell>
          <cell r="V1156">
            <v>1</v>
          </cell>
          <cell r="X1156">
            <v>0.53</v>
          </cell>
          <cell r="Y1156" t="str">
            <v>N</v>
          </cell>
          <cell r="Z1156" t="str">
            <v>Land &amp; Easements (system)</v>
          </cell>
          <cell r="AA1156" t="str">
            <v>BC1 619 NDR EECL Replace Defect Management</v>
          </cell>
        </row>
        <row r="1157">
          <cell r="A1157">
            <v>1153</v>
          </cell>
          <cell r="B1157" t="str">
            <v>15 - Line Access Tracks &amp; Equipment Sites</v>
          </cell>
          <cell r="C1157" t="str">
            <v>Site - Inaccessable Asset</v>
          </cell>
          <cell r="D1157" t="str">
            <v>Ergon Technical Assessment</v>
          </cell>
          <cell r="E1157" t="str">
            <v>Assess</v>
          </cell>
          <cell r="F1157" t="str">
            <v>15 - Line Access Tracks &amp; Equipment Sites - Site - Inaccessable Asset - Ergon Technical Assessment - Assess</v>
          </cell>
          <cell r="G1157" t="str">
            <v>Ergon Technical Assessment - Assess</v>
          </cell>
          <cell r="H1157" t="str">
            <v>South West</v>
          </cell>
          <cell r="I1157">
            <v>47</v>
          </cell>
          <cell r="J1157">
            <v>13</v>
          </cell>
          <cell r="K1157">
            <v>9</v>
          </cell>
          <cell r="L1157">
            <v>9</v>
          </cell>
          <cell r="M1157">
            <v>50</v>
          </cell>
          <cell r="N1157">
            <v>31</v>
          </cell>
          <cell r="O1157">
            <v>7</v>
          </cell>
          <cell r="P1157">
            <v>7.5</v>
          </cell>
          <cell r="Q1157">
            <v>72.5</v>
          </cell>
          <cell r="R1157">
            <v>32.5</v>
          </cell>
          <cell r="S1157">
            <v>8</v>
          </cell>
          <cell r="T1157" t="str">
            <v>MIP1146</v>
          </cell>
          <cell r="V1157">
            <v>1</v>
          </cell>
          <cell r="X1157">
            <v>0.53</v>
          </cell>
          <cell r="Y1157" t="str">
            <v>N</v>
          </cell>
          <cell r="Z1157" t="str">
            <v>Land &amp; Easements (system)</v>
          </cell>
          <cell r="AA1157" t="str">
            <v>BC1 619 NDR EECL Replace Defect Management</v>
          </cell>
        </row>
        <row r="1158">
          <cell r="A1158">
            <v>1154</v>
          </cell>
          <cell r="B1158" t="str">
            <v>15 - Line Access Tracks &amp; Equipment Sites</v>
          </cell>
          <cell r="C1158" t="str">
            <v>Site - Inaccessable Asset</v>
          </cell>
          <cell r="D1158" t="str">
            <v>Ergon Technical Assessment</v>
          </cell>
          <cell r="E1158" t="str">
            <v>Assess</v>
          </cell>
          <cell r="F1158" t="str">
            <v>15 - Line Access Tracks &amp; Equipment Sites - Site - Inaccessable Asset - Ergon Technical Assessment - Assess</v>
          </cell>
          <cell r="G1158" t="str">
            <v>Ergon Technical Assessment - Assess</v>
          </cell>
          <cell r="H1158" t="str">
            <v>Wide Bay</v>
          </cell>
          <cell r="J1158">
            <v>5</v>
          </cell>
          <cell r="K1158">
            <v>2</v>
          </cell>
          <cell r="M1158">
            <v>3</v>
          </cell>
          <cell r="N1158">
            <v>1</v>
          </cell>
          <cell r="O1158">
            <v>5</v>
          </cell>
          <cell r="P1158">
            <v>0</v>
          </cell>
          <cell r="Q1158">
            <v>3</v>
          </cell>
          <cell r="R1158">
            <v>0</v>
          </cell>
          <cell r="S1158">
            <v>6</v>
          </cell>
          <cell r="T1158" t="str">
            <v>MIP1146</v>
          </cell>
          <cell r="V1158">
            <v>1</v>
          </cell>
          <cell r="X1158">
            <v>0.53</v>
          </cell>
          <cell r="Y1158" t="str">
            <v>N</v>
          </cell>
          <cell r="Z1158" t="str">
            <v>Land &amp; Easements (system)</v>
          </cell>
          <cell r="AA1158" t="str">
            <v>BC1 619 NDR EECL Replace Defect Management</v>
          </cell>
        </row>
        <row r="1159">
          <cell r="A1159">
            <v>1155</v>
          </cell>
          <cell r="B1159" t="str">
            <v>15 - Line Access Tracks &amp; Equipment Sites</v>
          </cell>
          <cell r="C1159" t="str">
            <v>Site - Inaccessable Asset</v>
          </cell>
          <cell r="D1159" t="str">
            <v>Site Access</v>
          </cell>
          <cell r="E1159" t="str">
            <v>Repair</v>
          </cell>
          <cell r="F1159" t="str">
            <v>15 - Line Access Tracks &amp; Equipment Sites - Site - Inaccessable Asset - Site Access - Repair</v>
          </cell>
          <cell r="G1159" t="str">
            <v>Site Access - Repair</v>
          </cell>
          <cell r="H1159" t="str">
            <v>Central</v>
          </cell>
          <cell r="J1159">
            <v>5</v>
          </cell>
          <cell r="K1159">
            <v>5</v>
          </cell>
          <cell r="L1159">
            <v>5</v>
          </cell>
          <cell r="M1159">
            <v>3</v>
          </cell>
          <cell r="N1159">
            <v>0</v>
          </cell>
          <cell r="O1159">
            <v>3</v>
          </cell>
          <cell r="P1159">
            <v>4</v>
          </cell>
          <cell r="Q1159">
            <v>3.5</v>
          </cell>
          <cell r="R1159">
            <v>3</v>
          </cell>
          <cell r="S1159">
            <v>3</v>
          </cell>
          <cell r="T1159" t="str">
            <v>MIP1070</v>
          </cell>
          <cell r="V1159">
            <v>1</v>
          </cell>
          <cell r="X1159">
            <v>0.53</v>
          </cell>
          <cell r="Y1159" t="str">
            <v>N</v>
          </cell>
          <cell r="Z1159" t="str">
            <v>Land &amp; Easements (system)</v>
          </cell>
          <cell r="AA1159" t="str">
            <v>BC1 619 NDR EECL Replace Defect Management</v>
          </cell>
        </row>
        <row r="1160">
          <cell r="A1160">
            <v>1156</v>
          </cell>
          <cell r="B1160" t="str">
            <v>15 - Line Access Tracks &amp; Equipment Sites</v>
          </cell>
          <cell r="C1160" t="str">
            <v>Site - Inaccessable Asset</v>
          </cell>
          <cell r="D1160" t="str">
            <v>Site Access</v>
          </cell>
          <cell r="E1160" t="str">
            <v>Repair</v>
          </cell>
          <cell r="F1160" t="str">
            <v>15 - Line Access Tracks &amp; Equipment Sites - Site - Inaccessable Asset - Site Access - Repair</v>
          </cell>
          <cell r="G1160" t="str">
            <v>Site Access - Repair</v>
          </cell>
          <cell r="H1160" t="str">
            <v>Far North</v>
          </cell>
          <cell r="K1160">
            <v>1</v>
          </cell>
          <cell r="M1160">
            <v>1</v>
          </cell>
          <cell r="N1160">
            <v>0</v>
          </cell>
          <cell r="O1160">
            <v>1</v>
          </cell>
          <cell r="P1160">
            <v>0</v>
          </cell>
          <cell r="Q1160">
            <v>1</v>
          </cell>
          <cell r="R1160">
            <v>0</v>
          </cell>
          <cell r="S1160">
            <v>1</v>
          </cell>
          <cell r="T1160" t="str">
            <v>MIP1070</v>
          </cell>
          <cell r="V1160">
            <v>1</v>
          </cell>
          <cell r="X1160">
            <v>0.53</v>
          </cell>
          <cell r="Y1160" t="str">
            <v>N</v>
          </cell>
          <cell r="Z1160" t="str">
            <v>Land &amp; Easements (system)</v>
          </cell>
          <cell r="AA1160" t="str">
            <v>BC1 619 NDR EECL Replace Defect Management</v>
          </cell>
        </row>
        <row r="1161">
          <cell r="A1161">
            <v>1157</v>
          </cell>
          <cell r="B1161" t="str">
            <v>15 - Line Access Tracks &amp; Equipment Sites</v>
          </cell>
          <cell r="C1161" t="str">
            <v>Site - Inaccessable Asset</v>
          </cell>
          <cell r="D1161" t="str">
            <v>Site Access</v>
          </cell>
          <cell r="E1161" t="str">
            <v>Repair</v>
          </cell>
          <cell r="F1161" t="str">
            <v>15 - Line Access Tracks &amp; Equipment Sites - Site - Inaccessable Asset - Site Access - Repair</v>
          </cell>
          <cell r="G1161" t="str">
            <v>Site Access - Repair</v>
          </cell>
          <cell r="H1161" t="str">
            <v>Northern</v>
          </cell>
          <cell r="J1161">
            <v>3</v>
          </cell>
          <cell r="K1161">
            <v>1</v>
          </cell>
          <cell r="L1161">
            <v>1</v>
          </cell>
          <cell r="N1161">
            <v>0</v>
          </cell>
          <cell r="O1161">
            <v>3</v>
          </cell>
          <cell r="P1161">
            <v>1</v>
          </cell>
          <cell r="Q1161">
            <v>0</v>
          </cell>
          <cell r="R1161">
            <v>0</v>
          </cell>
          <cell r="S1161">
            <v>3</v>
          </cell>
          <cell r="T1161" t="str">
            <v>MIP1070</v>
          </cell>
          <cell r="V1161">
            <v>1</v>
          </cell>
          <cell r="X1161">
            <v>0.53</v>
          </cell>
          <cell r="Y1161" t="str">
            <v>N</v>
          </cell>
          <cell r="Z1161" t="str">
            <v>Land &amp; Easements (system)</v>
          </cell>
          <cell r="AA1161" t="str">
            <v>BC1 619 NDR EECL Replace Defect Management</v>
          </cell>
        </row>
        <row r="1162">
          <cell r="A1162">
            <v>1158</v>
          </cell>
          <cell r="B1162" t="str">
            <v>15 - Line Access Tracks &amp; Equipment Sites</v>
          </cell>
          <cell r="C1162" t="str">
            <v>Site - Inaccessable Asset</v>
          </cell>
          <cell r="D1162" t="str">
            <v>Site Access</v>
          </cell>
          <cell r="E1162" t="str">
            <v>Repair</v>
          </cell>
          <cell r="F1162" t="str">
            <v>15 - Line Access Tracks &amp; Equipment Sites - Site - Inaccessable Asset - Site Access - Repair</v>
          </cell>
          <cell r="G1162" t="str">
            <v>Site Access - Repair</v>
          </cell>
          <cell r="H1162" t="str">
            <v>South West</v>
          </cell>
          <cell r="J1162">
            <v>1</v>
          </cell>
          <cell r="K1162">
            <v>5</v>
          </cell>
          <cell r="L1162">
            <v>4</v>
          </cell>
          <cell r="M1162">
            <v>0</v>
          </cell>
          <cell r="N1162">
            <v>0</v>
          </cell>
          <cell r="O1162">
            <v>2.5</v>
          </cell>
          <cell r="P1162">
            <v>2</v>
          </cell>
          <cell r="Q1162">
            <v>1.5</v>
          </cell>
          <cell r="R1162">
            <v>1.5</v>
          </cell>
          <cell r="S1162">
            <v>1</v>
          </cell>
          <cell r="T1162" t="str">
            <v>MIP1070</v>
          </cell>
          <cell r="V1162">
            <v>1</v>
          </cell>
          <cell r="X1162">
            <v>0.53</v>
          </cell>
          <cell r="Y1162" t="str">
            <v>N</v>
          </cell>
          <cell r="Z1162" t="str">
            <v>Land &amp; Easements (system)</v>
          </cell>
          <cell r="AA1162" t="str">
            <v>BC1 619 NDR EECL Replace Defect Management</v>
          </cell>
        </row>
        <row r="1163">
          <cell r="A1163">
            <v>1159</v>
          </cell>
          <cell r="B1163" t="str">
            <v>15 - Line Access Tracks &amp; Equipment Sites</v>
          </cell>
          <cell r="C1163" t="str">
            <v>Site - Other</v>
          </cell>
          <cell r="D1163" t="str">
            <v>Minor Task</v>
          </cell>
          <cell r="E1163" t="str">
            <v>Repair</v>
          </cell>
          <cell r="F1163" t="str">
            <v>15 - Line Access Tracks &amp; Equipment Sites - Site - Other - Minor Task - Repair</v>
          </cell>
          <cell r="G1163" t="str">
            <v>Minor Task - Repair</v>
          </cell>
          <cell r="H1163" t="str">
            <v>Central</v>
          </cell>
          <cell r="I1163">
            <v>6</v>
          </cell>
          <cell r="J1163">
            <v>2</v>
          </cell>
          <cell r="M1163">
            <v>7</v>
          </cell>
          <cell r="N1163">
            <v>1</v>
          </cell>
          <cell r="O1163">
            <v>0</v>
          </cell>
          <cell r="P1163">
            <v>0</v>
          </cell>
          <cell r="Q1163">
            <v>7</v>
          </cell>
          <cell r="R1163">
            <v>1</v>
          </cell>
          <cell r="S1163">
            <v>0</v>
          </cell>
          <cell r="T1163" t="str">
            <v>MIP1146</v>
          </cell>
          <cell r="V1163">
            <v>1</v>
          </cell>
          <cell r="X1163">
            <v>0.53</v>
          </cell>
          <cell r="Y1163" t="str">
            <v>N</v>
          </cell>
          <cell r="Z1163" t="str">
            <v>Land &amp; Easements (system)</v>
          </cell>
          <cell r="AA1163" t="str">
            <v>BC1 619 NDR EECL Replace Defect Management</v>
          </cell>
        </row>
        <row r="1164">
          <cell r="A1164">
            <v>1160</v>
          </cell>
          <cell r="B1164" t="str">
            <v>15 - Line Access Tracks &amp; Equipment Sites</v>
          </cell>
          <cell r="C1164" t="str">
            <v>Site - Other</v>
          </cell>
          <cell r="D1164" t="str">
            <v>Minor Task</v>
          </cell>
          <cell r="E1164" t="str">
            <v>Repair</v>
          </cell>
          <cell r="F1164" t="str">
            <v>15 - Line Access Tracks &amp; Equipment Sites - Site - Other - Minor Task - Repair</v>
          </cell>
          <cell r="G1164" t="str">
            <v>Minor Task - Repair</v>
          </cell>
          <cell r="H1164" t="str">
            <v>Far North</v>
          </cell>
          <cell r="I1164">
            <v>1</v>
          </cell>
          <cell r="J1164">
            <v>3</v>
          </cell>
          <cell r="N1164">
            <v>1</v>
          </cell>
          <cell r="O1164">
            <v>3</v>
          </cell>
          <cell r="P1164">
            <v>0</v>
          </cell>
          <cell r="Q1164">
            <v>0</v>
          </cell>
          <cell r="R1164">
            <v>1</v>
          </cell>
          <cell r="S1164">
            <v>3</v>
          </cell>
          <cell r="T1164" t="str">
            <v>MIP1146</v>
          </cell>
          <cell r="V1164">
            <v>1</v>
          </cell>
          <cell r="X1164">
            <v>0.53</v>
          </cell>
          <cell r="Y1164" t="str">
            <v>N</v>
          </cell>
          <cell r="Z1164" t="str">
            <v>Land &amp; Easements (system)</v>
          </cell>
          <cell r="AA1164" t="str">
            <v>BC1 619 NDR EECL Replace Defect Management</v>
          </cell>
        </row>
        <row r="1165">
          <cell r="A1165">
            <v>1161</v>
          </cell>
          <cell r="B1165" t="str">
            <v>15 - Line Access Tracks &amp; Equipment Sites</v>
          </cell>
          <cell r="C1165" t="str">
            <v>Site - Other</v>
          </cell>
          <cell r="D1165" t="str">
            <v>Minor Task</v>
          </cell>
          <cell r="E1165" t="str">
            <v>Repair</v>
          </cell>
          <cell r="F1165" t="str">
            <v>15 - Line Access Tracks &amp; Equipment Sites - Site - Other - Minor Task - Repair</v>
          </cell>
          <cell r="G1165" t="str">
            <v>Minor Task - Repair</v>
          </cell>
          <cell r="H1165" t="str">
            <v>Northern</v>
          </cell>
          <cell r="I1165">
            <v>1</v>
          </cell>
          <cell r="M1165">
            <v>1</v>
          </cell>
          <cell r="N1165">
            <v>0</v>
          </cell>
          <cell r="O1165">
            <v>0</v>
          </cell>
          <cell r="P1165">
            <v>0</v>
          </cell>
          <cell r="Q1165">
            <v>1</v>
          </cell>
          <cell r="R1165">
            <v>0</v>
          </cell>
          <cell r="S1165">
            <v>0</v>
          </cell>
          <cell r="T1165" t="str">
            <v>MIP1146</v>
          </cell>
          <cell r="V1165">
            <v>1</v>
          </cell>
          <cell r="X1165">
            <v>0.53</v>
          </cell>
          <cell r="Y1165" t="str">
            <v>N</v>
          </cell>
          <cell r="Z1165" t="str">
            <v>Land &amp; Easements (system)</v>
          </cell>
          <cell r="AA1165" t="str">
            <v>BC1 619 NDR EECL Replace Defect Management</v>
          </cell>
        </row>
        <row r="1166">
          <cell r="A1166">
            <v>1162</v>
          </cell>
          <cell r="B1166" t="str">
            <v>15 - Line Access Tracks &amp; Equipment Sites</v>
          </cell>
          <cell r="C1166" t="str">
            <v>Site - Other</v>
          </cell>
          <cell r="D1166" t="str">
            <v>Minor Task</v>
          </cell>
          <cell r="E1166" t="str">
            <v>Repair</v>
          </cell>
          <cell r="F1166" t="str">
            <v>15 - Line Access Tracks &amp; Equipment Sites - Site - Other - Minor Task - Repair</v>
          </cell>
          <cell r="G1166" t="str">
            <v>Minor Task - Repair</v>
          </cell>
          <cell r="H1166" t="str">
            <v>Wide Bay</v>
          </cell>
          <cell r="J1166">
            <v>2</v>
          </cell>
          <cell r="M1166">
            <v>0</v>
          </cell>
          <cell r="N1166">
            <v>1</v>
          </cell>
          <cell r="O1166">
            <v>1</v>
          </cell>
          <cell r="P1166">
            <v>0</v>
          </cell>
          <cell r="Q1166">
            <v>0</v>
          </cell>
          <cell r="R1166">
            <v>1</v>
          </cell>
          <cell r="S1166">
            <v>1</v>
          </cell>
          <cell r="T1166" t="str">
            <v>MIP1146</v>
          </cell>
          <cell r="V1166">
            <v>1</v>
          </cell>
          <cell r="X1166">
            <v>0.53</v>
          </cell>
          <cell r="Y1166" t="str">
            <v>N</v>
          </cell>
          <cell r="Z1166" t="str">
            <v>Land &amp; Easements (system)</v>
          </cell>
          <cell r="AA1166" t="str">
            <v>BC1 619 NDR EECL Replace Defect Management</v>
          </cell>
        </row>
        <row r="1167">
          <cell r="A1167">
            <v>1163</v>
          </cell>
          <cell r="B1167" t="str">
            <v>15 - Line Access Tracks &amp; Equipment Sites</v>
          </cell>
          <cell r="C1167" t="str">
            <v>Site - Owner &amp; Label Suspect</v>
          </cell>
          <cell r="D1167" t="str">
            <v>Ergon Technical Assessment</v>
          </cell>
          <cell r="E1167" t="str">
            <v>Assess</v>
          </cell>
          <cell r="F1167" t="str">
            <v>15 - Line Access Tracks &amp; Equipment Sites - Site - Owner &amp; Label Suspect - Ergon Technical Assessment - Assess</v>
          </cell>
          <cell r="G1167" t="str">
            <v>Ergon Technical Assessment - Assess</v>
          </cell>
          <cell r="H1167" t="str">
            <v>Central</v>
          </cell>
          <cell r="J1167">
            <v>8</v>
          </cell>
          <cell r="K1167">
            <v>126</v>
          </cell>
          <cell r="L1167">
            <v>88</v>
          </cell>
          <cell r="M1167">
            <v>94</v>
          </cell>
          <cell r="N1167">
            <v>16</v>
          </cell>
          <cell r="O1167">
            <v>40</v>
          </cell>
          <cell r="P1167">
            <v>76</v>
          </cell>
          <cell r="Q1167">
            <v>93.5</v>
          </cell>
          <cell r="R1167">
            <v>10</v>
          </cell>
          <cell r="S1167">
            <v>40</v>
          </cell>
          <cell r="T1167" t="str">
            <v>MIP1146</v>
          </cell>
          <cell r="V1167">
            <v>1</v>
          </cell>
          <cell r="X1167">
            <v>0.53</v>
          </cell>
          <cell r="Y1167" t="str">
            <v>N</v>
          </cell>
          <cell r="Z1167" t="str">
            <v>Land &amp; Easements (system)</v>
          </cell>
          <cell r="AA1167" t="str">
            <v>BC1 619 NDR EECL Replace Defect Management</v>
          </cell>
        </row>
        <row r="1168">
          <cell r="A1168">
            <v>1164</v>
          </cell>
          <cell r="B1168" t="str">
            <v>15 - Line Access Tracks &amp; Equipment Sites</v>
          </cell>
          <cell r="C1168" t="str">
            <v>Site - Owner &amp; Label Suspect</v>
          </cell>
          <cell r="D1168" t="str">
            <v>Ergon Technical Assessment</v>
          </cell>
          <cell r="E1168" t="str">
            <v>Assess</v>
          </cell>
          <cell r="F1168" t="str">
            <v>15 - Line Access Tracks &amp; Equipment Sites - Site - Owner &amp; Label Suspect - Ergon Technical Assessment - Assess</v>
          </cell>
          <cell r="G1168" t="str">
            <v>Ergon Technical Assessment - Assess</v>
          </cell>
          <cell r="H1168" t="str">
            <v>Far North</v>
          </cell>
          <cell r="K1168">
            <v>26</v>
          </cell>
          <cell r="L1168">
            <v>13</v>
          </cell>
          <cell r="M1168">
            <v>45</v>
          </cell>
          <cell r="N1168">
            <v>0</v>
          </cell>
          <cell r="O1168">
            <v>13</v>
          </cell>
          <cell r="P1168">
            <v>13</v>
          </cell>
          <cell r="Q1168">
            <v>45</v>
          </cell>
          <cell r="R1168">
            <v>0</v>
          </cell>
          <cell r="S1168">
            <v>13</v>
          </cell>
          <cell r="T1168" t="str">
            <v>MIP1146</v>
          </cell>
          <cell r="V1168">
            <v>1</v>
          </cell>
          <cell r="X1168">
            <v>0.53</v>
          </cell>
          <cell r="Y1168" t="str">
            <v>N</v>
          </cell>
          <cell r="Z1168" t="str">
            <v>Land &amp; Easements (system)</v>
          </cell>
          <cell r="AA1168" t="str">
            <v>BC1 619 NDR EECL Replace Defect Management</v>
          </cell>
        </row>
        <row r="1169">
          <cell r="A1169">
            <v>1165</v>
          </cell>
          <cell r="B1169" t="str">
            <v>15 - Line Access Tracks &amp; Equipment Sites</v>
          </cell>
          <cell r="C1169" t="str">
            <v>Site - Owner &amp; Label Suspect</v>
          </cell>
          <cell r="D1169" t="str">
            <v>Ergon Technical Assessment</v>
          </cell>
          <cell r="E1169" t="str">
            <v>Assess</v>
          </cell>
          <cell r="F1169" t="str">
            <v>15 - Line Access Tracks &amp; Equipment Sites - Site - Owner &amp; Label Suspect - Ergon Technical Assessment - Assess</v>
          </cell>
          <cell r="G1169" t="str">
            <v>Ergon Technical Assessment - Assess</v>
          </cell>
          <cell r="H1169" t="str">
            <v>Northern</v>
          </cell>
          <cell r="J1169">
            <v>4</v>
          </cell>
          <cell r="K1169">
            <v>31</v>
          </cell>
          <cell r="L1169">
            <v>19</v>
          </cell>
          <cell r="M1169">
            <v>35</v>
          </cell>
          <cell r="N1169">
            <v>1</v>
          </cell>
          <cell r="O1169">
            <v>15</v>
          </cell>
          <cell r="P1169">
            <v>19</v>
          </cell>
          <cell r="Q1169">
            <v>35</v>
          </cell>
          <cell r="R1169">
            <v>0</v>
          </cell>
          <cell r="S1169">
            <v>16</v>
          </cell>
          <cell r="T1169" t="str">
            <v>MIP1146</v>
          </cell>
          <cell r="V1169">
            <v>1</v>
          </cell>
          <cell r="X1169">
            <v>0.53</v>
          </cell>
          <cell r="Y1169" t="str">
            <v>N</v>
          </cell>
          <cell r="Z1169" t="str">
            <v>Land &amp; Easements (system)</v>
          </cell>
          <cell r="AA1169" t="str">
            <v>BC1 619 NDR EECL Replace Defect Management</v>
          </cell>
        </row>
        <row r="1170">
          <cell r="A1170">
            <v>1166</v>
          </cell>
          <cell r="B1170" t="str">
            <v>15 - Line Access Tracks &amp; Equipment Sites</v>
          </cell>
          <cell r="C1170" t="str">
            <v>Site - Owner &amp; Label Suspect</v>
          </cell>
          <cell r="D1170" t="str">
            <v>Ergon Technical Assessment</v>
          </cell>
          <cell r="E1170" t="str">
            <v>Assess</v>
          </cell>
          <cell r="F1170" t="str">
            <v>15 - Line Access Tracks &amp; Equipment Sites - Site - Owner &amp; Label Suspect - Ergon Technical Assessment - Assess</v>
          </cell>
          <cell r="G1170" t="str">
            <v>Ergon Technical Assessment - Assess</v>
          </cell>
          <cell r="H1170" t="str">
            <v>South West</v>
          </cell>
          <cell r="K1170">
            <v>6</v>
          </cell>
          <cell r="L1170">
            <v>7</v>
          </cell>
          <cell r="M1170">
            <v>1</v>
          </cell>
          <cell r="N1170">
            <v>1</v>
          </cell>
          <cell r="O1170">
            <v>0</v>
          </cell>
          <cell r="P1170">
            <v>5</v>
          </cell>
          <cell r="Q1170">
            <v>2</v>
          </cell>
          <cell r="R1170">
            <v>0</v>
          </cell>
          <cell r="S1170">
            <v>1</v>
          </cell>
          <cell r="T1170" t="str">
            <v>MIP1146</v>
          </cell>
          <cell r="V1170">
            <v>1</v>
          </cell>
          <cell r="X1170">
            <v>0.53</v>
          </cell>
          <cell r="Y1170" t="str">
            <v>N</v>
          </cell>
          <cell r="Z1170" t="str">
            <v>Land &amp; Easements (system)</v>
          </cell>
          <cell r="AA1170" t="str">
            <v>BC1 619 NDR EECL Replace Defect Management</v>
          </cell>
        </row>
        <row r="1171">
          <cell r="A1171">
            <v>1167</v>
          </cell>
          <cell r="B1171" t="str">
            <v>15 - Line Access Tracks &amp; Equipment Sites</v>
          </cell>
          <cell r="C1171" t="str">
            <v>Site - Owner &amp; Label Suspect</v>
          </cell>
          <cell r="D1171" t="str">
            <v>Ergon Technical Assessment</v>
          </cell>
          <cell r="E1171" t="str">
            <v>Assess</v>
          </cell>
          <cell r="F1171" t="str">
            <v>15 - Line Access Tracks &amp; Equipment Sites - Site - Owner &amp; Label Suspect - Ergon Technical Assessment - Assess</v>
          </cell>
          <cell r="G1171" t="str">
            <v>Ergon Technical Assessment - Assess</v>
          </cell>
          <cell r="H1171" t="str">
            <v>Wide Bay</v>
          </cell>
          <cell r="K1171">
            <v>9</v>
          </cell>
          <cell r="L1171">
            <v>3</v>
          </cell>
          <cell r="M1171">
            <v>15</v>
          </cell>
          <cell r="N1171">
            <v>2</v>
          </cell>
          <cell r="O1171">
            <v>6</v>
          </cell>
          <cell r="P1171">
            <v>0</v>
          </cell>
          <cell r="Q1171">
            <v>19</v>
          </cell>
          <cell r="R1171">
            <v>1.5</v>
          </cell>
          <cell r="S1171">
            <v>8</v>
          </cell>
          <cell r="T1171" t="str">
            <v>MIP1146</v>
          </cell>
          <cell r="V1171">
            <v>1</v>
          </cell>
          <cell r="X1171">
            <v>0.53</v>
          </cell>
          <cell r="Y1171" t="str">
            <v>N</v>
          </cell>
          <cell r="Z1171" t="str">
            <v>Land &amp; Easements (system)</v>
          </cell>
          <cell r="AA1171" t="str">
            <v>BC1 619 NDR EECL Replace Defect Management</v>
          </cell>
        </row>
        <row r="1172">
          <cell r="A1172">
            <v>1168</v>
          </cell>
          <cell r="B1172" t="str">
            <v>15 - Line Access Tracks &amp; Equipment Sites</v>
          </cell>
          <cell r="C1172" t="str">
            <v>Site - Owner &amp; Label Suspect</v>
          </cell>
          <cell r="D1172" t="str">
            <v>Minor Task</v>
          </cell>
          <cell r="E1172" t="str">
            <v>Repair</v>
          </cell>
          <cell r="F1172" t="str">
            <v>15 - Line Access Tracks &amp; Equipment Sites - Site - Owner &amp; Label Suspect - Minor Task - Repair</v>
          </cell>
          <cell r="G1172" t="str">
            <v>Minor Task - Repair</v>
          </cell>
          <cell r="H1172" t="str">
            <v>Central</v>
          </cell>
          <cell r="K1172">
            <v>21</v>
          </cell>
          <cell r="L1172">
            <v>5</v>
          </cell>
          <cell r="M1172">
            <v>1</v>
          </cell>
          <cell r="N1172">
            <v>0</v>
          </cell>
          <cell r="O1172">
            <v>16</v>
          </cell>
          <cell r="P1172">
            <v>5</v>
          </cell>
          <cell r="Q1172">
            <v>1</v>
          </cell>
          <cell r="R1172">
            <v>0</v>
          </cell>
          <cell r="S1172">
            <v>16</v>
          </cell>
          <cell r="T1172" t="str">
            <v>MIP1146</v>
          </cell>
          <cell r="V1172">
            <v>1</v>
          </cell>
          <cell r="X1172">
            <v>0.53</v>
          </cell>
          <cell r="Y1172" t="str">
            <v>N</v>
          </cell>
          <cell r="Z1172" t="str">
            <v>Land &amp; Easements (system)</v>
          </cell>
          <cell r="AA1172" t="str">
            <v>BC1 619 NDR EECL Replace Defect Management</v>
          </cell>
        </row>
        <row r="1173">
          <cell r="A1173">
            <v>1169</v>
          </cell>
          <cell r="B1173" t="str">
            <v>15 - Line Access Tracks &amp; Equipment Sites</v>
          </cell>
          <cell r="C1173" t="str">
            <v>Site - Owner &amp; Label Suspect</v>
          </cell>
          <cell r="D1173" t="str">
            <v>Minor Task</v>
          </cell>
          <cell r="E1173" t="str">
            <v>Repair</v>
          </cell>
          <cell r="F1173" t="str">
            <v>15 - Line Access Tracks &amp; Equipment Sites - Site - Owner &amp; Label Suspect - Minor Task - Repair</v>
          </cell>
          <cell r="G1173" t="str">
            <v>Minor Task - Repair</v>
          </cell>
          <cell r="H1173" t="str">
            <v>Northern</v>
          </cell>
          <cell r="J1173">
            <v>3</v>
          </cell>
          <cell r="N1173">
            <v>0</v>
          </cell>
          <cell r="O1173">
            <v>1</v>
          </cell>
          <cell r="P1173">
            <v>0</v>
          </cell>
          <cell r="Q1173">
            <v>3</v>
          </cell>
          <cell r="R1173">
            <v>0</v>
          </cell>
          <cell r="S1173">
            <v>1</v>
          </cell>
          <cell r="T1173" t="str">
            <v>MIP1146</v>
          </cell>
          <cell r="V1173">
            <v>1</v>
          </cell>
          <cell r="X1173">
            <v>0.53</v>
          </cell>
          <cell r="Y1173" t="str">
            <v>N</v>
          </cell>
          <cell r="Z1173" t="str">
            <v>Land &amp; Easements (system)</v>
          </cell>
          <cell r="AA1173" t="str">
            <v>BC1 619 NDR EECL Replace Defect Management</v>
          </cell>
        </row>
        <row r="1174">
          <cell r="A1174">
            <v>1170</v>
          </cell>
          <cell r="B1174" t="str">
            <v>Other</v>
          </cell>
          <cell r="C1174" t="str">
            <v>Detailed Aerial Inspection Defects</v>
          </cell>
          <cell r="D1174" t="str">
            <v>Minor Task</v>
          </cell>
          <cell r="E1174" t="str">
            <v>Repair</v>
          </cell>
          <cell r="F1174" t="str">
            <v>Other - Detailed Aerial Inspection Defects - Minor Task - Repair</v>
          </cell>
          <cell r="G1174" t="str">
            <v>Minor Task - Repair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 t="str">
            <v>MIP1146</v>
          </cell>
          <cell r="V1174">
            <v>1</v>
          </cell>
          <cell r="X1174">
            <v>0.53</v>
          </cell>
          <cell r="Y1174" t="str">
            <v>N</v>
          </cell>
          <cell r="Z1174" t="str">
            <v>Overhead Distribution Lines</v>
          </cell>
          <cell r="AA1174" t="str">
            <v>BC1 619 NDR EECL Replace Defect Management</v>
          </cell>
        </row>
        <row r="1175">
          <cell r="A1175">
            <v>1171</v>
          </cell>
          <cell r="B1175" t="str">
            <v>Other</v>
          </cell>
          <cell r="C1175" t="str">
            <v>Detailed Aerial Inspection Defects</v>
          </cell>
          <cell r="D1175" t="str">
            <v>Minor Task</v>
          </cell>
          <cell r="E1175" t="str">
            <v>Repair</v>
          </cell>
          <cell r="F1175" t="str">
            <v>Other - Detailed Aerial Inspection Defects - Minor Task - Repair</v>
          </cell>
          <cell r="G1175" t="str">
            <v>Minor Task - Repair</v>
          </cell>
          <cell r="H1175" t="str">
            <v>Central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4.9909999999999997</v>
          </cell>
          <cell r="O1175">
            <v>9.3379999999999992</v>
          </cell>
          <cell r="P1175">
            <v>0</v>
          </cell>
          <cell r="Q1175">
            <v>0</v>
          </cell>
          <cell r="R1175">
            <v>4.9909999999999997</v>
          </cell>
          <cell r="S1175">
            <v>9.3379999999999992</v>
          </cell>
          <cell r="T1175" t="str">
            <v>MIP1146</v>
          </cell>
          <cell r="V1175">
            <v>1</v>
          </cell>
          <cell r="X1175">
            <v>0.53</v>
          </cell>
          <cell r="Y1175" t="str">
            <v>N</v>
          </cell>
          <cell r="Z1175" t="str">
            <v>Overhead Distribution Lines</v>
          </cell>
          <cell r="AA1175" t="str">
            <v>BC1 619 NDR EECL Replace Defect Management</v>
          </cell>
        </row>
        <row r="1176">
          <cell r="A1176">
            <v>1172</v>
          </cell>
          <cell r="B1176" t="str">
            <v>Other</v>
          </cell>
          <cell r="C1176" t="str">
            <v>Detailed Aerial Inspection Defects</v>
          </cell>
          <cell r="D1176" t="str">
            <v>Minor Task</v>
          </cell>
          <cell r="E1176" t="str">
            <v>Repair</v>
          </cell>
          <cell r="F1176" t="str">
            <v>Other - Detailed Aerial Inspection Defects - Minor Task - Repair</v>
          </cell>
          <cell r="G1176" t="str">
            <v>Minor Task - Repair</v>
          </cell>
          <cell r="H1176" t="str">
            <v>Far North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21.251999999999999</v>
          </cell>
          <cell r="O1176">
            <v>2.3919999999999999</v>
          </cell>
          <cell r="P1176">
            <v>0</v>
          </cell>
          <cell r="Q1176">
            <v>0</v>
          </cell>
          <cell r="R1176">
            <v>21.251999999999999</v>
          </cell>
          <cell r="S1176">
            <v>2.3919999999999999</v>
          </cell>
          <cell r="T1176" t="str">
            <v>MIP1146</v>
          </cell>
          <cell r="V1176">
            <v>1</v>
          </cell>
          <cell r="X1176">
            <v>0.53</v>
          </cell>
          <cell r="Y1176" t="str">
            <v>N</v>
          </cell>
          <cell r="Z1176" t="str">
            <v>Overhead Distribution Lines</v>
          </cell>
          <cell r="AA1176" t="str">
            <v>BC1 619 NDR EECL Replace Defect Management</v>
          </cell>
        </row>
        <row r="1177">
          <cell r="A1177">
            <v>1173</v>
          </cell>
          <cell r="B1177" t="str">
            <v>Other</v>
          </cell>
          <cell r="C1177" t="str">
            <v>Detailed Aerial Inspection Defects</v>
          </cell>
          <cell r="D1177" t="str">
            <v>Minor Task</v>
          </cell>
          <cell r="E1177" t="str">
            <v>Repair</v>
          </cell>
          <cell r="F1177" t="str">
            <v>Other - Detailed Aerial Inspection Defects - Minor Task - Repair</v>
          </cell>
          <cell r="G1177" t="str">
            <v>Minor Task - Repair</v>
          </cell>
          <cell r="H1177" t="str">
            <v>Wide Bay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0.13800000000000001</v>
          </cell>
          <cell r="O1177">
            <v>3.5649999999999999</v>
          </cell>
          <cell r="P1177">
            <v>0</v>
          </cell>
          <cell r="Q1177">
            <v>0</v>
          </cell>
          <cell r="R1177">
            <v>0.13800000000000001</v>
          </cell>
          <cell r="S1177">
            <v>3.5649999999999999</v>
          </cell>
          <cell r="T1177" t="str">
            <v>MIP1146</v>
          </cell>
          <cell r="V1177">
            <v>1</v>
          </cell>
          <cell r="X1177">
            <v>0.53</v>
          </cell>
          <cell r="Y1177" t="str">
            <v>N</v>
          </cell>
          <cell r="Z1177" t="str">
            <v>Overhead Distribution Lines</v>
          </cell>
          <cell r="AA1177" t="str">
            <v>BC1 619 NDR EECL Replace Defect Management</v>
          </cell>
        </row>
        <row r="1178">
          <cell r="A1178">
            <v>1174</v>
          </cell>
          <cell r="B1178" t="str">
            <v>04 - Conductors &amp; Connectors</v>
          </cell>
          <cell r="C1178" t="str">
            <v>Program - Connector Splice Replacement Live Line</v>
          </cell>
          <cell r="D1178" t="str">
            <v>Connector</v>
          </cell>
          <cell r="E1178" t="str">
            <v>Replace</v>
          </cell>
          <cell r="F1178" t="str">
            <v>Program - Connector Splice Replacement Live Line</v>
          </cell>
          <cell r="G1178" t="str">
            <v>MIP1084_AER_CONN_RLC_LL</v>
          </cell>
          <cell r="H1178" t="str">
            <v>Far North</v>
          </cell>
          <cell r="P1178">
            <v>588</v>
          </cell>
          <cell r="Q1178">
            <v>588</v>
          </cell>
          <cell r="R1178">
            <v>588</v>
          </cell>
          <cell r="S1178">
            <v>588</v>
          </cell>
          <cell r="T1178" t="str">
            <v>MIP1084</v>
          </cell>
          <cell r="V1178">
            <v>1</v>
          </cell>
          <cell r="X1178">
            <v>0</v>
          </cell>
          <cell r="Y1178" t="str">
            <v>N</v>
          </cell>
          <cell r="Z1178" t="str">
            <v>Overhead Distribution Lines</v>
          </cell>
          <cell r="AA1178" t="str">
            <v>BC 558 Defective Connector Splice Replacement Program</v>
          </cell>
        </row>
        <row r="1179">
          <cell r="A1179">
            <v>1175</v>
          </cell>
          <cell r="B1179" t="str">
            <v>04 - Conductors &amp; Connectors</v>
          </cell>
          <cell r="C1179" t="str">
            <v>Program - Connector Splice Replacement Live Line</v>
          </cell>
          <cell r="D1179" t="str">
            <v>Connector</v>
          </cell>
          <cell r="E1179" t="str">
            <v>Replace</v>
          </cell>
          <cell r="F1179" t="str">
            <v>Program - Connector Splice Replacement Live Line</v>
          </cell>
          <cell r="G1179" t="str">
            <v>MIP1084_AER_CONN_RLC_LL</v>
          </cell>
          <cell r="H1179" t="str">
            <v>Northern</v>
          </cell>
          <cell r="P1179">
            <v>587</v>
          </cell>
          <cell r="Q1179">
            <v>587</v>
          </cell>
          <cell r="R1179">
            <v>587</v>
          </cell>
          <cell r="S1179">
            <v>587</v>
          </cell>
          <cell r="T1179" t="str">
            <v>MIP1084</v>
          </cell>
          <cell r="V1179">
            <v>1</v>
          </cell>
          <cell r="X1179">
            <v>0</v>
          </cell>
          <cell r="Y1179" t="str">
            <v>N</v>
          </cell>
          <cell r="Z1179" t="str">
            <v>Overhead Distribution Lines</v>
          </cell>
          <cell r="AA1179" t="str">
            <v>BC 558 Defective Connector Splice Replacement Program</v>
          </cell>
        </row>
        <row r="1180">
          <cell r="A1180">
            <v>1176</v>
          </cell>
          <cell r="B1180" t="str">
            <v>04 - Conductors &amp; Connectors</v>
          </cell>
          <cell r="C1180" t="str">
            <v>Program - Connector Splice Replacement Live Line</v>
          </cell>
          <cell r="D1180" t="str">
            <v>Connector</v>
          </cell>
          <cell r="E1180" t="str">
            <v>Replace</v>
          </cell>
          <cell r="F1180" t="str">
            <v>Program - Connector Splice Replacement Live Line</v>
          </cell>
          <cell r="G1180" t="str">
            <v>MIP1084_AER_CONN_RLC_LL</v>
          </cell>
          <cell r="H1180" t="str">
            <v>Central</v>
          </cell>
          <cell r="P1180">
            <v>586</v>
          </cell>
          <cell r="Q1180">
            <v>586</v>
          </cell>
          <cell r="R1180">
            <v>586</v>
          </cell>
          <cell r="S1180">
            <v>586</v>
          </cell>
          <cell r="T1180" t="str">
            <v>MIP1084</v>
          </cell>
          <cell r="V1180">
            <v>1</v>
          </cell>
          <cell r="X1180">
            <v>0</v>
          </cell>
          <cell r="Y1180" t="str">
            <v>N</v>
          </cell>
          <cell r="Z1180" t="str">
            <v>Overhead Distribution Lines</v>
          </cell>
          <cell r="AA1180" t="str">
            <v>BC 558 Defective Connector Splice Replacement Program</v>
          </cell>
        </row>
        <row r="1181">
          <cell r="A1181">
            <v>1177</v>
          </cell>
          <cell r="B1181" t="str">
            <v>04 - Conductors &amp; Connectors</v>
          </cell>
          <cell r="C1181" t="str">
            <v>Program - Connector Splice Replacement Live Line</v>
          </cell>
          <cell r="D1181" t="str">
            <v>Connector</v>
          </cell>
          <cell r="E1181" t="str">
            <v>Replace</v>
          </cell>
          <cell r="F1181" t="str">
            <v>Program - Connector Splice Replacement Live Line</v>
          </cell>
          <cell r="G1181" t="str">
            <v>MIP1084_AER_CONN_RLC_LL</v>
          </cell>
          <cell r="H1181" t="str">
            <v>Wide Bay</v>
          </cell>
          <cell r="P1181">
            <v>586</v>
          </cell>
          <cell r="Q1181">
            <v>586</v>
          </cell>
          <cell r="R1181">
            <v>586</v>
          </cell>
          <cell r="S1181">
            <v>586</v>
          </cell>
          <cell r="T1181" t="str">
            <v>MIP1084</v>
          </cell>
          <cell r="V1181">
            <v>1</v>
          </cell>
          <cell r="X1181">
            <v>0</v>
          </cell>
          <cell r="Y1181" t="str">
            <v>N</v>
          </cell>
          <cell r="Z1181" t="str">
            <v>Overhead Distribution Lines</v>
          </cell>
          <cell r="AA1181" t="str">
            <v>BC 558 Defective Connector Splice Replacement Program</v>
          </cell>
        </row>
        <row r="1182">
          <cell r="A1182">
            <v>1178</v>
          </cell>
          <cell r="B1182" t="str">
            <v>04 - Conductors &amp; Connectors</v>
          </cell>
          <cell r="C1182" t="str">
            <v>Program - Connector Splice Replacement Live Line</v>
          </cell>
          <cell r="D1182" t="str">
            <v>Connector</v>
          </cell>
          <cell r="E1182" t="str">
            <v>Replace</v>
          </cell>
          <cell r="F1182" t="str">
            <v>Program - Connector Splice Replacement Live Line</v>
          </cell>
          <cell r="G1182" t="str">
            <v>MIP1084_AER_CONN_RLC_LL</v>
          </cell>
          <cell r="H1182" t="str">
            <v>South West</v>
          </cell>
          <cell r="P1182">
            <v>586</v>
          </cell>
          <cell r="Q1182">
            <v>586</v>
          </cell>
          <cell r="R1182">
            <v>586</v>
          </cell>
          <cell r="S1182">
            <v>586</v>
          </cell>
          <cell r="T1182" t="str">
            <v>MIP1084</v>
          </cell>
          <cell r="V1182">
            <v>1</v>
          </cell>
          <cell r="X1182">
            <v>0</v>
          </cell>
          <cell r="Y1182" t="str">
            <v>N</v>
          </cell>
          <cell r="Z1182" t="str">
            <v>Overhead Distribution Lines</v>
          </cell>
          <cell r="AA1182" t="str">
            <v>BC 558 Defective Connector Splice Replacement Program</v>
          </cell>
        </row>
        <row r="1183">
          <cell r="A1183">
            <v>1179</v>
          </cell>
          <cell r="B1183" t="str">
            <v>09 - Fuses</v>
          </cell>
          <cell r="C1183" t="str">
            <v>Program - EDO Fuse Replacement in High Risk Fire Areas</v>
          </cell>
          <cell r="D1183" t="str">
            <v>EDO fuse</v>
          </cell>
          <cell r="E1183" t="str">
            <v>Replace with Current Limiting fuse</v>
          </cell>
          <cell r="F1183" t="str">
            <v>Program - EDO Fuse Replacement in High Risk Fire Areas</v>
          </cell>
          <cell r="G1183" t="str">
            <v>MIP1087_AER_EDO_CLF_RLC</v>
          </cell>
          <cell r="H1183" t="str">
            <v>Far North</v>
          </cell>
          <cell r="O1183">
            <v>63</v>
          </cell>
          <cell r="P1183">
            <v>63</v>
          </cell>
          <cell r="Q1183">
            <v>63</v>
          </cell>
          <cell r="R1183">
            <v>63</v>
          </cell>
          <cell r="T1183" t="str">
            <v>MIP1087</v>
          </cell>
          <cell r="V1183">
            <v>1</v>
          </cell>
          <cell r="X1183">
            <v>0.53</v>
          </cell>
          <cell r="Y1183" t="str">
            <v>N</v>
          </cell>
          <cell r="Z1183" t="str">
            <v>Distribution Equipment</v>
          </cell>
          <cell r="AA1183" t="str">
            <v>BC1 533 NDR EECL EDO Fuse Replacement in High Risk Fire Areas</v>
          </cell>
        </row>
        <row r="1184">
          <cell r="A1184">
            <v>1180</v>
          </cell>
          <cell r="B1184" t="str">
            <v>09 - Fuses</v>
          </cell>
          <cell r="C1184" t="str">
            <v>Program - EDO Fuse Replacement in High Risk Fire Areas</v>
          </cell>
          <cell r="D1184" t="str">
            <v>EDO fuse</v>
          </cell>
          <cell r="E1184" t="str">
            <v>Replace with Current Limiting fuse</v>
          </cell>
          <cell r="F1184" t="str">
            <v>Program - EDO Fuse Replacement in High Risk Fire Areas</v>
          </cell>
          <cell r="G1184" t="str">
            <v>MIP1087_AER_EDO_CLF_RLC</v>
          </cell>
          <cell r="H1184" t="str">
            <v>Northern</v>
          </cell>
          <cell r="O1184">
            <v>11</v>
          </cell>
          <cell r="P1184">
            <v>11</v>
          </cell>
          <cell r="Q1184">
            <v>11</v>
          </cell>
          <cell r="R1184">
            <v>11</v>
          </cell>
          <cell r="T1184" t="str">
            <v>MIP1087</v>
          </cell>
          <cell r="V1184">
            <v>1</v>
          </cell>
          <cell r="X1184">
            <v>0.53</v>
          </cell>
          <cell r="Y1184" t="str">
            <v>N</v>
          </cell>
          <cell r="Z1184" t="str">
            <v>Distribution Equipment</v>
          </cell>
          <cell r="AA1184" t="str">
            <v>BC1 533 NDR EECL EDO Fuse Replacement in High Risk Fire Areas</v>
          </cell>
        </row>
        <row r="1185">
          <cell r="A1185">
            <v>1181</v>
          </cell>
          <cell r="B1185" t="str">
            <v>09 - Fuses</v>
          </cell>
          <cell r="C1185" t="str">
            <v>Program - EDO Fuse Replacement in High Risk Fire Areas</v>
          </cell>
          <cell r="D1185" t="str">
            <v>EDO fuse</v>
          </cell>
          <cell r="E1185" t="str">
            <v>Replace with Current Limiting fuse</v>
          </cell>
          <cell r="F1185" t="str">
            <v>Program - EDO Fuse Replacement in High Risk Fire Areas</v>
          </cell>
          <cell r="G1185" t="str">
            <v>MIP1087_AER_EDO_CLF_RLC</v>
          </cell>
          <cell r="H1185" t="str">
            <v>Central</v>
          </cell>
          <cell r="O1185">
            <v>176</v>
          </cell>
          <cell r="P1185">
            <v>176</v>
          </cell>
          <cell r="Q1185">
            <v>176</v>
          </cell>
          <cell r="R1185">
            <v>175</v>
          </cell>
          <cell r="T1185" t="str">
            <v>MIP1087</v>
          </cell>
          <cell r="V1185">
            <v>1</v>
          </cell>
          <cell r="X1185">
            <v>0.53</v>
          </cell>
          <cell r="Y1185" t="str">
            <v>N</v>
          </cell>
          <cell r="Z1185" t="str">
            <v>Distribution Equipment</v>
          </cell>
          <cell r="AA1185" t="str">
            <v>BC1 533 NDR EECL EDO Fuse Replacement in High Risk Fire Areas</v>
          </cell>
        </row>
        <row r="1186">
          <cell r="A1186">
            <v>1182</v>
          </cell>
          <cell r="B1186" t="str">
            <v>09 - Fuses</v>
          </cell>
          <cell r="C1186" t="str">
            <v>Program - EDO Fuse Replacement in High Risk Fire Areas</v>
          </cell>
          <cell r="D1186" t="str">
            <v>EDO fuse</v>
          </cell>
          <cell r="E1186" t="str">
            <v>Replace with Current Limiting fuse</v>
          </cell>
          <cell r="F1186" t="str">
            <v>Program - EDO Fuse Replacement in High Risk Fire Areas</v>
          </cell>
          <cell r="G1186" t="str">
            <v>MIP1087_AER_EDO_CLF_RLC</v>
          </cell>
          <cell r="H1186" t="str">
            <v>Wide Bay</v>
          </cell>
          <cell r="O1186">
            <v>49</v>
          </cell>
          <cell r="P1186">
            <v>49</v>
          </cell>
          <cell r="Q1186">
            <v>49</v>
          </cell>
          <cell r="R1186">
            <v>50</v>
          </cell>
          <cell r="T1186" t="str">
            <v>MIP1087</v>
          </cell>
          <cell r="V1186">
            <v>1</v>
          </cell>
          <cell r="X1186">
            <v>0.53</v>
          </cell>
          <cell r="Y1186" t="str">
            <v>N</v>
          </cell>
          <cell r="Z1186" t="str">
            <v>Distribution Equipment</v>
          </cell>
          <cell r="AA1186" t="str">
            <v>BC1 533 NDR EECL EDO Fuse Replacement in High Risk Fire Areas</v>
          </cell>
        </row>
        <row r="1187">
          <cell r="A1187">
            <v>1183</v>
          </cell>
          <cell r="B1187" t="str">
            <v>09 - Fuses</v>
          </cell>
          <cell r="C1187" t="str">
            <v>Program - EDO Fuse Replacement in High Risk Fire Areas</v>
          </cell>
          <cell r="D1187" t="str">
            <v>EDO fuse</v>
          </cell>
          <cell r="E1187" t="str">
            <v>Replace with Current Limiting fuse</v>
          </cell>
          <cell r="F1187" t="str">
            <v>Program - EDO Fuse Replacement in High Risk Fire Areas</v>
          </cell>
          <cell r="G1187" t="str">
            <v>MIP1087_AER_EDO_CLF_RLC</v>
          </cell>
          <cell r="H1187" t="str">
            <v>South West</v>
          </cell>
          <cell r="O1187">
            <v>93</v>
          </cell>
          <cell r="P1187">
            <v>93</v>
          </cell>
          <cell r="Q1187">
            <v>93</v>
          </cell>
          <cell r="R1187">
            <v>92</v>
          </cell>
          <cell r="T1187" t="str">
            <v>MIP1087</v>
          </cell>
          <cell r="V1187">
            <v>1</v>
          </cell>
          <cell r="X1187">
            <v>0.53</v>
          </cell>
          <cell r="Y1187" t="str">
            <v>N</v>
          </cell>
          <cell r="Z1187" t="str">
            <v>Distribution Equipment</v>
          </cell>
          <cell r="AA1187" t="str">
            <v>BC1 533 NDR EECL EDO Fuse Replacement in High Risk Fire Areas</v>
          </cell>
        </row>
        <row r="1188">
          <cell r="A1188">
            <v>1184</v>
          </cell>
          <cell r="B1188" t="str">
            <v>05 - Line Underground Cables and Joints</v>
          </cell>
          <cell r="C1188" t="str">
            <v>Program - Cast Iron Cable Pot Head Replacement</v>
          </cell>
          <cell r="D1188" t="str">
            <v>Cast Iron Cable Pot Head</v>
          </cell>
          <cell r="E1188" t="str">
            <v>Replace</v>
          </cell>
          <cell r="F1188" t="str">
            <v>Program - Cast Iron Cable Pot Head Replacement</v>
          </cell>
          <cell r="G1188" t="str">
            <v>MIP1082_AER_IRON_POTHD_RLC</v>
          </cell>
          <cell r="H1188" t="str">
            <v>Far North</v>
          </cell>
          <cell r="O1188">
            <v>5</v>
          </cell>
          <cell r="P1188">
            <v>4</v>
          </cell>
          <cell r="T1188" t="str">
            <v>MIP1082</v>
          </cell>
          <cell r="V1188">
            <v>1</v>
          </cell>
          <cell r="X1188">
            <v>0.53</v>
          </cell>
          <cell r="Y1188" t="str">
            <v>N</v>
          </cell>
          <cell r="Z1188" t="str">
            <v>Underground Distribution Cables</v>
          </cell>
          <cell r="AA1188" t="str">
            <v>BC1 608 NDR EECL Cast Iron Cable Pot Head Replacement</v>
          </cell>
        </row>
        <row r="1189">
          <cell r="A1189">
            <v>1185</v>
          </cell>
          <cell r="B1189" t="str">
            <v>05 - Line Underground Cables and Joints</v>
          </cell>
          <cell r="C1189" t="str">
            <v>Program - Cast Iron Cable Pot Head Replacement</v>
          </cell>
          <cell r="D1189" t="str">
            <v>Cast Iron Cable Pot Head</v>
          </cell>
          <cell r="E1189" t="str">
            <v>Replace</v>
          </cell>
          <cell r="F1189" t="str">
            <v>Program - Cast Iron Cable Pot Head Replacement</v>
          </cell>
          <cell r="G1189" t="str">
            <v>MIP1082_AER_IRON_POTHD_RLC</v>
          </cell>
          <cell r="H1189" t="str">
            <v>Northern</v>
          </cell>
          <cell r="O1189">
            <v>32</v>
          </cell>
          <cell r="P1189">
            <v>33</v>
          </cell>
          <cell r="T1189" t="str">
            <v>MIP1082</v>
          </cell>
          <cell r="V1189">
            <v>1</v>
          </cell>
          <cell r="X1189">
            <v>0.53</v>
          </cell>
          <cell r="Y1189" t="str">
            <v>N</v>
          </cell>
          <cell r="Z1189" t="str">
            <v>Underground Distribution Cables</v>
          </cell>
          <cell r="AA1189" t="str">
            <v>BC1 608 NDR EECL Cast Iron Cable Pot Head Replacement</v>
          </cell>
        </row>
        <row r="1190">
          <cell r="A1190">
            <v>1186</v>
          </cell>
          <cell r="B1190" t="str">
            <v>05 - Line Underground Cables and Joints</v>
          </cell>
          <cell r="C1190" t="str">
            <v>Program - Cast Iron Cable Pot Head Replacement</v>
          </cell>
          <cell r="D1190" t="str">
            <v>Cast Iron Cable Pot Head</v>
          </cell>
          <cell r="E1190" t="str">
            <v>Replace</v>
          </cell>
          <cell r="F1190" t="str">
            <v>Program - Cast Iron Cable Pot Head Replacement</v>
          </cell>
          <cell r="G1190" t="str">
            <v>MIP1082_AER_IRON_POTHD_RLC</v>
          </cell>
          <cell r="H1190" t="str">
            <v>Central</v>
          </cell>
          <cell r="O1190">
            <v>14</v>
          </cell>
          <cell r="P1190">
            <v>15</v>
          </cell>
          <cell r="T1190" t="str">
            <v>MIP1082</v>
          </cell>
          <cell r="V1190">
            <v>1</v>
          </cell>
          <cell r="X1190">
            <v>0.53</v>
          </cell>
          <cell r="Y1190" t="str">
            <v>N</v>
          </cell>
          <cell r="Z1190" t="str">
            <v>Underground Distribution Cables</v>
          </cell>
          <cell r="AA1190" t="str">
            <v>BC1 608 NDR EECL Cast Iron Cable Pot Head Replacement</v>
          </cell>
        </row>
        <row r="1191">
          <cell r="A1191">
            <v>1187</v>
          </cell>
          <cell r="B1191" t="str">
            <v>05 - Line Underground Cables and Joints</v>
          </cell>
          <cell r="C1191" t="str">
            <v>Program - Cast Iron Cable Pot Head Replacement</v>
          </cell>
          <cell r="D1191" t="str">
            <v>Cast Iron Cable Pot Head</v>
          </cell>
          <cell r="E1191" t="str">
            <v>Replace</v>
          </cell>
          <cell r="F1191" t="str">
            <v>Program - Cast Iron Cable Pot Head Replacement</v>
          </cell>
          <cell r="G1191" t="str">
            <v>MIP1082_AER_IRON_POTHD_RLC</v>
          </cell>
          <cell r="H1191" t="str">
            <v>Wide Bay</v>
          </cell>
          <cell r="O1191">
            <v>17</v>
          </cell>
          <cell r="P1191">
            <v>18</v>
          </cell>
          <cell r="T1191" t="str">
            <v>MIP1082</v>
          </cell>
          <cell r="V1191">
            <v>1</v>
          </cell>
          <cell r="X1191">
            <v>0.53</v>
          </cell>
          <cell r="Y1191" t="str">
            <v>N</v>
          </cell>
          <cell r="Z1191" t="str">
            <v>Underground Distribution Cables</v>
          </cell>
          <cell r="AA1191" t="str">
            <v>BC1 608 NDR EECL Cast Iron Cable Pot Head Replacement</v>
          </cell>
        </row>
        <row r="1192">
          <cell r="A1192">
            <v>1188</v>
          </cell>
          <cell r="B1192" t="str">
            <v>05 - Line Underground Cables and Joints</v>
          </cell>
          <cell r="C1192" t="str">
            <v>Program - Cast Iron Cable Pot Head Replacement</v>
          </cell>
          <cell r="D1192" t="str">
            <v>Cast Iron Cable Pot Head</v>
          </cell>
          <cell r="E1192" t="str">
            <v>Replace</v>
          </cell>
          <cell r="F1192" t="str">
            <v>Program - Cast Iron Cable Pot Head Replacement</v>
          </cell>
          <cell r="G1192" t="str">
            <v>MIP1082_AER_IRON_POTHD_RLC</v>
          </cell>
          <cell r="H1192" t="str">
            <v>South West</v>
          </cell>
          <cell r="O1192">
            <v>25</v>
          </cell>
          <cell r="P1192">
            <v>26</v>
          </cell>
          <cell r="T1192" t="str">
            <v>MIP1082</v>
          </cell>
          <cell r="V1192">
            <v>1</v>
          </cell>
          <cell r="X1192">
            <v>0.53</v>
          </cell>
          <cell r="Y1192" t="str">
            <v>N</v>
          </cell>
          <cell r="Z1192" t="str">
            <v>Underground Distribution Cables</v>
          </cell>
          <cell r="AA1192" t="str">
            <v>BC1 608 NDR EECL Cast Iron Cable Pot Head Replacement</v>
          </cell>
        </row>
        <row r="1193">
          <cell r="A1193">
            <v>1189</v>
          </cell>
          <cell r="B1193" t="str">
            <v>09 - Fuses</v>
          </cell>
          <cell r="C1193" t="str">
            <v>Program - Non-Ceramic Customer End Serivce Fuse Replacement</v>
          </cell>
          <cell r="D1193" t="str">
            <v>Non-Ceramic Service fuse on Facia</v>
          </cell>
          <cell r="E1193" t="str">
            <v>Replace service and fuse</v>
          </cell>
          <cell r="F1193" t="str">
            <v>Program - Non-Ceramic Customer End Serivce Fuse Replacement</v>
          </cell>
          <cell r="G1193" t="str">
            <v>MIP1089_AER_NONCER_FUSE_RLC</v>
          </cell>
          <cell r="H1193" t="str">
            <v>Far North</v>
          </cell>
          <cell r="O1193">
            <v>4</v>
          </cell>
          <cell r="P1193">
            <v>4</v>
          </cell>
          <cell r="Q1193">
            <v>4</v>
          </cell>
          <cell r="R1193">
            <v>4</v>
          </cell>
          <cell r="T1193" t="str">
            <v>MIP1089</v>
          </cell>
          <cell r="V1193">
            <v>1</v>
          </cell>
          <cell r="X1193">
            <v>0.53</v>
          </cell>
          <cell r="Y1193" t="str">
            <v>N</v>
          </cell>
          <cell r="Z1193" t="str">
            <v>Distribution Equipment</v>
          </cell>
          <cell r="AA1193" t="str">
            <v>BC1 506 NDR EECL Non-Ceramic Customer End Serivce Fuse Replacement</v>
          </cell>
        </row>
        <row r="1194">
          <cell r="A1194">
            <v>1190</v>
          </cell>
          <cell r="B1194" t="str">
            <v>09 - Fuses</v>
          </cell>
          <cell r="C1194" t="str">
            <v>Program - Non-Ceramic Customer End Serivce Fuse Replacement</v>
          </cell>
          <cell r="D1194" t="str">
            <v>Non-Ceramic Service fuse on Facia</v>
          </cell>
          <cell r="E1194" t="str">
            <v>Replace service and fuse</v>
          </cell>
          <cell r="F1194" t="str">
            <v>Program - Non-Ceramic Customer End Serivce Fuse Replacement</v>
          </cell>
          <cell r="G1194" t="str">
            <v>MIP1089_AER_NONCER_FUSE_RLC</v>
          </cell>
          <cell r="H1194" t="str">
            <v>Northern</v>
          </cell>
          <cell r="O1194">
            <v>2</v>
          </cell>
          <cell r="P1194">
            <v>2</v>
          </cell>
          <cell r="Q1194">
            <v>2</v>
          </cell>
          <cell r="R1194">
            <v>3</v>
          </cell>
          <cell r="T1194" t="str">
            <v>MIP1089</v>
          </cell>
          <cell r="V1194">
            <v>1</v>
          </cell>
          <cell r="X1194">
            <v>0.53</v>
          </cell>
          <cell r="Y1194" t="str">
            <v>N</v>
          </cell>
          <cell r="Z1194" t="str">
            <v>Distribution Equipment</v>
          </cell>
          <cell r="AA1194" t="str">
            <v>BC1 506 NDR EECL Non-Ceramic Customer End Serivce Fuse Replacement</v>
          </cell>
        </row>
        <row r="1195">
          <cell r="A1195">
            <v>1191</v>
          </cell>
          <cell r="B1195" t="str">
            <v>09 - Fuses</v>
          </cell>
          <cell r="C1195" t="str">
            <v>Program - Non-Ceramic Customer End Serivce Fuse Replacement</v>
          </cell>
          <cell r="D1195" t="str">
            <v>Non-Ceramic Service fuse on Facia</v>
          </cell>
          <cell r="E1195" t="str">
            <v>Replace service and fuse</v>
          </cell>
          <cell r="F1195" t="str">
            <v>Program - Non-Ceramic Customer End Serivce Fuse Replacement</v>
          </cell>
          <cell r="G1195" t="str">
            <v>MIP1089_AER_NONCER_FUSE_RLC</v>
          </cell>
          <cell r="H1195" t="str">
            <v>Central</v>
          </cell>
          <cell r="O1195">
            <v>36</v>
          </cell>
          <cell r="P1195">
            <v>36</v>
          </cell>
          <cell r="Q1195">
            <v>35</v>
          </cell>
          <cell r="R1195">
            <v>35</v>
          </cell>
          <cell r="T1195" t="str">
            <v>MIP1089</v>
          </cell>
          <cell r="V1195">
            <v>1</v>
          </cell>
          <cell r="X1195">
            <v>0.53</v>
          </cell>
          <cell r="Y1195" t="str">
            <v>N</v>
          </cell>
          <cell r="Z1195" t="str">
            <v>Distribution Equipment</v>
          </cell>
          <cell r="AA1195" t="str">
            <v>BC1 506 NDR EECL Non-Ceramic Customer End Serivce Fuse Replacement</v>
          </cell>
        </row>
        <row r="1196">
          <cell r="A1196">
            <v>1192</v>
          </cell>
          <cell r="B1196" t="str">
            <v>09 - Fuses</v>
          </cell>
          <cell r="C1196" t="str">
            <v>Program - Non-Ceramic Customer End Serivce Fuse Replacement</v>
          </cell>
          <cell r="D1196" t="str">
            <v>Non-Ceramic Service fuse on Facia</v>
          </cell>
          <cell r="E1196" t="str">
            <v>Replace service and fuse</v>
          </cell>
          <cell r="F1196" t="str">
            <v>Program - Non-Ceramic Customer End Serivce Fuse Replacement</v>
          </cell>
          <cell r="G1196" t="str">
            <v>MIP1089_AER_NONCER_FUSE_RLC</v>
          </cell>
          <cell r="H1196" t="str">
            <v>Wide Bay</v>
          </cell>
          <cell r="O1196">
            <v>294</v>
          </cell>
          <cell r="P1196">
            <v>294</v>
          </cell>
          <cell r="Q1196">
            <v>294</v>
          </cell>
          <cell r="R1196">
            <v>293</v>
          </cell>
          <cell r="T1196" t="str">
            <v>MIP1089</v>
          </cell>
          <cell r="V1196">
            <v>1</v>
          </cell>
          <cell r="X1196">
            <v>0.53</v>
          </cell>
          <cell r="Y1196" t="str">
            <v>N</v>
          </cell>
          <cell r="Z1196" t="str">
            <v>Distribution Equipment</v>
          </cell>
          <cell r="AA1196" t="str">
            <v>BC1 506 NDR EECL Non-Ceramic Customer End Serivce Fuse Replacement</v>
          </cell>
        </row>
        <row r="1197">
          <cell r="A1197">
            <v>1193</v>
          </cell>
          <cell r="B1197" t="str">
            <v>09 - Fuses</v>
          </cell>
          <cell r="C1197" t="str">
            <v>Program - Non-Ceramic Customer End Serivce Fuse Replacement</v>
          </cell>
          <cell r="D1197" t="str">
            <v>Non-Ceramic Service fuse on Facia</v>
          </cell>
          <cell r="E1197" t="str">
            <v>Replace service and fuse</v>
          </cell>
          <cell r="F1197" t="str">
            <v>Program - Non-Ceramic Customer End Serivce Fuse Replacement</v>
          </cell>
          <cell r="G1197" t="str">
            <v>MIP1089_AER_NONCER_FUSE_RLC</v>
          </cell>
          <cell r="H1197" t="str">
            <v>South West</v>
          </cell>
          <cell r="O1197">
            <v>23</v>
          </cell>
          <cell r="P1197">
            <v>23</v>
          </cell>
          <cell r="Q1197">
            <v>23</v>
          </cell>
          <cell r="R1197">
            <v>23</v>
          </cell>
          <cell r="T1197" t="str">
            <v>MIP1089</v>
          </cell>
          <cell r="V1197">
            <v>1</v>
          </cell>
          <cell r="X1197">
            <v>0.53</v>
          </cell>
          <cell r="Y1197" t="str">
            <v>N</v>
          </cell>
          <cell r="Z1197" t="str">
            <v>Distribution Equipment</v>
          </cell>
          <cell r="AA1197" t="str">
            <v>BC1 506 NDR EECL Non-Ceramic Customer End Serivce Fuse Replacement</v>
          </cell>
        </row>
        <row r="1198">
          <cell r="A1198">
            <v>1194</v>
          </cell>
          <cell r="B1198" t="str">
            <v>11 - Customer Low Voltage Services</v>
          </cell>
          <cell r="C1198" t="str">
            <v>Program - Replace Figure 8 Colour Coded Service Cables</v>
          </cell>
          <cell r="D1198" t="str">
            <v>Service Cable</v>
          </cell>
          <cell r="E1198" t="str">
            <v>Replace</v>
          </cell>
          <cell r="F1198" t="str">
            <v>Program - Replace Figure 8 Colour Coded Service Cables</v>
          </cell>
          <cell r="G1198" t="str">
            <v>MIP1069_AER_SERVCBLE_RLC</v>
          </cell>
          <cell r="H1198" t="str">
            <v>Far North</v>
          </cell>
          <cell r="O1198">
            <v>259</v>
          </cell>
          <cell r="P1198">
            <v>259</v>
          </cell>
          <cell r="Q1198">
            <v>259</v>
          </cell>
          <cell r="R1198">
            <v>259</v>
          </cell>
          <cell r="S1198">
            <v>259</v>
          </cell>
          <cell r="T1198" t="str">
            <v>MIP1069</v>
          </cell>
          <cell r="V1198">
            <v>1</v>
          </cell>
          <cell r="X1198">
            <v>0.53</v>
          </cell>
          <cell r="Y1198" t="str">
            <v>N</v>
          </cell>
          <cell r="Z1198" t="str">
            <v>Low Voltage Services</v>
          </cell>
          <cell r="AA1198" t="str">
            <v>BC1 615 NDR EECL Replace Figure 8 Colour Coded Service Cables</v>
          </cell>
        </row>
        <row r="1199">
          <cell r="A1199">
            <v>1195</v>
          </cell>
          <cell r="B1199" t="str">
            <v>11 - Customer Low Voltage Services</v>
          </cell>
          <cell r="C1199" t="str">
            <v>Program - Replace Figure 8 Colour Coded Service Cables</v>
          </cell>
          <cell r="D1199" t="str">
            <v>Service Cable</v>
          </cell>
          <cell r="E1199" t="str">
            <v>Replace</v>
          </cell>
          <cell r="F1199" t="str">
            <v>Program - Replace Figure 8 Colour Coded Service Cables</v>
          </cell>
          <cell r="G1199" t="str">
            <v>MIP1069_AER_SERVCBLE_RLC</v>
          </cell>
          <cell r="H1199" t="str">
            <v>Northern</v>
          </cell>
          <cell r="O1199">
            <v>259</v>
          </cell>
          <cell r="P1199">
            <v>259</v>
          </cell>
          <cell r="Q1199">
            <v>259</v>
          </cell>
          <cell r="R1199">
            <v>259</v>
          </cell>
          <cell r="S1199">
            <v>259</v>
          </cell>
          <cell r="T1199" t="str">
            <v>MIP1069</v>
          </cell>
          <cell r="V1199">
            <v>1</v>
          </cell>
          <cell r="X1199">
            <v>0.53</v>
          </cell>
          <cell r="Y1199" t="str">
            <v>N</v>
          </cell>
          <cell r="Z1199" t="str">
            <v>Low Voltage Services</v>
          </cell>
          <cell r="AA1199" t="str">
            <v>BC1 615 NDR EECL Replace Figure 8 Colour Coded Service Cables</v>
          </cell>
        </row>
        <row r="1200">
          <cell r="A1200">
            <v>1196</v>
          </cell>
          <cell r="B1200" t="str">
            <v>11 - Customer Low Voltage Services</v>
          </cell>
          <cell r="C1200" t="str">
            <v>Program - Replace Figure 8 Colour Coded Service Cables</v>
          </cell>
          <cell r="D1200" t="str">
            <v>Service Cable</v>
          </cell>
          <cell r="E1200" t="str">
            <v>Replace</v>
          </cell>
          <cell r="F1200" t="str">
            <v>Program - Replace Figure 8 Colour Coded Service Cables</v>
          </cell>
          <cell r="G1200" t="str">
            <v>MIP1069_AER_SERVCBLE_RLC</v>
          </cell>
          <cell r="H1200" t="str">
            <v>Central</v>
          </cell>
          <cell r="O1200">
            <v>259</v>
          </cell>
          <cell r="P1200">
            <v>259</v>
          </cell>
          <cell r="Q1200">
            <v>259</v>
          </cell>
          <cell r="R1200">
            <v>259</v>
          </cell>
          <cell r="S1200">
            <v>259</v>
          </cell>
          <cell r="T1200" t="str">
            <v>MIP1069</v>
          </cell>
          <cell r="V1200">
            <v>1</v>
          </cell>
          <cell r="X1200">
            <v>0.53</v>
          </cell>
          <cell r="Y1200" t="str">
            <v>N</v>
          </cell>
          <cell r="Z1200" t="str">
            <v>Low Voltage Services</v>
          </cell>
          <cell r="AA1200" t="str">
            <v>BC1 615 NDR EECL Replace Figure 8 Colour Coded Service Cables</v>
          </cell>
        </row>
        <row r="1201">
          <cell r="A1201">
            <v>1197</v>
          </cell>
          <cell r="B1201" t="str">
            <v>11 - Customer Low Voltage Services</v>
          </cell>
          <cell r="C1201" t="str">
            <v>Program - Replace Figure 8 Colour Coded Service Cables</v>
          </cell>
          <cell r="D1201" t="str">
            <v>Service Cable</v>
          </cell>
          <cell r="E1201" t="str">
            <v>Replace</v>
          </cell>
          <cell r="F1201" t="str">
            <v>Program - Replace Figure 8 Colour Coded Service Cables</v>
          </cell>
          <cell r="G1201" t="str">
            <v>MIP1069_AER_SERVCBLE_RLC</v>
          </cell>
          <cell r="H1201" t="str">
            <v>Wide Bay</v>
          </cell>
          <cell r="O1201">
            <v>259</v>
          </cell>
          <cell r="P1201">
            <v>259</v>
          </cell>
          <cell r="Q1201">
            <v>259</v>
          </cell>
          <cell r="R1201">
            <v>259</v>
          </cell>
          <cell r="S1201">
            <v>259</v>
          </cell>
          <cell r="T1201" t="str">
            <v>MIP1069</v>
          </cell>
          <cell r="V1201">
            <v>1</v>
          </cell>
          <cell r="X1201">
            <v>0.53</v>
          </cell>
          <cell r="Y1201" t="str">
            <v>N</v>
          </cell>
          <cell r="Z1201" t="str">
            <v>Low Voltage Services</v>
          </cell>
          <cell r="AA1201" t="str">
            <v>BC1 615 NDR EECL Replace Figure 8 Colour Coded Service Cables</v>
          </cell>
        </row>
        <row r="1202">
          <cell r="A1202">
            <v>1198</v>
          </cell>
          <cell r="B1202" t="str">
            <v>11 - Customer Low Voltage Services</v>
          </cell>
          <cell r="C1202" t="str">
            <v>Program - Replace Figure 8 Colour Coded Service Cables</v>
          </cell>
          <cell r="D1202" t="str">
            <v>Service Cable</v>
          </cell>
          <cell r="E1202" t="str">
            <v>Replace</v>
          </cell>
          <cell r="F1202" t="str">
            <v>Program - Replace Figure 8 Colour Coded Service Cables</v>
          </cell>
          <cell r="G1202" t="str">
            <v>MIP1069_AER_SERVCBLE_RLC</v>
          </cell>
          <cell r="H1202" t="str">
            <v>South West</v>
          </cell>
          <cell r="O1202">
            <v>259</v>
          </cell>
          <cell r="P1202">
            <v>259</v>
          </cell>
          <cell r="Q1202">
            <v>259</v>
          </cell>
          <cell r="R1202">
            <v>259</v>
          </cell>
          <cell r="S1202">
            <v>259</v>
          </cell>
          <cell r="T1202" t="str">
            <v>MIP1069</v>
          </cell>
          <cell r="V1202">
            <v>1</v>
          </cell>
          <cell r="X1202">
            <v>0.53</v>
          </cell>
          <cell r="Y1202" t="str">
            <v>N</v>
          </cell>
          <cell r="Z1202" t="str">
            <v>Low Voltage Services</v>
          </cell>
          <cell r="AA1202" t="str">
            <v>BC1 615 NDR EECL Replace Figure 8 Colour Coded Service Cables</v>
          </cell>
        </row>
        <row r="1203">
          <cell r="A1203">
            <v>1199</v>
          </cell>
          <cell r="B1203" t="str">
            <v>11 - Customer Low Voltage Services</v>
          </cell>
          <cell r="C1203" t="str">
            <v>Program - Replace Neutral Screened Service Cables</v>
          </cell>
          <cell r="D1203" t="str">
            <v>Service Cable</v>
          </cell>
          <cell r="E1203" t="str">
            <v>Replace</v>
          </cell>
          <cell r="F1203" t="str">
            <v>Program - Replace Neutral Screened Service Cables</v>
          </cell>
          <cell r="G1203" t="str">
            <v>MIP1069_AER_SERVCBLE_RLC</v>
          </cell>
          <cell r="H1203" t="str">
            <v>Far North</v>
          </cell>
          <cell r="Q1203">
            <v>169</v>
          </cell>
          <cell r="R1203">
            <v>169</v>
          </cell>
          <cell r="S1203">
            <v>169</v>
          </cell>
          <cell r="T1203" t="str">
            <v>MIP1069</v>
          </cell>
          <cell r="V1203">
            <v>1</v>
          </cell>
          <cell r="X1203">
            <v>0.53</v>
          </cell>
          <cell r="Y1203" t="str">
            <v>N</v>
          </cell>
          <cell r="Z1203" t="str">
            <v>Low Voltage Services</v>
          </cell>
          <cell r="AA1203" t="str">
            <v>BC1 621 NDR EECL Replace Neutral Screened Service Cables</v>
          </cell>
        </row>
        <row r="1204">
          <cell r="A1204">
            <v>1200</v>
          </cell>
          <cell r="B1204" t="str">
            <v>11 - Customer Low Voltage Services</v>
          </cell>
          <cell r="C1204" t="str">
            <v>Program - Replace Neutral Screened Service Cables</v>
          </cell>
          <cell r="D1204" t="str">
            <v>Service Cable</v>
          </cell>
          <cell r="E1204" t="str">
            <v>Replace</v>
          </cell>
          <cell r="F1204" t="str">
            <v>Program - Replace Neutral Screened Service Cables</v>
          </cell>
          <cell r="G1204" t="str">
            <v>MIP1069_AER_SERVCBLE_RLC</v>
          </cell>
          <cell r="H1204" t="str">
            <v>Northern</v>
          </cell>
          <cell r="Q1204">
            <v>169</v>
          </cell>
          <cell r="R1204">
            <v>169</v>
          </cell>
          <cell r="S1204">
            <v>169</v>
          </cell>
          <cell r="T1204" t="str">
            <v>MIP1069</v>
          </cell>
          <cell r="V1204">
            <v>1</v>
          </cell>
          <cell r="X1204">
            <v>0.53</v>
          </cell>
          <cell r="Y1204" t="str">
            <v>N</v>
          </cell>
          <cell r="Z1204" t="str">
            <v>Low Voltage Services</v>
          </cell>
          <cell r="AA1204" t="str">
            <v>BC1 621 NDR EECL Replace Neutral Screened Service Cables</v>
          </cell>
        </row>
        <row r="1205">
          <cell r="A1205">
            <v>1201</v>
          </cell>
          <cell r="B1205" t="str">
            <v>11 - Customer Low Voltage Services</v>
          </cell>
          <cell r="C1205" t="str">
            <v>Program - Replace Neutral Screened Service Cables</v>
          </cell>
          <cell r="D1205" t="str">
            <v>Service Cable</v>
          </cell>
          <cell r="E1205" t="str">
            <v>Replace</v>
          </cell>
          <cell r="F1205" t="str">
            <v>Program - Replace Neutral Screened Service Cables</v>
          </cell>
          <cell r="G1205" t="str">
            <v>MIP1069_AER_SERVCBLE_RLC</v>
          </cell>
          <cell r="H1205" t="str">
            <v>Central</v>
          </cell>
          <cell r="Q1205">
            <v>169</v>
          </cell>
          <cell r="R1205">
            <v>169</v>
          </cell>
          <cell r="S1205">
            <v>169</v>
          </cell>
          <cell r="T1205" t="str">
            <v>MIP1069</v>
          </cell>
          <cell r="V1205">
            <v>1</v>
          </cell>
          <cell r="X1205">
            <v>0.53</v>
          </cell>
          <cell r="Y1205" t="str">
            <v>N</v>
          </cell>
          <cell r="Z1205" t="str">
            <v>Low Voltage Services</v>
          </cell>
          <cell r="AA1205" t="str">
            <v>BC1 621 NDR EECL Replace Neutral Screened Service Cables</v>
          </cell>
        </row>
        <row r="1206">
          <cell r="A1206">
            <v>1202</v>
          </cell>
          <cell r="B1206" t="str">
            <v>11 - Customer Low Voltage Services</v>
          </cell>
          <cell r="C1206" t="str">
            <v>Program - Replace Neutral Screened Service Cables</v>
          </cell>
          <cell r="D1206" t="str">
            <v>Service Cable</v>
          </cell>
          <cell r="E1206" t="str">
            <v>Replace</v>
          </cell>
          <cell r="F1206" t="str">
            <v>Program - Replace Neutral Screened Service Cables</v>
          </cell>
          <cell r="G1206" t="str">
            <v>MIP1069_AER_SERVCBLE_RLC</v>
          </cell>
          <cell r="H1206" t="str">
            <v>Wide Bay</v>
          </cell>
          <cell r="Q1206">
            <v>169</v>
          </cell>
          <cell r="R1206">
            <v>169</v>
          </cell>
          <cell r="S1206">
            <v>169</v>
          </cell>
          <cell r="T1206" t="str">
            <v>MIP1069</v>
          </cell>
          <cell r="V1206">
            <v>1</v>
          </cell>
          <cell r="X1206">
            <v>0.53</v>
          </cell>
          <cell r="Y1206" t="str">
            <v>N</v>
          </cell>
          <cell r="Z1206" t="str">
            <v>Low Voltage Services</v>
          </cell>
          <cell r="AA1206" t="str">
            <v>BC1 621 NDR EECL Replace Neutral Screened Service Cables</v>
          </cell>
        </row>
        <row r="1207">
          <cell r="A1207">
            <v>1203</v>
          </cell>
          <cell r="B1207" t="str">
            <v>11 - Customer Low Voltage Services</v>
          </cell>
          <cell r="C1207" t="str">
            <v>Program - Replace Neutral Screened Service Cables</v>
          </cell>
          <cell r="D1207" t="str">
            <v>Service Cable</v>
          </cell>
          <cell r="E1207" t="str">
            <v>Replace</v>
          </cell>
          <cell r="F1207" t="str">
            <v>Program - Replace Neutral Screened Service Cables</v>
          </cell>
          <cell r="G1207" t="str">
            <v>MIP1069_AER_SERVCBLE_RLC</v>
          </cell>
          <cell r="H1207" t="str">
            <v>South West</v>
          </cell>
          <cell r="Q1207">
            <v>169</v>
          </cell>
          <cell r="R1207">
            <v>169</v>
          </cell>
          <cell r="S1207">
            <v>169</v>
          </cell>
          <cell r="T1207" t="str">
            <v>MIP1069</v>
          </cell>
          <cell r="V1207">
            <v>1</v>
          </cell>
          <cell r="X1207">
            <v>0.53</v>
          </cell>
          <cell r="Y1207" t="str">
            <v>N</v>
          </cell>
          <cell r="Z1207" t="str">
            <v>Low Voltage Services</v>
          </cell>
          <cell r="AA1207" t="str">
            <v>BC1 621 NDR EECL Replace Neutral Screened Service Cables</v>
          </cell>
        </row>
        <row r="1208">
          <cell r="A1208">
            <v>1204</v>
          </cell>
          <cell r="B1208" t="str">
            <v>11 - Customer Low Voltage Services</v>
          </cell>
          <cell r="C1208" t="str">
            <v>Program - Replace Neutral Screened Service Cables</v>
          </cell>
          <cell r="D1208" t="str">
            <v>Groundline Service Inspection</v>
          </cell>
          <cell r="E1208" t="str">
            <v>Inspect</v>
          </cell>
          <cell r="F1208" t="str">
            <v>Program - Replace Neutral Screened Service Cables</v>
          </cell>
          <cell r="G1208" t="str">
            <v>MIP1056_AER_SERVCBL_INSP2</v>
          </cell>
          <cell r="H1208" t="str">
            <v>Far North</v>
          </cell>
          <cell r="O1208">
            <v>1693</v>
          </cell>
          <cell r="P1208">
            <v>1693</v>
          </cell>
          <cell r="T1208" t="str">
            <v>MIP1056</v>
          </cell>
          <cell r="V1208">
            <v>1</v>
          </cell>
          <cell r="X1208">
            <v>0</v>
          </cell>
          <cell r="Y1208" t="str">
            <v>Y</v>
          </cell>
          <cell r="Z1208" t="str">
            <v>Low Voltage Services</v>
          </cell>
          <cell r="AA1208" t="str">
            <v>BC1 621 NDR EECL Replace Neutral Screened Service Cables</v>
          </cell>
        </row>
        <row r="1209">
          <cell r="A1209">
            <v>1205</v>
          </cell>
          <cell r="B1209" t="str">
            <v>11 - Customer Low Voltage Services</v>
          </cell>
          <cell r="C1209" t="str">
            <v>Program - Replace Neutral Screened Service Cables</v>
          </cell>
          <cell r="D1209" t="str">
            <v>Groundline Service Inspection</v>
          </cell>
          <cell r="E1209" t="str">
            <v>Inspect</v>
          </cell>
          <cell r="F1209" t="str">
            <v>Program - Replace Neutral Screened Service Cables</v>
          </cell>
          <cell r="G1209" t="str">
            <v>MIP1056_AER_SERVCBL_INSP2</v>
          </cell>
          <cell r="H1209" t="str">
            <v>Northern</v>
          </cell>
          <cell r="O1209">
            <v>1693</v>
          </cell>
          <cell r="P1209">
            <v>1693</v>
          </cell>
          <cell r="T1209" t="str">
            <v>MIP1056</v>
          </cell>
          <cell r="V1209">
            <v>1</v>
          </cell>
          <cell r="X1209">
            <v>0</v>
          </cell>
          <cell r="Y1209" t="str">
            <v>Y</v>
          </cell>
          <cell r="Z1209" t="str">
            <v>Low Voltage Services</v>
          </cell>
          <cell r="AA1209" t="str">
            <v>BC1 621 NDR EECL Replace Neutral Screened Service Cables</v>
          </cell>
        </row>
        <row r="1210">
          <cell r="A1210">
            <v>1206</v>
          </cell>
          <cell r="B1210" t="str">
            <v>11 - Customer Low Voltage Services</v>
          </cell>
          <cell r="C1210" t="str">
            <v>Program - Replace Neutral Screened Service Cables</v>
          </cell>
          <cell r="D1210" t="str">
            <v>Groundline Service Inspection</v>
          </cell>
          <cell r="E1210" t="str">
            <v>Inspect</v>
          </cell>
          <cell r="F1210" t="str">
            <v>Program - Replace Neutral Screened Service Cables</v>
          </cell>
          <cell r="G1210" t="str">
            <v>MIP1056_AER_SERVCBL_INSP2</v>
          </cell>
          <cell r="H1210" t="str">
            <v>Central</v>
          </cell>
          <cell r="O1210">
            <v>1693</v>
          </cell>
          <cell r="P1210">
            <v>1693</v>
          </cell>
          <cell r="T1210" t="str">
            <v>MIP1056</v>
          </cell>
          <cell r="V1210">
            <v>1</v>
          </cell>
          <cell r="X1210">
            <v>0</v>
          </cell>
          <cell r="Y1210" t="str">
            <v>Y</v>
          </cell>
          <cell r="Z1210" t="str">
            <v>Low Voltage Services</v>
          </cell>
          <cell r="AA1210" t="str">
            <v>BC1 621 NDR EECL Replace Neutral Screened Service Cables</v>
          </cell>
        </row>
        <row r="1211">
          <cell r="A1211">
            <v>1207</v>
          </cell>
          <cell r="B1211" t="str">
            <v>11 - Customer Low Voltage Services</v>
          </cell>
          <cell r="C1211" t="str">
            <v>Program - Replace Neutral Screened Service Cables</v>
          </cell>
          <cell r="D1211" t="str">
            <v>Groundline Service Inspection</v>
          </cell>
          <cell r="E1211" t="str">
            <v>Inspect</v>
          </cell>
          <cell r="F1211" t="str">
            <v>Program - Replace Neutral Screened Service Cables</v>
          </cell>
          <cell r="G1211" t="str">
            <v>MIP1056_AER_SERVCBL_INSP2</v>
          </cell>
          <cell r="H1211" t="str">
            <v>Wide Bay</v>
          </cell>
          <cell r="O1211">
            <v>1693</v>
          </cell>
          <cell r="P1211">
            <v>1693</v>
          </cell>
          <cell r="T1211" t="str">
            <v>MIP1056</v>
          </cell>
          <cell r="V1211">
            <v>1</v>
          </cell>
          <cell r="X1211">
            <v>0</v>
          </cell>
          <cell r="Y1211" t="str">
            <v>Y</v>
          </cell>
          <cell r="Z1211" t="str">
            <v>Low Voltage Services</v>
          </cell>
          <cell r="AA1211" t="str">
            <v>BC1 621 NDR EECL Replace Neutral Screened Service Cables</v>
          </cell>
        </row>
        <row r="1212">
          <cell r="A1212">
            <v>1208</v>
          </cell>
          <cell r="B1212" t="str">
            <v>11 - Customer Low Voltage Services</v>
          </cell>
          <cell r="C1212" t="str">
            <v>Program - Replace Neutral Screened Service Cables</v>
          </cell>
          <cell r="D1212" t="str">
            <v>Groundline Service Inspection</v>
          </cell>
          <cell r="E1212" t="str">
            <v>Inspect</v>
          </cell>
          <cell r="F1212" t="str">
            <v>Program - Replace Neutral Screened Service Cables</v>
          </cell>
          <cell r="G1212" t="str">
            <v>MIP1056_AER_SERVCBL_INSP2</v>
          </cell>
          <cell r="H1212" t="str">
            <v>South West</v>
          </cell>
          <cell r="O1212">
            <v>1693</v>
          </cell>
          <cell r="P1212">
            <v>1693</v>
          </cell>
          <cell r="T1212" t="str">
            <v>MIP1056</v>
          </cell>
          <cell r="V1212">
            <v>1</v>
          </cell>
          <cell r="X1212">
            <v>0</v>
          </cell>
          <cell r="Y1212" t="str">
            <v>Y</v>
          </cell>
          <cell r="Z1212" t="str">
            <v>Low Voltage Services</v>
          </cell>
          <cell r="AA1212" t="str">
            <v>BC1 621 NDR EECL Replace Neutral Screened Service Cables</v>
          </cell>
        </row>
        <row r="1213">
          <cell r="A1213">
            <v>1209</v>
          </cell>
          <cell r="B1213" t="str">
            <v>03 - Pole Top</v>
          </cell>
          <cell r="C1213" t="str">
            <v>Program - Replace Laminated Crossarms</v>
          </cell>
          <cell r="D1213" t="str">
            <v>Crossarm - Complex</v>
          </cell>
          <cell r="E1213" t="str">
            <v>Replace</v>
          </cell>
          <cell r="F1213" t="str">
            <v>Program - Replace Laminated Crossarms</v>
          </cell>
          <cell r="G1213" t="str">
            <v>MIP1061_AER_XARM_CMPLX</v>
          </cell>
          <cell r="H1213" t="str">
            <v>Far North</v>
          </cell>
          <cell r="O1213">
            <v>19</v>
          </cell>
          <cell r="P1213">
            <v>19</v>
          </cell>
          <cell r="T1213" t="str">
            <v>MIP1061</v>
          </cell>
          <cell r="V1213">
            <v>1</v>
          </cell>
          <cell r="X1213">
            <v>0.53</v>
          </cell>
          <cell r="Y1213" t="str">
            <v>N</v>
          </cell>
          <cell r="Z1213" t="str">
            <v>Overhead Distribution Lines</v>
          </cell>
          <cell r="AA1213" t="str">
            <v>BC1 503 NDR EECL Replace Laminated Crossarms</v>
          </cell>
        </row>
        <row r="1214">
          <cell r="A1214">
            <v>1210</v>
          </cell>
          <cell r="B1214" t="str">
            <v>03 - Pole Top</v>
          </cell>
          <cell r="C1214" t="str">
            <v>Program - Replace Laminated Crossarms</v>
          </cell>
          <cell r="D1214" t="str">
            <v>Crossarm - Complex</v>
          </cell>
          <cell r="E1214" t="str">
            <v>Replace</v>
          </cell>
          <cell r="F1214" t="str">
            <v>Program - Replace Laminated Crossarms</v>
          </cell>
          <cell r="G1214" t="str">
            <v>MIP1061_AER_XARM_CMPLX</v>
          </cell>
          <cell r="H1214" t="str">
            <v>Northern</v>
          </cell>
          <cell r="O1214">
            <v>19</v>
          </cell>
          <cell r="P1214">
            <v>19</v>
          </cell>
          <cell r="T1214" t="str">
            <v>MIP1061</v>
          </cell>
          <cell r="V1214">
            <v>1</v>
          </cell>
          <cell r="X1214">
            <v>0.53</v>
          </cell>
          <cell r="Y1214" t="str">
            <v>N</v>
          </cell>
          <cell r="Z1214" t="str">
            <v>Overhead Distribution Lines</v>
          </cell>
          <cell r="AA1214" t="str">
            <v>BC1 503 NDR EECL Replace Laminated Crossarms</v>
          </cell>
        </row>
        <row r="1215">
          <cell r="A1215">
            <v>1211</v>
          </cell>
          <cell r="B1215" t="str">
            <v>03 - Pole Top</v>
          </cell>
          <cell r="C1215" t="str">
            <v>Program - Replace Laminated Crossarms</v>
          </cell>
          <cell r="D1215" t="str">
            <v>Crossarm - Complex</v>
          </cell>
          <cell r="E1215" t="str">
            <v>Replace</v>
          </cell>
          <cell r="F1215" t="str">
            <v>Program - Replace Laminated Crossarms</v>
          </cell>
          <cell r="G1215" t="str">
            <v>MIP1061_AER_XARM_CMPLX</v>
          </cell>
          <cell r="H1215" t="str">
            <v>Central</v>
          </cell>
          <cell r="O1215">
            <v>19</v>
          </cell>
          <cell r="P1215">
            <v>19</v>
          </cell>
          <cell r="T1215" t="str">
            <v>MIP1061</v>
          </cell>
          <cell r="V1215">
            <v>1</v>
          </cell>
          <cell r="X1215">
            <v>0.53</v>
          </cell>
          <cell r="Y1215" t="str">
            <v>N</v>
          </cell>
          <cell r="Z1215" t="str">
            <v>Overhead Distribution Lines</v>
          </cell>
          <cell r="AA1215" t="str">
            <v>BC1 503 NDR EECL Replace Laminated Crossarms</v>
          </cell>
        </row>
        <row r="1216">
          <cell r="A1216">
            <v>1212</v>
          </cell>
          <cell r="B1216" t="str">
            <v>03 - Pole Top</v>
          </cell>
          <cell r="C1216" t="str">
            <v>Program - Replace Laminated Crossarms</v>
          </cell>
          <cell r="D1216" t="str">
            <v>Crossarm - Complex</v>
          </cell>
          <cell r="E1216" t="str">
            <v>Replace</v>
          </cell>
          <cell r="F1216" t="str">
            <v>Program - Replace Laminated Crossarms</v>
          </cell>
          <cell r="G1216" t="str">
            <v>MIP1061_AER_XARM_CMPLX</v>
          </cell>
          <cell r="H1216" t="str">
            <v>Wide Bay</v>
          </cell>
          <cell r="O1216">
            <v>19</v>
          </cell>
          <cell r="P1216">
            <v>19</v>
          </cell>
          <cell r="T1216" t="str">
            <v>MIP1061</v>
          </cell>
          <cell r="V1216">
            <v>1</v>
          </cell>
          <cell r="X1216">
            <v>0.53</v>
          </cell>
          <cell r="Y1216" t="str">
            <v>N</v>
          </cell>
          <cell r="Z1216" t="str">
            <v>Overhead Distribution Lines</v>
          </cell>
          <cell r="AA1216" t="str">
            <v>BC1 503 NDR EECL Replace Laminated Crossarms</v>
          </cell>
        </row>
        <row r="1217">
          <cell r="A1217">
            <v>1213</v>
          </cell>
          <cell r="B1217" t="str">
            <v>03 - Pole Top</v>
          </cell>
          <cell r="C1217" t="str">
            <v>Program - Replace Laminated Crossarms</v>
          </cell>
          <cell r="D1217" t="str">
            <v>Crossarm - Complex</v>
          </cell>
          <cell r="E1217" t="str">
            <v>Replace</v>
          </cell>
          <cell r="F1217" t="str">
            <v>Program - Replace Laminated Crossarms</v>
          </cell>
          <cell r="G1217" t="str">
            <v>MIP1061_AER_XARM_CMPLX</v>
          </cell>
          <cell r="H1217" t="str">
            <v>South West</v>
          </cell>
          <cell r="O1217">
            <v>19</v>
          </cell>
          <cell r="P1217">
            <v>19</v>
          </cell>
          <cell r="T1217" t="str">
            <v>MIP1061</v>
          </cell>
          <cell r="V1217">
            <v>1</v>
          </cell>
          <cell r="X1217">
            <v>0.53</v>
          </cell>
          <cell r="Y1217" t="str">
            <v>N</v>
          </cell>
          <cell r="Z1217" t="str">
            <v>Overhead Distribution Lines</v>
          </cell>
          <cell r="AA1217" t="str">
            <v>BC1 503 NDR EECL Replace Laminated Crossarms</v>
          </cell>
        </row>
        <row r="1218">
          <cell r="A1218">
            <v>1214</v>
          </cell>
          <cell r="B1218" t="str">
            <v>03 - Pole Top</v>
          </cell>
          <cell r="C1218" t="str">
            <v>Program - Replace Laminated Crossarms</v>
          </cell>
          <cell r="D1218" t="str">
            <v>Crossarm - Minor</v>
          </cell>
          <cell r="E1218" t="str">
            <v>Replace</v>
          </cell>
          <cell r="F1218" t="str">
            <v>Program - Replace Laminated Crossarms</v>
          </cell>
          <cell r="G1218" t="str">
            <v>MIP1092_AER_XARM_MIN_RLC</v>
          </cell>
          <cell r="H1218" t="str">
            <v>Far North</v>
          </cell>
          <cell r="O1218">
            <v>92</v>
          </cell>
          <cell r="P1218">
            <v>92</v>
          </cell>
          <cell r="T1218" t="str">
            <v>MIP1149</v>
          </cell>
          <cell r="V1218">
            <v>1</v>
          </cell>
          <cell r="X1218">
            <v>0.53</v>
          </cell>
          <cell r="Y1218" t="str">
            <v>N</v>
          </cell>
          <cell r="Z1218" t="str">
            <v>Overhead Distribution Lines</v>
          </cell>
          <cell r="AA1218" t="str">
            <v>BC1 503 NDR EECL Replace Laminated Crossarms</v>
          </cell>
        </row>
        <row r="1219">
          <cell r="A1219">
            <v>1215</v>
          </cell>
          <cell r="B1219" t="str">
            <v>03 - Pole Top</v>
          </cell>
          <cell r="C1219" t="str">
            <v>Program - Replace Laminated Crossarms</v>
          </cell>
          <cell r="D1219" t="str">
            <v>Crossarm - Minor</v>
          </cell>
          <cell r="E1219" t="str">
            <v>Replace</v>
          </cell>
          <cell r="F1219" t="str">
            <v>Program - Replace Laminated Crossarms</v>
          </cell>
          <cell r="G1219" t="str">
            <v>MIP1092_AER_XARM_MIN_RLC</v>
          </cell>
          <cell r="H1219" t="str">
            <v>Northern</v>
          </cell>
          <cell r="O1219">
            <v>92</v>
          </cell>
          <cell r="P1219">
            <v>92</v>
          </cell>
          <cell r="T1219" t="str">
            <v>MIP1149</v>
          </cell>
          <cell r="V1219">
            <v>1</v>
          </cell>
          <cell r="X1219">
            <v>0.53</v>
          </cell>
          <cell r="Y1219" t="str">
            <v>N</v>
          </cell>
          <cell r="Z1219" t="str">
            <v>Overhead Distribution Lines</v>
          </cell>
          <cell r="AA1219" t="str">
            <v>BC1 503 NDR EECL Replace Laminated Crossarms</v>
          </cell>
        </row>
        <row r="1220">
          <cell r="A1220">
            <v>1216</v>
          </cell>
          <cell r="B1220" t="str">
            <v>03 - Pole Top</v>
          </cell>
          <cell r="C1220" t="str">
            <v>Program - Replace Laminated Crossarms</v>
          </cell>
          <cell r="D1220" t="str">
            <v>Crossarm - Minor</v>
          </cell>
          <cell r="E1220" t="str">
            <v>Replace</v>
          </cell>
          <cell r="F1220" t="str">
            <v>Program - Replace Laminated Crossarms</v>
          </cell>
          <cell r="G1220" t="str">
            <v>MIP1092_AER_XARM_MIN_RLC</v>
          </cell>
          <cell r="H1220" t="str">
            <v>Central</v>
          </cell>
          <cell r="O1220">
            <v>92</v>
          </cell>
          <cell r="P1220">
            <v>92</v>
          </cell>
          <cell r="T1220" t="str">
            <v>MIP1149</v>
          </cell>
          <cell r="V1220">
            <v>1</v>
          </cell>
          <cell r="X1220">
            <v>0.53</v>
          </cell>
          <cell r="Y1220" t="str">
            <v>N</v>
          </cell>
          <cell r="Z1220" t="str">
            <v>Overhead Distribution Lines</v>
          </cell>
          <cell r="AA1220" t="str">
            <v>BC1 503 NDR EECL Replace Laminated Crossarms</v>
          </cell>
        </row>
        <row r="1221">
          <cell r="A1221">
            <v>1217</v>
          </cell>
          <cell r="B1221" t="str">
            <v>03 - Pole Top</v>
          </cell>
          <cell r="C1221" t="str">
            <v>Program - Replace Laminated Crossarms</v>
          </cell>
          <cell r="D1221" t="str">
            <v>Crossarm - Minor</v>
          </cell>
          <cell r="E1221" t="str">
            <v>Replace</v>
          </cell>
          <cell r="F1221" t="str">
            <v>Program - Replace Laminated Crossarms</v>
          </cell>
          <cell r="G1221" t="str">
            <v>MIP1092_AER_XARM_MIN_RLC</v>
          </cell>
          <cell r="H1221" t="str">
            <v>Wide Bay</v>
          </cell>
          <cell r="O1221">
            <v>92</v>
          </cell>
          <cell r="P1221">
            <v>92</v>
          </cell>
          <cell r="T1221" t="str">
            <v>MIP1149</v>
          </cell>
          <cell r="V1221">
            <v>1</v>
          </cell>
          <cell r="X1221">
            <v>0.53</v>
          </cell>
          <cell r="Y1221" t="str">
            <v>N</v>
          </cell>
          <cell r="Z1221" t="str">
            <v>Overhead Distribution Lines</v>
          </cell>
          <cell r="AA1221" t="str">
            <v>BC1 503 NDR EECL Replace Laminated Crossarms</v>
          </cell>
        </row>
        <row r="1222">
          <cell r="A1222">
            <v>1218</v>
          </cell>
          <cell r="B1222" t="str">
            <v>03 - Pole Top</v>
          </cell>
          <cell r="C1222" t="str">
            <v>Program - Replace Laminated Crossarms</v>
          </cell>
          <cell r="D1222" t="str">
            <v>Crossarm - Minor</v>
          </cell>
          <cell r="E1222" t="str">
            <v>Replace</v>
          </cell>
          <cell r="F1222" t="str">
            <v>Program - Replace Laminated Crossarms</v>
          </cell>
          <cell r="G1222" t="str">
            <v>MIP1092_AER_XARM_MIN_RLC</v>
          </cell>
          <cell r="H1222" t="str">
            <v>South West</v>
          </cell>
          <cell r="O1222">
            <v>92</v>
          </cell>
          <cell r="P1222">
            <v>92</v>
          </cell>
          <cell r="T1222" t="str">
            <v>MIP1149</v>
          </cell>
          <cell r="V1222">
            <v>1</v>
          </cell>
          <cell r="X1222">
            <v>0.53</v>
          </cell>
          <cell r="Y1222" t="str">
            <v>N</v>
          </cell>
          <cell r="Z1222" t="str">
            <v>Overhead Distribution Lines</v>
          </cell>
          <cell r="AA1222" t="str">
            <v>BC1 503 NDR EECL Replace Laminated Crossarms</v>
          </cell>
        </row>
        <row r="1223">
          <cell r="A1223">
            <v>1219</v>
          </cell>
          <cell r="B1223" t="str">
            <v>03 - Pole Top</v>
          </cell>
          <cell r="C1223" t="str">
            <v>Program - Replace Laminated Crossarms</v>
          </cell>
          <cell r="D1223" t="str">
            <v>Crossarm - Moderate</v>
          </cell>
          <cell r="E1223" t="str">
            <v>Replace</v>
          </cell>
          <cell r="F1223" t="str">
            <v>Program - Replace Laminated Crossarms</v>
          </cell>
          <cell r="G1223" t="str">
            <v>MIP1063_AER_XARM_MOD_RLC</v>
          </cell>
          <cell r="H1223" t="str">
            <v>Far North</v>
          </cell>
          <cell r="O1223">
            <v>38</v>
          </cell>
          <cell r="P1223">
            <v>38</v>
          </cell>
          <cell r="T1223" t="str">
            <v>MIP1147</v>
          </cell>
          <cell r="V1223">
            <v>1</v>
          </cell>
          <cell r="X1223">
            <v>0.53</v>
          </cell>
          <cell r="Y1223" t="str">
            <v>N</v>
          </cell>
          <cell r="Z1223" t="str">
            <v>Overhead Distribution Lines</v>
          </cell>
          <cell r="AA1223" t="str">
            <v>BC1 503 NDR EECL Replace Laminated Crossarms</v>
          </cell>
        </row>
        <row r="1224">
          <cell r="A1224">
            <v>1220</v>
          </cell>
          <cell r="B1224" t="str">
            <v>03 - Pole Top</v>
          </cell>
          <cell r="C1224" t="str">
            <v>Program - Replace Laminated Crossarms</v>
          </cell>
          <cell r="D1224" t="str">
            <v>Crossarm - Moderate</v>
          </cell>
          <cell r="E1224" t="str">
            <v>Replace</v>
          </cell>
          <cell r="F1224" t="str">
            <v>Program - Replace Laminated Crossarms</v>
          </cell>
          <cell r="G1224" t="str">
            <v>MIP1063_AER_XARM_MOD_RLC</v>
          </cell>
          <cell r="H1224" t="str">
            <v>Northern</v>
          </cell>
          <cell r="O1224">
            <v>38</v>
          </cell>
          <cell r="P1224">
            <v>38</v>
          </cell>
          <cell r="T1224" t="str">
            <v>MIP1147</v>
          </cell>
          <cell r="V1224">
            <v>1</v>
          </cell>
          <cell r="X1224">
            <v>0.53</v>
          </cell>
          <cell r="Y1224" t="str">
            <v>N</v>
          </cell>
          <cell r="Z1224" t="str">
            <v>Overhead Distribution Lines</v>
          </cell>
          <cell r="AA1224" t="str">
            <v>BC1 503 NDR EECL Replace Laminated Crossarms</v>
          </cell>
        </row>
        <row r="1225">
          <cell r="A1225">
            <v>1221</v>
          </cell>
          <cell r="B1225" t="str">
            <v>03 - Pole Top</v>
          </cell>
          <cell r="C1225" t="str">
            <v>Program - Replace Laminated Crossarms</v>
          </cell>
          <cell r="D1225" t="str">
            <v>Crossarm - Moderate</v>
          </cell>
          <cell r="E1225" t="str">
            <v>Replace</v>
          </cell>
          <cell r="F1225" t="str">
            <v>Program - Replace Laminated Crossarms</v>
          </cell>
          <cell r="G1225" t="str">
            <v>MIP1063_AER_XARM_MOD_RLC</v>
          </cell>
          <cell r="H1225" t="str">
            <v>Central</v>
          </cell>
          <cell r="O1225">
            <v>38</v>
          </cell>
          <cell r="P1225">
            <v>38</v>
          </cell>
          <cell r="T1225" t="str">
            <v>MIP1147</v>
          </cell>
          <cell r="V1225">
            <v>1</v>
          </cell>
          <cell r="X1225">
            <v>0.53</v>
          </cell>
          <cell r="Y1225" t="str">
            <v>N</v>
          </cell>
          <cell r="Z1225" t="str">
            <v>Overhead Distribution Lines</v>
          </cell>
          <cell r="AA1225" t="str">
            <v>BC1 503 NDR EECL Replace Laminated Crossarms</v>
          </cell>
        </row>
        <row r="1226">
          <cell r="A1226">
            <v>1222</v>
          </cell>
          <cell r="B1226" t="str">
            <v>03 - Pole Top</v>
          </cell>
          <cell r="C1226" t="str">
            <v>Program - Replace Laminated Crossarms</v>
          </cell>
          <cell r="D1226" t="str">
            <v>Crossarm - Moderate</v>
          </cell>
          <cell r="E1226" t="str">
            <v>Replace</v>
          </cell>
          <cell r="F1226" t="str">
            <v>Program - Replace Laminated Crossarms</v>
          </cell>
          <cell r="G1226" t="str">
            <v>MIP1063_AER_XARM_MOD_RLC</v>
          </cell>
          <cell r="H1226" t="str">
            <v>Wide Bay</v>
          </cell>
          <cell r="O1226">
            <v>38</v>
          </cell>
          <cell r="P1226">
            <v>38</v>
          </cell>
          <cell r="T1226" t="str">
            <v>MIP1147</v>
          </cell>
          <cell r="V1226">
            <v>1</v>
          </cell>
          <cell r="X1226">
            <v>0.53</v>
          </cell>
          <cell r="Y1226" t="str">
            <v>N</v>
          </cell>
          <cell r="Z1226" t="str">
            <v>Overhead Distribution Lines</v>
          </cell>
          <cell r="AA1226" t="str">
            <v>BC1 503 NDR EECL Replace Laminated Crossarms</v>
          </cell>
        </row>
        <row r="1227">
          <cell r="A1227">
            <v>1223</v>
          </cell>
          <cell r="B1227" t="str">
            <v>03 - Pole Top</v>
          </cell>
          <cell r="C1227" t="str">
            <v>Program - Replace Laminated Crossarms</v>
          </cell>
          <cell r="D1227" t="str">
            <v>Crossarm - Moderate</v>
          </cell>
          <cell r="E1227" t="str">
            <v>Replace</v>
          </cell>
          <cell r="F1227" t="str">
            <v>Program - Replace Laminated Crossarms</v>
          </cell>
          <cell r="G1227" t="str">
            <v>MIP1063_AER_XARM_MOD_RLC</v>
          </cell>
          <cell r="H1227" t="str">
            <v>South West</v>
          </cell>
          <cell r="O1227">
            <v>38</v>
          </cell>
          <cell r="P1227">
            <v>38</v>
          </cell>
          <cell r="T1227" t="str">
            <v>MIP1147</v>
          </cell>
          <cell r="V1227">
            <v>1</v>
          </cell>
          <cell r="X1227">
            <v>0.53</v>
          </cell>
          <cell r="Y1227" t="str">
            <v>N</v>
          </cell>
          <cell r="Z1227" t="str">
            <v>Overhead Distribution Lines</v>
          </cell>
          <cell r="AA1227" t="str">
            <v>BC1 503 NDR EECL Replace Laminated Crossarms</v>
          </cell>
        </row>
        <row r="1228">
          <cell r="A1228">
            <v>1224</v>
          </cell>
          <cell r="B1228" t="str">
            <v>11 - Customer Low Voltage Services</v>
          </cell>
          <cell r="C1228" t="str">
            <v>Program - Inspect and Replace Mitti XLPE Overhead Customer Services</v>
          </cell>
          <cell r="D1228" t="str">
            <v>EWP Inspect Service Cable</v>
          </cell>
          <cell r="E1228" t="str">
            <v>Inspect</v>
          </cell>
          <cell r="F1228" t="str">
            <v>Program - Inspect and Replace Mitti XLPE Overhead Customer Services</v>
          </cell>
          <cell r="G1228" t="str">
            <v>MIP1055_AER_SERVCBL_INSP1</v>
          </cell>
          <cell r="H1228" t="str">
            <v>Far North</v>
          </cell>
          <cell r="O1228">
            <v>5705.333333333333</v>
          </cell>
          <cell r="P1228">
            <v>5705.333333333333</v>
          </cell>
          <cell r="Q1228">
            <v>5705.333333333333</v>
          </cell>
          <cell r="T1228" t="str">
            <v>MIP1055</v>
          </cell>
          <cell r="V1228">
            <v>1</v>
          </cell>
          <cell r="X1228">
            <v>0</v>
          </cell>
          <cell r="Y1228" t="str">
            <v>Y</v>
          </cell>
          <cell r="Z1228" t="str">
            <v>Low Voltage Services</v>
          </cell>
          <cell r="AA1228" t="str">
            <v>BC1 570 NDR EECL Inspect and Replace Mitti XLPE Overhead Customer Services</v>
          </cell>
        </row>
        <row r="1229">
          <cell r="A1229">
            <v>1225</v>
          </cell>
          <cell r="B1229" t="str">
            <v>11 - Customer Low Voltage Services</v>
          </cell>
          <cell r="C1229" t="str">
            <v>Program - Inspect and Replace Mitti XLPE Overhead Customer Services</v>
          </cell>
          <cell r="D1229" t="str">
            <v>EWP Inspect Service Cable</v>
          </cell>
          <cell r="E1229" t="str">
            <v>Inspect</v>
          </cell>
          <cell r="F1229" t="str">
            <v>Program - Inspect and Replace Mitti XLPE Overhead Customer Services</v>
          </cell>
          <cell r="G1229" t="str">
            <v>MIP1055_AER_SERVCBL_INSP1</v>
          </cell>
          <cell r="H1229" t="str">
            <v>Northern</v>
          </cell>
          <cell r="T1229" t="str">
            <v>MIP1055</v>
          </cell>
          <cell r="V1229">
            <v>1</v>
          </cell>
          <cell r="X1229">
            <v>0</v>
          </cell>
          <cell r="Y1229" t="str">
            <v>Y</v>
          </cell>
          <cell r="Z1229" t="str">
            <v>Low Voltage Services</v>
          </cell>
          <cell r="AA1229" t="str">
            <v>BC1 570 NDR EECL Inspect and Replace Mitti XLPE Overhead Customer Services</v>
          </cell>
        </row>
        <row r="1230">
          <cell r="A1230">
            <v>1226</v>
          </cell>
          <cell r="B1230" t="str">
            <v>11 - Customer Low Voltage Services</v>
          </cell>
          <cell r="C1230" t="str">
            <v>Program - Inspect and Replace Mitti XLPE Overhead Customer Services</v>
          </cell>
          <cell r="D1230" t="str">
            <v>EWP Inspect Service Cable</v>
          </cell>
          <cell r="E1230" t="str">
            <v>Inspect</v>
          </cell>
          <cell r="F1230" t="str">
            <v>Program - Inspect and Replace Mitti XLPE Overhead Customer Services</v>
          </cell>
          <cell r="G1230" t="str">
            <v>MIP1055_AER_SERVCBL_INSP1</v>
          </cell>
          <cell r="H1230" t="str">
            <v>Central</v>
          </cell>
          <cell r="T1230" t="str">
            <v>MIP1055</v>
          </cell>
          <cell r="V1230">
            <v>1</v>
          </cell>
          <cell r="X1230">
            <v>0</v>
          </cell>
          <cell r="Y1230" t="str">
            <v>Y</v>
          </cell>
          <cell r="Z1230" t="str">
            <v>Low Voltage Services</v>
          </cell>
          <cell r="AA1230" t="str">
            <v>BC1 570 NDR EECL Inspect and Replace Mitti XLPE Overhead Customer Services</v>
          </cell>
        </row>
        <row r="1231">
          <cell r="A1231">
            <v>1227</v>
          </cell>
          <cell r="B1231" t="str">
            <v>11 - Customer Low Voltage Services</v>
          </cell>
          <cell r="C1231" t="str">
            <v>Program - Inspect and Replace Mitti XLPE Overhead Customer Services</v>
          </cell>
          <cell r="D1231" t="str">
            <v>EWP Inspect Service Cable</v>
          </cell>
          <cell r="E1231" t="str">
            <v>Inspect</v>
          </cell>
          <cell r="F1231" t="str">
            <v>Program - Inspect and Replace Mitti XLPE Overhead Customer Services</v>
          </cell>
          <cell r="G1231" t="str">
            <v>MIP1055_AER_SERVCBL_INSP1</v>
          </cell>
          <cell r="H1231" t="str">
            <v>Wide Bay</v>
          </cell>
          <cell r="T1231" t="str">
            <v>MIP1055</v>
          </cell>
          <cell r="V1231">
            <v>1</v>
          </cell>
          <cell r="X1231">
            <v>0</v>
          </cell>
          <cell r="Y1231" t="str">
            <v>Y</v>
          </cell>
          <cell r="Z1231" t="str">
            <v>Low Voltage Services</v>
          </cell>
          <cell r="AA1231" t="str">
            <v>BC1 570 NDR EECL Inspect and Replace Mitti XLPE Overhead Customer Services</v>
          </cell>
        </row>
        <row r="1232">
          <cell r="A1232">
            <v>1228</v>
          </cell>
          <cell r="B1232" t="str">
            <v>11 - Customer Low Voltage Services</v>
          </cell>
          <cell r="C1232" t="str">
            <v>Program - Inspect and Replace Mitti XLPE Overhead Customer Services</v>
          </cell>
          <cell r="D1232" t="str">
            <v>EWP Inspect Service Cable</v>
          </cell>
          <cell r="E1232" t="str">
            <v>Inspect</v>
          </cell>
          <cell r="F1232" t="str">
            <v>Program - Inspect and Replace Mitti XLPE Overhead Customer Services</v>
          </cell>
          <cell r="G1232" t="str">
            <v>MIP1055_AER_SERVCBL_INSP1</v>
          </cell>
          <cell r="H1232" t="str">
            <v>South West</v>
          </cell>
          <cell r="T1232" t="str">
            <v>MIP1055</v>
          </cell>
          <cell r="V1232">
            <v>1</v>
          </cell>
          <cell r="X1232">
            <v>0</v>
          </cell>
          <cell r="Y1232" t="str">
            <v>Y</v>
          </cell>
          <cell r="Z1232" t="str">
            <v>Low Voltage Services</v>
          </cell>
          <cell r="AA1232" t="str">
            <v>BC1 570 NDR EECL Inspect and Replace Mitti XLPE Overhead Customer Services</v>
          </cell>
        </row>
        <row r="1233">
          <cell r="A1233">
            <v>1229</v>
          </cell>
          <cell r="B1233" t="str">
            <v>11 - Customer Low Voltage Services</v>
          </cell>
          <cell r="C1233" t="str">
            <v>Program - Inspect and Replace Mitti XLPE Overhead Customer Services</v>
          </cell>
          <cell r="D1233" t="str">
            <v>Service Cable</v>
          </cell>
          <cell r="E1233" t="str">
            <v>Replace</v>
          </cell>
          <cell r="F1233" t="str">
            <v>Program - Inspect and Replace Mitti XLPE Overhead Customer Services</v>
          </cell>
          <cell r="G1233" t="str">
            <v>MIP1069_AER_SERVCBLE_RLC</v>
          </cell>
          <cell r="H1233" t="str">
            <v>Far North</v>
          </cell>
          <cell r="O1233">
            <v>83.666666666666671</v>
          </cell>
          <cell r="P1233">
            <v>83.666666666666671</v>
          </cell>
          <cell r="Q1233">
            <v>83.666666666666671</v>
          </cell>
          <cell r="T1233" t="str">
            <v>MIP1069</v>
          </cell>
          <cell r="V1233">
            <v>1</v>
          </cell>
          <cell r="X1233">
            <v>0.53</v>
          </cell>
          <cell r="Y1233" t="str">
            <v>N</v>
          </cell>
          <cell r="Z1233" t="str">
            <v>Low Voltage Services</v>
          </cell>
          <cell r="AA1233" t="str">
            <v>BC1 570 NDR EECL Inspect and Replace Mitti XLPE Overhead Customer Services</v>
          </cell>
        </row>
        <row r="1234">
          <cell r="A1234">
            <v>1230</v>
          </cell>
          <cell r="B1234" t="str">
            <v>11 - Customer Low Voltage Services</v>
          </cell>
          <cell r="C1234" t="str">
            <v>Program - Inspect and Replace Mitti XLPE Overhead Customer Services</v>
          </cell>
          <cell r="D1234" t="str">
            <v>Service Cable</v>
          </cell>
          <cell r="E1234" t="str">
            <v>Replace</v>
          </cell>
          <cell r="F1234" t="str">
            <v>Program - Inspect and Replace Mitti XLPE Overhead Customer Services</v>
          </cell>
          <cell r="G1234" t="str">
            <v>MIP1069_AER_SERVCBLE_RLC</v>
          </cell>
          <cell r="H1234" t="str">
            <v>Northern</v>
          </cell>
          <cell r="T1234" t="str">
            <v>MIP1069</v>
          </cell>
          <cell r="V1234">
            <v>1</v>
          </cell>
          <cell r="X1234">
            <v>0.53</v>
          </cell>
          <cell r="Y1234" t="str">
            <v>N</v>
          </cell>
          <cell r="Z1234" t="str">
            <v>Low Voltage Services</v>
          </cell>
          <cell r="AA1234" t="str">
            <v>BC1 570 NDR EECL Inspect and Replace Mitti XLPE Overhead Customer Services</v>
          </cell>
        </row>
        <row r="1235">
          <cell r="A1235">
            <v>1231</v>
          </cell>
          <cell r="B1235" t="str">
            <v>11 - Customer Low Voltage Services</v>
          </cell>
          <cell r="C1235" t="str">
            <v>Program - Inspect and Replace Mitti XLPE Overhead Customer Services</v>
          </cell>
          <cell r="D1235" t="str">
            <v>Service Cable</v>
          </cell>
          <cell r="E1235" t="str">
            <v>Replace</v>
          </cell>
          <cell r="F1235" t="str">
            <v>Program - Inspect and Replace Mitti XLPE Overhead Customer Services</v>
          </cell>
          <cell r="G1235" t="str">
            <v>MIP1069_AER_SERVCBLE_RLC</v>
          </cell>
          <cell r="H1235" t="str">
            <v>Central</v>
          </cell>
          <cell r="T1235" t="str">
            <v>MIP1069</v>
          </cell>
          <cell r="V1235">
            <v>1</v>
          </cell>
          <cell r="X1235">
            <v>0.53</v>
          </cell>
          <cell r="Y1235" t="str">
            <v>N</v>
          </cell>
          <cell r="Z1235" t="str">
            <v>Low Voltage Services</v>
          </cell>
          <cell r="AA1235" t="str">
            <v>BC1 570 NDR EECL Inspect and Replace Mitti XLPE Overhead Customer Services</v>
          </cell>
        </row>
        <row r="1236">
          <cell r="A1236">
            <v>1232</v>
          </cell>
          <cell r="B1236" t="str">
            <v>11 - Customer Low Voltage Services</v>
          </cell>
          <cell r="C1236" t="str">
            <v>Program - Inspect and Replace Mitti XLPE Overhead Customer Services</v>
          </cell>
          <cell r="D1236" t="str">
            <v>Service Cable</v>
          </cell>
          <cell r="E1236" t="str">
            <v>Replace</v>
          </cell>
          <cell r="F1236" t="str">
            <v>Program - Inspect and Replace Mitti XLPE Overhead Customer Services</v>
          </cell>
          <cell r="G1236" t="str">
            <v>MIP1069_AER_SERVCBLE_RLC</v>
          </cell>
          <cell r="H1236" t="str">
            <v>Wide Bay</v>
          </cell>
          <cell r="T1236" t="str">
            <v>MIP1069</v>
          </cell>
          <cell r="V1236">
            <v>1</v>
          </cell>
          <cell r="X1236">
            <v>0.53</v>
          </cell>
          <cell r="Y1236" t="str">
            <v>N</v>
          </cell>
          <cell r="Z1236" t="str">
            <v>Low Voltage Services</v>
          </cell>
          <cell r="AA1236" t="str">
            <v>BC1 570 NDR EECL Inspect and Replace Mitti XLPE Overhead Customer Services</v>
          </cell>
        </row>
        <row r="1237">
          <cell r="A1237">
            <v>1233</v>
          </cell>
          <cell r="B1237" t="str">
            <v>11 - Customer Low Voltage Services</v>
          </cell>
          <cell r="C1237" t="str">
            <v>Program - Inspect and Replace Mitti XLPE Overhead Customer Services</v>
          </cell>
          <cell r="D1237" t="str">
            <v>Service Cable</v>
          </cell>
          <cell r="E1237" t="str">
            <v>Replace</v>
          </cell>
          <cell r="F1237" t="str">
            <v>Program - Inspect and Replace Mitti XLPE Overhead Customer Services</v>
          </cell>
          <cell r="G1237" t="str">
            <v>MIP1069_AER_SERVCBLE_RLC</v>
          </cell>
          <cell r="H1237" t="str">
            <v>South West</v>
          </cell>
          <cell r="T1237" t="str">
            <v>MIP1069</v>
          </cell>
          <cell r="V1237">
            <v>1</v>
          </cell>
          <cell r="X1237">
            <v>0.53</v>
          </cell>
          <cell r="Y1237" t="str">
            <v>N</v>
          </cell>
          <cell r="Z1237" t="str">
            <v>Low Voltage Services</v>
          </cell>
          <cell r="AA1237" t="str">
            <v>BC1 570 NDR EECL Inspect and Replace Mitti XLPE Overhead Customer Services</v>
          </cell>
        </row>
        <row r="1238">
          <cell r="A1238">
            <v>1234</v>
          </cell>
          <cell r="B1238" t="str">
            <v>13 - Distribution Earths</v>
          </cell>
          <cell r="C1238" t="str">
            <v>Program - Distribution Earth Defect Remediation</v>
          </cell>
          <cell r="D1238" t="str">
            <v>SWER Earth Remediation - Program</v>
          </cell>
          <cell r="E1238" t="str">
            <v>Repair</v>
          </cell>
          <cell r="F1238" t="str">
            <v>Program - Distribution Earth Defect Remediation</v>
          </cell>
          <cell r="G1238" t="str">
            <v>MIP1194_AER_SWER_E_DEF_REM</v>
          </cell>
          <cell r="H1238" t="str">
            <v>Far North</v>
          </cell>
          <cell r="M1238">
            <v>99.125</v>
          </cell>
          <cell r="N1238">
            <v>99.125</v>
          </cell>
          <cell r="O1238">
            <v>193.85</v>
          </cell>
          <cell r="P1238">
            <v>193.85</v>
          </cell>
          <cell r="Q1238">
            <v>193.85</v>
          </cell>
          <cell r="R1238">
            <v>193.85</v>
          </cell>
          <cell r="S1238">
            <v>193.85</v>
          </cell>
          <cell r="T1238" t="str">
            <v>MIP1194</v>
          </cell>
          <cell r="V1238">
            <v>1</v>
          </cell>
          <cell r="X1238">
            <v>0</v>
          </cell>
          <cell r="Y1238" t="str">
            <v>Y</v>
          </cell>
          <cell r="Z1238" t="str">
            <v>Overhead Distribution Lines</v>
          </cell>
          <cell r="AA1238" t="str">
            <v>BC1 754 NDR EECL DISTRIBUTION EARTHING REMEDIATION</v>
          </cell>
        </row>
        <row r="1239">
          <cell r="A1239">
            <v>1235</v>
          </cell>
          <cell r="B1239" t="str">
            <v>13 - Distribution Earths</v>
          </cell>
          <cell r="C1239" t="str">
            <v>Program - Distribution Earth Defect Remediation</v>
          </cell>
          <cell r="D1239" t="str">
            <v>SWER Earth Remediation - Program</v>
          </cell>
          <cell r="E1239" t="str">
            <v>Repair</v>
          </cell>
          <cell r="F1239" t="str">
            <v>Program - Distribution Earth Defect Remediation</v>
          </cell>
          <cell r="G1239" t="str">
            <v>MIP1194_AER_SWER_E_DEF_REM</v>
          </cell>
          <cell r="H1239" t="str">
            <v>Northern</v>
          </cell>
          <cell r="M1239">
            <v>99.125</v>
          </cell>
          <cell r="N1239">
            <v>99.125</v>
          </cell>
          <cell r="O1239">
            <v>193.85</v>
          </cell>
          <cell r="P1239">
            <v>193.85</v>
          </cell>
          <cell r="Q1239">
            <v>193.85</v>
          </cell>
          <cell r="R1239">
            <v>193.85</v>
          </cell>
          <cell r="S1239">
            <v>193.85</v>
          </cell>
          <cell r="T1239" t="str">
            <v>MIP1194</v>
          </cell>
          <cell r="V1239">
            <v>1</v>
          </cell>
          <cell r="X1239">
            <v>0</v>
          </cell>
          <cell r="Y1239" t="str">
            <v>Y</v>
          </cell>
          <cell r="Z1239" t="str">
            <v>Overhead Distribution Lines</v>
          </cell>
          <cell r="AA1239" t="str">
            <v>BC1 754 NDR EECL DISTRIBUTION EARTHING REMEDIATION</v>
          </cell>
        </row>
        <row r="1240">
          <cell r="A1240">
            <v>1236</v>
          </cell>
          <cell r="B1240" t="str">
            <v>13 - Distribution Earths</v>
          </cell>
          <cell r="C1240" t="str">
            <v>Program - Distribution Earth Defect Remediation</v>
          </cell>
          <cell r="D1240" t="str">
            <v>SWER Earth Remediation - Program</v>
          </cell>
          <cell r="E1240" t="str">
            <v>Repair</v>
          </cell>
          <cell r="F1240" t="str">
            <v>Program - Distribution Earth Defect Remediation</v>
          </cell>
          <cell r="G1240" t="str">
            <v>MIP1194_AER_SWER_E_DEF_REM</v>
          </cell>
          <cell r="H1240" t="str">
            <v>Central</v>
          </cell>
          <cell r="M1240">
            <v>99.125</v>
          </cell>
          <cell r="N1240">
            <v>99.125</v>
          </cell>
          <cell r="O1240">
            <v>193.85</v>
          </cell>
          <cell r="P1240">
            <v>193.85</v>
          </cell>
          <cell r="Q1240">
            <v>193.85</v>
          </cell>
          <cell r="R1240">
            <v>193.85</v>
          </cell>
          <cell r="S1240">
            <v>193.85</v>
          </cell>
          <cell r="T1240" t="str">
            <v>MIP1194</v>
          </cell>
          <cell r="V1240">
            <v>1</v>
          </cell>
          <cell r="X1240">
            <v>0</v>
          </cell>
          <cell r="Y1240" t="str">
            <v>Y</v>
          </cell>
          <cell r="Z1240" t="str">
            <v>Overhead Distribution Lines</v>
          </cell>
          <cell r="AA1240" t="str">
            <v>BC1 754 NDR EECL DISTRIBUTION EARTHING REMEDIATION</v>
          </cell>
        </row>
        <row r="1241">
          <cell r="A1241">
            <v>1237</v>
          </cell>
          <cell r="B1241" t="str">
            <v>13 - Distribution Earths</v>
          </cell>
          <cell r="C1241" t="str">
            <v>Program - Distribution Earth Defect Remediation</v>
          </cell>
          <cell r="D1241" t="str">
            <v>SWER Earth Remediation - Program</v>
          </cell>
          <cell r="E1241" t="str">
            <v>Repair</v>
          </cell>
          <cell r="F1241" t="str">
            <v>Program - Distribution Earth Defect Remediation</v>
          </cell>
          <cell r="G1241" t="str">
            <v>MIP1194_AER_SWER_E_DEF_REM</v>
          </cell>
          <cell r="H1241" t="str">
            <v>Wide Bay</v>
          </cell>
          <cell r="M1241">
            <v>99.125</v>
          </cell>
          <cell r="N1241">
            <v>99.125</v>
          </cell>
          <cell r="O1241">
            <v>193.85</v>
          </cell>
          <cell r="P1241">
            <v>193.85</v>
          </cell>
          <cell r="Q1241">
            <v>193.85</v>
          </cell>
          <cell r="R1241">
            <v>193.85</v>
          </cell>
          <cell r="S1241">
            <v>193.85</v>
          </cell>
          <cell r="T1241" t="str">
            <v>MIP1194</v>
          </cell>
          <cell r="V1241">
            <v>1</v>
          </cell>
          <cell r="X1241">
            <v>0</v>
          </cell>
          <cell r="Y1241" t="str">
            <v>Y</v>
          </cell>
          <cell r="Z1241" t="str">
            <v>Overhead Distribution Lines</v>
          </cell>
          <cell r="AA1241" t="str">
            <v>BC1 754 NDR EECL DISTRIBUTION EARTHING REMEDIATION</v>
          </cell>
        </row>
        <row r="1242">
          <cell r="A1242">
            <v>1238</v>
          </cell>
          <cell r="B1242" t="str">
            <v>13 - Distribution Earths</v>
          </cell>
          <cell r="C1242" t="str">
            <v>Program - Distribution Earth Defect Remediation</v>
          </cell>
          <cell r="D1242" t="str">
            <v>SWER Earth Remediation - Program</v>
          </cell>
          <cell r="E1242" t="str">
            <v>Repair</v>
          </cell>
          <cell r="F1242" t="str">
            <v>Program - Distribution Earth Defect Remediation</v>
          </cell>
          <cell r="G1242" t="str">
            <v>MIP1194_AER_SWER_E_DEF_REM</v>
          </cell>
          <cell r="H1242" t="str">
            <v>South West</v>
          </cell>
          <cell r="M1242">
            <v>99.125</v>
          </cell>
          <cell r="N1242">
            <v>99.125</v>
          </cell>
          <cell r="O1242">
            <v>193.85</v>
          </cell>
          <cell r="P1242">
            <v>193.85</v>
          </cell>
          <cell r="Q1242">
            <v>193.85</v>
          </cell>
          <cell r="R1242">
            <v>193.85</v>
          </cell>
          <cell r="S1242">
            <v>193.85</v>
          </cell>
          <cell r="T1242" t="str">
            <v>MIP1194</v>
          </cell>
          <cell r="V1242">
            <v>1</v>
          </cell>
          <cell r="X1242">
            <v>0</v>
          </cell>
          <cell r="Y1242" t="str">
            <v>Y</v>
          </cell>
          <cell r="Z1242" t="str">
            <v>Overhead Distribution Lines</v>
          </cell>
          <cell r="AA1242" t="str">
            <v>BC1 754 NDR EECL DISTRIBUTION EARTHING REMEDIATION</v>
          </cell>
        </row>
        <row r="1243">
          <cell r="A1243">
            <v>1239</v>
          </cell>
          <cell r="B1243" t="str">
            <v>13 - Distribution Earths</v>
          </cell>
          <cell r="C1243" t="str">
            <v>Program - Distribution Earth Defect Remediation</v>
          </cell>
          <cell r="D1243" t="str">
            <v>NON SWER Earth Remediation - Program</v>
          </cell>
          <cell r="E1243" t="str">
            <v>Repair</v>
          </cell>
          <cell r="F1243" t="str">
            <v>Program - Distribution Earth Defect Remediation</v>
          </cell>
          <cell r="G1243" t="str">
            <v>MIP1193_AER_NONSWER_E_DEF_REM</v>
          </cell>
          <cell r="H1243" t="str">
            <v>Far North</v>
          </cell>
          <cell r="M1243">
            <v>98.837500000000006</v>
          </cell>
          <cell r="N1243">
            <v>98.837500000000006</v>
          </cell>
          <cell r="O1243">
            <v>459.67812500000002</v>
          </cell>
          <cell r="P1243">
            <v>459.67812500000002</v>
          </cell>
          <cell r="Q1243">
            <v>459.67812500000002</v>
          </cell>
          <cell r="R1243">
            <v>459.67812500000002</v>
          </cell>
          <cell r="S1243">
            <v>459.67812500000002</v>
          </cell>
          <cell r="T1243" t="str">
            <v>MIP1193</v>
          </cell>
          <cell r="V1243">
            <v>1</v>
          </cell>
          <cell r="X1243">
            <v>0</v>
          </cell>
          <cell r="Y1243" t="str">
            <v>Y</v>
          </cell>
          <cell r="Z1243" t="str">
            <v>Overhead Distribution Lines</v>
          </cell>
          <cell r="AA1243" t="str">
            <v>BC1 754 NDR EECL DISTRIBUTION EARTHING REMEDIATION</v>
          </cell>
        </row>
        <row r="1244">
          <cell r="A1244">
            <v>1240</v>
          </cell>
          <cell r="B1244" t="str">
            <v>13 - Distribution Earths</v>
          </cell>
          <cell r="C1244" t="str">
            <v>Program - Distribution Earth Defect Remediation</v>
          </cell>
          <cell r="D1244" t="str">
            <v>NON SWER Earth Remediation - Program</v>
          </cell>
          <cell r="E1244" t="str">
            <v>Repair</v>
          </cell>
          <cell r="F1244" t="str">
            <v>Program - Distribution Earth Defect Remediation</v>
          </cell>
          <cell r="G1244" t="str">
            <v>MIP1193_AER_NONSWER_E_DEF_REM</v>
          </cell>
          <cell r="H1244" t="str">
            <v>Northern</v>
          </cell>
          <cell r="M1244">
            <v>98.837500000000006</v>
          </cell>
          <cell r="N1244">
            <v>98.837500000000006</v>
          </cell>
          <cell r="O1244">
            <v>459.67812500000002</v>
          </cell>
          <cell r="P1244">
            <v>459.67812500000002</v>
          </cell>
          <cell r="Q1244">
            <v>459.67812500000002</v>
          </cell>
          <cell r="R1244">
            <v>459.67812500000002</v>
          </cell>
          <cell r="S1244">
            <v>459.67812500000002</v>
          </cell>
          <cell r="T1244" t="str">
            <v>MIP1193</v>
          </cell>
          <cell r="V1244">
            <v>1</v>
          </cell>
          <cell r="X1244">
            <v>0</v>
          </cell>
          <cell r="Y1244" t="str">
            <v>Y</v>
          </cell>
          <cell r="Z1244" t="str">
            <v>Overhead Distribution Lines</v>
          </cell>
          <cell r="AA1244" t="str">
            <v>BC1 754 NDR EECL DISTRIBUTION EARTHING REMEDIATION</v>
          </cell>
        </row>
        <row r="1245">
          <cell r="A1245">
            <v>1241</v>
          </cell>
          <cell r="B1245" t="str">
            <v>13 - Distribution Earths</v>
          </cell>
          <cell r="C1245" t="str">
            <v>Program - Distribution Earth Defect Remediation</v>
          </cell>
          <cell r="D1245" t="str">
            <v>NON SWER Earth Remediation - Program</v>
          </cell>
          <cell r="E1245" t="str">
            <v>Repair</v>
          </cell>
          <cell r="F1245" t="str">
            <v>Program - Distribution Earth Defect Remediation</v>
          </cell>
          <cell r="G1245" t="str">
            <v>MIP1193_AER_NONSWER_E_DEF_REM</v>
          </cell>
          <cell r="H1245" t="str">
            <v>Central</v>
          </cell>
          <cell r="M1245">
            <v>98.837500000000006</v>
          </cell>
          <cell r="N1245">
            <v>98.837500000000006</v>
          </cell>
          <cell r="O1245">
            <v>459.67812500000002</v>
          </cell>
          <cell r="P1245">
            <v>459.67812500000002</v>
          </cell>
          <cell r="Q1245">
            <v>459.67812500000002</v>
          </cell>
          <cell r="R1245">
            <v>459.67812500000002</v>
          </cell>
          <cell r="S1245">
            <v>459.67812500000002</v>
          </cell>
          <cell r="T1245" t="str">
            <v>MIP1193</v>
          </cell>
          <cell r="V1245">
            <v>1</v>
          </cell>
          <cell r="X1245">
            <v>0</v>
          </cell>
          <cell r="Y1245" t="str">
            <v>Y</v>
          </cell>
          <cell r="Z1245" t="str">
            <v>Overhead Distribution Lines</v>
          </cell>
          <cell r="AA1245" t="str">
            <v>BC1 754 NDR EECL DISTRIBUTION EARTHING REMEDIATION</v>
          </cell>
        </row>
        <row r="1246">
          <cell r="A1246">
            <v>1242</v>
          </cell>
          <cell r="B1246" t="str">
            <v>13 - Distribution Earths</v>
          </cell>
          <cell r="C1246" t="str">
            <v>Program - Distribution Earth Defect Remediation</v>
          </cell>
          <cell r="D1246" t="str">
            <v>NON SWER Earth Remediation - Program</v>
          </cell>
          <cell r="E1246" t="str">
            <v>Repair</v>
          </cell>
          <cell r="F1246" t="str">
            <v>Program - Distribution Earth Defect Remediation</v>
          </cell>
          <cell r="G1246" t="str">
            <v>MIP1193_AER_NONSWER_E_DEF_REM</v>
          </cell>
          <cell r="H1246" t="str">
            <v>Wide Bay</v>
          </cell>
          <cell r="M1246">
            <v>98.837500000000006</v>
          </cell>
          <cell r="N1246">
            <v>98.837500000000006</v>
          </cell>
          <cell r="O1246">
            <v>459.67812500000002</v>
          </cell>
          <cell r="P1246">
            <v>459.67812500000002</v>
          </cell>
          <cell r="Q1246">
            <v>459.67812500000002</v>
          </cell>
          <cell r="R1246">
            <v>459.67812500000002</v>
          </cell>
          <cell r="S1246">
            <v>459.67812500000002</v>
          </cell>
          <cell r="T1246" t="str">
            <v>MIP1193</v>
          </cell>
          <cell r="V1246">
            <v>1</v>
          </cell>
          <cell r="X1246">
            <v>0</v>
          </cell>
          <cell r="Y1246" t="str">
            <v>Y</v>
          </cell>
          <cell r="Z1246" t="str">
            <v>Overhead Distribution Lines</v>
          </cell>
          <cell r="AA1246" t="str">
            <v>BC1 754 NDR EECL DISTRIBUTION EARTHING REMEDIATION</v>
          </cell>
        </row>
        <row r="1247">
          <cell r="A1247">
            <v>1243</v>
          </cell>
          <cell r="B1247" t="str">
            <v>13 - Distribution Earths</v>
          </cell>
          <cell r="C1247" t="str">
            <v>Program - Distribution Earth Defect Remediation</v>
          </cell>
          <cell r="D1247" t="str">
            <v>NON SWER Earth Remediation - Program</v>
          </cell>
          <cell r="E1247" t="str">
            <v>Repair</v>
          </cell>
          <cell r="F1247" t="str">
            <v>Program - Distribution Earth Defect Remediation</v>
          </cell>
          <cell r="G1247" t="str">
            <v>MIP1193_AER_NONSWER_E_DEF_REM</v>
          </cell>
          <cell r="H1247" t="str">
            <v>South West</v>
          </cell>
          <cell r="M1247">
            <v>98.837500000000006</v>
          </cell>
          <cell r="N1247">
            <v>98.837500000000006</v>
          </cell>
          <cell r="O1247">
            <v>459.67812500000002</v>
          </cell>
          <cell r="P1247">
            <v>459.67812500000002</v>
          </cell>
          <cell r="Q1247">
            <v>459.67812500000002</v>
          </cell>
          <cell r="R1247">
            <v>459.67812500000002</v>
          </cell>
          <cell r="S1247">
            <v>459.67812500000002</v>
          </cell>
          <cell r="T1247" t="str">
            <v>MIP1193</v>
          </cell>
          <cell r="V1247">
            <v>1</v>
          </cell>
          <cell r="X1247">
            <v>0</v>
          </cell>
          <cell r="Y1247" t="str">
            <v>Y</v>
          </cell>
          <cell r="Z1247" t="str">
            <v>Overhead Distribution Lines</v>
          </cell>
          <cell r="AA1247" t="str">
            <v>BC1 754 NDR EECL DISTRIBUTION EARTHING REMEDIATION</v>
          </cell>
        </row>
        <row r="1248">
          <cell r="A1248">
            <v>1244</v>
          </cell>
          <cell r="B1248" t="str">
            <v>07 - Distribution Enclosed HV Switchgear</v>
          </cell>
          <cell r="C1248" t="str">
            <v>Program - Major Items FIS - Switchgear</v>
          </cell>
          <cell r="D1248" t="str">
            <v>Major Items FIS - Switchgear</v>
          </cell>
          <cell r="E1248" t="str">
            <v>Replace</v>
          </cell>
          <cell r="F1248" t="str">
            <v>Program - Major Items FIS - Switchgear</v>
          </cell>
          <cell r="G1248" t="str">
            <v>MIP1150_AER_MJR_FIS_SG</v>
          </cell>
          <cell r="H1248" t="str">
            <v>Far North</v>
          </cell>
          <cell r="I1248">
            <v>127</v>
          </cell>
          <cell r="J1248">
            <v>127</v>
          </cell>
          <cell r="K1248">
            <v>127</v>
          </cell>
          <cell r="L1248">
            <v>127</v>
          </cell>
          <cell r="M1248">
            <v>127</v>
          </cell>
          <cell r="N1248">
            <v>127</v>
          </cell>
          <cell r="O1248">
            <v>127</v>
          </cell>
          <cell r="P1248">
            <v>127</v>
          </cell>
          <cell r="Q1248">
            <v>127</v>
          </cell>
          <cell r="R1248">
            <v>127</v>
          </cell>
          <cell r="S1248">
            <v>127</v>
          </cell>
          <cell r="T1248" t="str">
            <v>MIP1150</v>
          </cell>
          <cell r="V1248">
            <v>1</v>
          </cell>
          <cell r="X1248">
            <v>0</v>
          </cell>
          <cell r="Y1248" t="str">
            <v>Y</v>
          </cell>
          <cell r="Z1248" t="str">
            <v>Distribution Equipment</v>
          </cell>
          <cell r="AA1248" t="str">
            <v>BC1 619 NDR EECL Replace Defect Management</v>
          </cell>
        </row>
        <row r="1249">
          <cell r="A1249">
            <v>1245</v>
          </cell>
          <cell r="B1249" t="str">
            <v>07 - Distribution Enclosed HV Switchgear</v>
          </cell>
          <cell r="C1249" t="str">
            <v>Program - Major Items FIS - Switchgear</v>
          </cell>
          <cell r="D1249" t="str">
            <v>Major Items FIS - Switchgear</v>
          </cell>
          <cell r="E1249" t="str">
            <v>Replace</v>
          </cell>
          <cell r="F1249" t="str">
            <v>Program - Major Items FIS - Switchgear</v>
          </cell>
          <cell r="G1249" t="str">
            <v>MIP1150_AER_MJR_FIS_SG</v>
          </cell>
          <cell r="H1249" t="str">
            <v>Northern</v>
          </cell>
          <cell r="I1249">
            <v>127</v>
          </cell>
          <cell r="J1249">
            <v>127</v>
          </cell>
          <cell r="K1249">
            <v>127</v>
          </cell>
          <cell r="L1249">
            <v>127</v>
          </cell>
          <cell r="M1249">
            <v>127</v>
          </cell>
          <cell r="N1249">
            <v>127</v>
          </cell>
          <cell r="O1249">
            <v>127</v>
          </cell>
          <cell r="P1249">
            <v>127</v>
          </cell>
          <cell r="Q1249">
            <v>127</v>
          </cell>
          <cell r="R1249">
            <v>127</v>
          </cell>
          <cell r="S1249">
            <v>127</v>
          </cell>
          <cell r="T1249" t="str">
            <v>MIP1150</v>
          </cell>
          <cell r="V1249">
            <v>1</v>
          </cell>
          <cell r="X1249">
            <v>0</v>
          </cell>
          <cell r="Y1249" t="str">
            <v>Y</v>
          </cell>
          <cell r="Z1249" t="str">
            <v>Distribution Equipment</v>
          </cell>
          <cell r="AA1249" t="str">
            <v>BC1 619 NDR EECL Replace Defect Management</v>
          </cell>
        </row>
        <row r="1250">
          <cell r="A1250">
            <v>1246</v>
          </cell>
          <cell r="B1250" t="str">
            <v>07 - Distribution Enclosed HV Switchgear</v>
          </cell>
          <cell r="C1250" t="str">
            <v>Program - Major Items FIS - Switchgear</v>
          </cell>
          <cell r="D1250" t="str">
            <v>Major Items FIS - Switchgear</v>
          </cell>
          <cell r="E1250" t="str">
            <v>Replace</v>
          </cell>
          <cell r="F1250" t="str">
            <v>Program - Major Items FIS - Switchgear</v>
          </cell>
          <cell r="G1250" t="str">
            <v>MIP1150_AER_MJR_FIS_SG</v>
          </cell>
          <cell r="H1250" t="str">
            <v>Central</v>
          </cell>
          <cell r="I1250">
            <v>127</v>
          </cell>
          <cell r="J1250">
            <v>127</v>
          </cell>
          <cell r="K1250">
            <v>127</v>
          </cell>
          <cell r="L1250">
            <v>127</v>
          </cell>
          <cell r="M1250">
            <v>127</v>
          </cell>
          <cell r="N1250">
            <v>127</v>
          </cell>
          <cell r="O1250">
            <v>127</v>
          </cell>
          <cell r="P1250">
            <v>127</v>
          </cell>
          <cell r="Q1250">
            <v>127</v>
          </cell>
          <cell r="R1250">
            <v>127</v>
          </cell>
          <cell r="S1250">
            <v>127</v>
          </cell>
          <cell r="T1250" t="str">
            <v>MIP1150</v>
          </cell>
          <cell r="V1250">
            <v>1</v>
          </cell>
          <cell r="X1250">
            <v>0</v>
          </cell>
          <cell r="Y1250" t="str">
            <v>Y</v>
          </cell>
          <cell r="Z1250" t="str">
            <v>Distribution Equipment</v>
          </cell>
          <cell r="AA1250" t="str">
            <v>BC1 619 NDR EECL Replace Defect Management</v>
          </cell>
        </row>
        <row r="1251">
          <cell r="A1251">
            <v>1247</v>
          </cell>
          <cell r="B1251" t="str">
            <v>07 - Distribution Enclosed HV Switchgear</v>
          </cell>
          <cell r="C1251" t="str">
            <v>Program - Major Items FIS - Switchgear</v>
          </cell>
          <cell r="D1251" t="str">
            <v>Major Items FIS - Switchgear</v>
          </cell>
          <cell r="E1251" t="str">
            <v>Replace</v>
          </cell>
          <cell r="F1251" t="str">
            <v>Program - Major Items FIS - Switchgear</v>
          </cell>
          <cell r="G1251" t="str">
            <v>MIP1150_AER_MJR_FIS_SG</v>
          </cell>
          <cell r="H1251" t="str">
            <v>Wide Bay</v>
          </cell>
          <cell r="I1251">
            <v>127</v>
          </cell>
          <cell r="J1251">
            <v>127</v>
          </cell>
          <cell r="K1251">
            <v>127</v>
          </cell>
          <cell r="L1251">
            <v>127</v>
          </cell>
          <cell r="M1251">
            <v>127</v>
          </cell>
          <cell r="N1251">
            <v>127</v>
          </cell>
          <cell r="O1251">
            <v>127</v>
          </cell>
          <cell r="P1251">
            <v>127</v>
          </cell>
          <cell r="Q1251">
            <v>127</v>
          </cell>
          <cell r="R1251">
            <v>127</v>
          </cell>
          <cell r="S1251">
            <v>127</v>
          </cell>
          <cell r="T1251" t="str">
            <v>MIP1150</v>
          </cell>
          <cell r="V1251">
            <v>1</v>
          </cell>
          <cell r="X1251">
            <v>0</v>
          </cell>
          <cell r="Y1251" t="str">
            <v>Y</v>
          </cell>
          <cell r="Z1251" t="str">
            <v>Distribution Equipment</v>
          </cell>
          <cell r="AA1251" t="str">
            <v>BC1 619 NDR EECL Replace Defect Management</v>
          </cell>
        </row>
        <row r="1252">
          <cell r="A1252">
            <v>1248</v>
          </cell>
          <cell r="B1252" t="str">
            <v>07 - Distribution Enclosed HV Switchgear</v>
          </cell>
          <cell r="C1252" t="str">
            <v>Program - Major Items FIS - Switchgear</v>
          </cell>
          <cell r="D1252" t="str">
            <v>Major Items FIS - Switchgear</v>
          </cell>
          <cell r="E1252" t="str">
            <v>Replace</v>
          </cell>
          <cell r="F1252" t="str">
            <v>Program - Major Items FIS - Switchgear</v>
          </cell>
          <cell r="G1252" t="str">
            <v>MIP1150_AER_MJR_FIS_SG</v>
          </cell>
          <cell r="H1252" t="str">
            <v>South West</v>
          </cell>
          <cell r="I1252">
            <v>127</v>
          </cell>
          <cell r="J1252">
            <v>127</v>
          </cell>
          <cell r="K1252">
            <v>127</v>
          </cell>
          <cell r="L1252">
            <v>127</v>
          </cell>
          <cell r="M1252">
            <v>127</v>
          </cell>
          <cell r="N1252">
            <v>127</v>
          </cell>
          <cell r="O1252">
            <v>127</v>
          </cell>
          <cell r="P1252">
            <v>127</v>
          </cell>
          <cell r="Q1252">
            <v>127</v>
          </cell>
          <cell r="R1252">
            <v>127</v>
          </cell>
          <cell r="S1252">
            <v>127</v>
          </cell>
          <cell r="T1252" t="str">
            <v>MIP1150</v>
          </cell>
          <cell r="V1252">
            <v>1</v>
          </cell>
          <cell r="X1252">
            <v>0</v>
          </cell>
          <cell r="Y1252" t="str">
            <v>Y</v>
          </cell>
          <cell r="Z1252" t="str">
            <v>Distribution Equipment</v>
          </cell>
          <cell r="AA1252" t="str">
            <v>BC1 619 NDR EECL Replace Defect Management</v>
          </cell>
        </row>
        <row r="1253">
          <cell r="A1253">
            <v>1249</v>
          </cell>
          <cell r="B1253" t="str">
            <v>06 - Distribution Transformers (Pole &amp; Gnd mounted)</v>
          </cell>
          <cell r="C1253" t="str">
            <v>Program - Major Items FIS - Transformers</v>
          </cell>
          <cell r="D1253" t="str">
            <v>Major Items FIS - Transformers</v>
          </cell>
          <cell r="E1253" t="str">
            <v>Replace</v>
          </cell>
          <cell r="F1253" t="str">
            <v>Program - Major Items FIS - Transformers</v>
          </cell>
          <cell r="G1253" t="str">
            <v>MIP1151_AER_MJR_FIS_TX</v>
          </cell>
          <cell r="H1253" t="str">
            <v>Far North</v>
          </cell>
          <cell r="I1253">
            <v>178</v>
          </cell>
          <cell r="J1253">
            <v>178</v>
          </cell>
          <cell r="K1253">
            <v>178</v>
          </cell>
          <cell r="L1253">
            <v>178</v>
          </cell>
          <cell r="M1253">
            <v>178</v>
          </cell>
          <cell r="N1253">
            <v>178</v>
          </cell>
          <cell r="O1253">
            <v>178</v>
          </cell>
          <cell r="P1253">
            <v>178</v>
          </cell>
          <cell r="Q1253">
            <v>178</v>
          </cell>
          <cell r="R1253">
            <v>178</v>
          </cell>
          <cell r="S1253">
            <v>178</v>
          </cell>
          <cell r="T1253" t="str">
            <v>MIP1151</v>
          </cell>
          <cell r="V1253">
            <v>1</v>
          </cell>
          <cell r="X1253">
            <v>0</v>
          </cell>
          <cell r="Y1253" t="str">
            <v>Y</v>
          </cell>
          <cell r="Z1253" t="str">
            <v>Distribution Transformers</v>
          </cell>
          <cell r="AA1253" t="str">
            <v>BC1 619 NDR EECL Replace Defect Management</v>
          </cell>
        </row>
        <row r="1254">
          <cell r="A1254">
            <v>1250</v>
          </cell>
          <cell r="B1254" t="str">
            <v>06 - Distribution Transformers (Pole &amp; Gnd mounted)</v>
          </cell>
          <cell r="C1254" t="str">
            <v>Program - Major Items FIS - Transformers</v>
          </cell>
          <cell r="D1254" t="str">
            <v>Major Items FIS - Transformers</v>
          </cell>
          <cell r="E1254" t="str">
            <v>Replace</v>
          </cell>
          <cell r="F1254" t="str">
            <v>Program - Major Items FIS - Transformers</v>
          </cell>
          <cell r="G1254" t="str">
            <v>MIP1151_AER_MJR_FIS_TX</v>
          </cell>
          <cell r="H1254" t="str">
            <v>Northern</v>
          </cell>
          <cell r="I1254">
            <v>178</v>
          </cell>
          <cell r="J1254">
            <v>178</v>
          </cell>
          <cell r="K1254">
            <v>178</v>
          </cell>
          <cell r="L1254">
            <v>178</v>
          </cell>
          <cell r="M1254">
            <v>178</v>
          </cell>
          <cell r="N1254">
            <v>178</v>
          </cell>
          <cell r="O1254">
            <v>178</v>
          </cell>
          <cell r="P1254">
            <v>178</v>
          </cell>
          <cell r="Q1254">
            <v>178</v>
          </cell>
          <cell r="R1254">
            <v>178</v>
          </cell>
          <cell r="S1254">
            <v>178</v>
          </cell>
          <cell r="T1254" t="str">
            <v>MIP1151</v>
          </cell>
          <cell r="V1254">
            <v>1</v>
          </cell>
          <cell r="X1254">
            <v>0</v>
          </cell>
          <cell r="Y1254" t="str">
            <v>Y</v>
          </cell>
          <cell r="Z1254" t="str">
            <v>Distribution Transformers</v>
          </cell>
          <cell r="AA1254" t="str">
            <v>BC1 619 NDR EECL Replace Defect Management</v>
          </cell>
        </row>
        <row r="1255">
          <cell r="A1255">
            <v>1251</v>
          </cell>
          <cell r="B1255" t="str">
            <v>06 - Distribution Transformers (Pole &amp; Gnd mounted)</v>
          </cell>
          <cell r="C1255" t="str">
            <v>Program - Major Items FIS - Transformers</v>
          </cell>
          <cell r="D1255" t="str">
            <v>Major Items FIS - Transformers</v>
          </cell>
          <cell r="E1255" t="str">
            <v>Replace</v>
          </cell>
          <cell r="F1255" t="str">
            <v>Program - Major Items FIS - Transformers</v>
          </cell>
          <cell r="G1255" t="str">
            <v>MIP1151_AER_MJR_FIS_TX</v>
          </cell>
          <cell r="H1255" t="str">
            <v>Central</v>
          </cell>
          <cell r="I1255">
            <v>178</v>
          </cell>
          <cell r="J1255">
            <v>178</v>
          </cell>
          <cell r="K1255">
            <v>178</v>
          </cell>
          <cell r="L1255">
            <v>178</v>
          </cell>
          <cell r="M1255">
            <v>178</v>
          </cell>
          <cell r="N1255">
            <v>178</v>
          </cell>
          <cell r="O1255">
            <v>178</v>
          </cell>
          <cell r="P1255">
            <v>178</v>
          </cell>
          <cell r="Q1255">
            <v>178</v>
          </cell>
          <cell r="R1255">
            <v>178</v>
          </cell>
          <cell r="S1255">
            <v>178</v>
          </cell>
          <cell r="T1255" t="str">
            <v>MIP1151</v>
          </cell>
          <cell r="V1255">
            <v>1</v>
          </cell>
          <cell r="X1255">
            <v>0</v>
          </cell>
          <cell r="Y1255" t="str">
            <v>Y</v>
          </cell>
          <cell r="Z1255" t="str">
            <v>Distribution Transformers</v>
          </cell>
          <cell r="AA1255" t="str">
            <v>BC1 619 NDR EECL Replace Defect Management</v>
          </cell>
        </row>
        <row r="1256">
          <cell r="A1256">
            <v>1252</v>
          </cell>
          <cell r="B1256" t="str">
            <v>06 - Distribution Transformers (Pole &amp; Gnd mounted)</v>
          </cell>
          <cell r="C1256" t="str">
            <v>Program - Major Items FIS - Transformers</v>
          </cell>
          <cell r="D1256" t="str">
            <v>Major Items FIS - Transformers</v>
          </cell>
          <cell r="E1256" t="str">
            <v>Replace</v>
          </cell>
          <cell r="F1256" t="str">
            <v>Program - Major Items FIS - Transformers</v>
          </cell>
          <cell r="G1256" t="str">
            <v>MIP1151_AER_MJR_FIS_TX</v>
          </cell>
          <cell r="H1256" t="str">
            <v>Wide Bay</v>
          </cell>
          <cell r="I1256">
            <v>178</v>
          </cell>
          <cell r="J1256">
            <v>178</v>
          </cell>
          <cell r="K1256">
            <v>178</v>
          </cell>
          <cell r="L1256">
            <v>178</v>
          </cell>
          <cell r="M1256">
            <v>178</v>
          </cell>
          <cell r="N1256">
            <v>178</v>
          </cell>
          <cell r="O1256">
            <v>178</v>
          </cell>
          <cell r="P1256">
            <v>178</v>
          </cell>
          <cell r="Q1256">
            <v>178</v>
          </cell>
          <cell r="R1256">
            <v>178</v>
          </cell>
          <cell r="S1256">
            <v>178</v>
          </cell>
          <cell r="T1256" t="str">
            <v>MIP1151</v>
          </cell>
          <cell r="V1256">
            <v>1</v>
          </cell>
          <cell r="X1256">
            <v>0</v>
          </cell>
          <cell r="Y1256" t="str">
            <v>Y</v>
          </cell>
          <cell r="Z1256" t="str">
            <v>Distribution Transformers</v>
          </cell>
          <cell r="AA1256" t="str">
            <v>BC1 619 NDR EECL Replace Defect Management</v>
          </cell>
        </row>
        <row r="1257">
          <cell r="A1257">
            <v>1253</v>
          </cell>
          <cell r="B1257" t="str">
            <v>06 - Distribution Transformers (Pole &amp; Gnd mounted)</v>
          </cell>
          <cell r="C1257" t="str">
            <v>Program - Major Items FIS - Transformers</v>
          </cell>
          <cell r="D1257" t="str">
            <v>Major Items FIS - Transformers</v>
          </cell>
          <cell r="E1257" t="str">
            <v>Replace</v>
          </cell>
          <cell r="F1257" t="str">
            <v>Program - Major Items FIS - Transformers</v>
          </cell>
          <cell r="G1257" t="str">
            <v>MIP1151_AER_MJR_FIS_TX</v>
          </cell>
          <cell r="H1257" t="str">
            <v>South West</v>
          </cell>
          <cell r="I1257">
            <v>178</v>
          </cell>
          <cell r="J1257">
            <v>178</v>
          </cell>
          <cell r="K1257">
            <v>178</v>
          </cell>
          <cell r="L1257">
            <v>178</v>
          </cell>
          <cell r="M1257">
            <v>178</v>
          </cell>
          <cell r="N1257">
            <v>178</v>
          </cell>
          <cell r="O1257">
            <v>178</v>
          </cell>
          <cell r="P1257">
            <v>178</v>
          </cell>
          <cell r="Q1257">
            <v>178</v>
          </cell>
          <cell r="R1257">
            <v>178</v>
          </cell>
          <cell r="S1257">
            <v>178</v>
          </cell>
          <cell r="T1257" t="str">
            <v>MIP1151</v>
          </cell>
          <cell r="V1257">
            <v>1</v>
          </cell>
          <cell r="X1257">
            <v>0</v>
          </cell>
          <cell r="Y1257" t="str">
            <v>Y</v>
          </cell>
          <cell r="Z1257" t="str">
            <v>Distribution Transformers</v>
          </cell>
          <cell r="AA1257" t="str">
            <v>BC1 619 NDR EECL Replace Defect Management</v>
          </cell>
        </row>
        <row r="1258">
          <cell r="A1258">
            <v>1254</v>
          </cell>
          <cell r="B1258" t="str">
            <v>05 - Line Underground Cables and Joints</v>
          </cell>
          <cell r="C1258" t="str">
            <v>Program - Major Items FIS - Underground</v>
          </cell>
          <cell r="D1258" t="str">
            <v>Major Items FIS - Underground</v>
          </cell>
          <cell r="E1258" t="str">
            <v>Replace</v>
          </cell>
          <cell r="F1258" t="str">
            <v>Program - Major Items FIS - Underground</v>
          </cell>
          <cell r="G1258" t="str">
            <v>MIP1152_AER_MJR_FIS_UG</v>
          </cell>
          <cell r="H1258" t="str">
            <v>Far North</v>
          </cell>
          <cell r="I1258">
            <v>34</v>
          </cell>
          <cell r="J1258">
            <v>34</v>
          </cell>
          <cell r="K1258">
            <v>34</v>
          </cell>
          <cell r="L1258">
            <v>34</v>
          </cell>
          <cell r="M1258">
            <v>34</v>
          </cell>
          <cell r="N1258">
            <v>34</v>
          </cell>
          <cell r="O1258">
            <v>34</v>
          </cell>
          <cell r="P1258">
            <v>34</v>
          </cell>
          <cell r="Q1258">
            <v>34</v>
          </cell>
          <cell r="R1258">
            <v>34</v>
          </cell>
          <cell r="S1258">
            <v>34</v>
          </cell>
          <cell r="T1258" t="str">
            <v>MIP1152</v>
          </cell>
          <cell r="V1258">
            <v>1</v>
          </cell>
          <cell r="X1258">
            <v>0</v>
          </cell>
          <cell r="Y1258" t="str">
            <v>Y</v>
          </cell>
          <cell r="Z1258" t="str">
            <v>Underground Distribution Cables</v>
          </cell>
          <cell r="AA1258" t="str">
            <v>BC1 619 NDR EECL Replace Defect Management</v>
          </cell>
        </row>
        <row r="1259">
          <cell r="A1259">
            <v>1255</v>
          </cell>
          <cell r="B1259" t="str">
            <v>05 - Line Underground Cables and Joints</v>
          </cell>
          <cell r="C1259" t="str">
            <v>Program - Major Items FIS - Underground</v>
          </cell>
          <cell r="D1259" t="str">
            <v>Major Items FIS - Underground</v>
          </cell>
          <cell r="E1259" t="str">
            <v>Replace</v>
          </cell>
          <cell r="F1259" t="str">
            <v>Program - Major Items FIS - Underground</v>
          </cell>
          <cell r="G1259" t="str">
            <v>MIP1152_AER_MJR_FIS_UG</v>
          </cell>
          <cell r="H1259" t="str">
            <v>Northern</v>
          </cell>
          <cell r="I1259">
            <v>34</v>
          </cell>
          <cell r="J1259">
            <v>34</v>
          </cell>
          <cell r="K1259">
            <v>34</v>
          </cell>
          <cell r="L1259">
            <v>34</v>
          </cell>
          <cell r="M1259">
            <v>34</v>
          </cell>
          <cell r="N1259">
            <v>34</v>
          </cell>
          <cell r="O1259">
            <v>34</v>
          </cell>
          <cell r="P1259">
            <v>34</v>
          </cell>
          <cell r="Q1259">
            <v>34</v>
          </cell>
          <cell r="R1259">
            <v>34</v>
          </cell>
          <cell r="S1259">
            <v>34</v>
          </cell>
          <cell r="T1259" t="str">
            <v>MIP1152</v>
          </cell>
          <cell r="V1259">
            <v>1</v>
          </cell>
          <cell r="X1259">
            <v>0</v>
          </cell>
          <cell r="Y1259" t="str">
            <v>Y</v>
          </cell>
          <cell r="Z1259" t="str">
            <v>Underground Distribution Cables</v>
          </cell>
          <cell r="AA1259" t="str">
            <v>BC1 619 NDR EECL Replace Defect Management</v>
          </cell>
        </row>
        <row r="1260">
          <cell r="A1260">
            <v>1256</v>
          </cell>
          <cell r="B1260" t="str">
            <v>05 - Line Underground Cables and Joints</v>
          </cell>
          <cell r="C1260" t="str">
            <v>Program - Major Items FIS - Underground</v>
          </cell>
          <cell r="D1260" t="str">
            <v>Major Items FIS - Underground</v>
          </cell>
          <cell r="E1260" t="str">
            <v>Replace</v>
          </cell>
          <cell r="F1260" t="str">
            <v>Program - Major Items FIS - Underground</v>
          </cell>
          <cell r="G1260" t="str">
            <v>MIP1152_AER_MJR_FIS_UG</v>
          </cell>
          <cell r="H1260" t="str">
            <v>Central</v>
          </cell>
          <cell r="I1260">
            <v>34</v>
          </cell>
          <cell r="J1260">
            <v>34</v>
          </cell>
          <cell r="K1260">
            <v>34</v>
          </cell>
          <cell r="L1260">
            <v>34</v>
          </cell>
          <cell r="M1260">
            <v>34</v>
          </cell>
          <cell r="N1260">
            <v>34</v>
          </cell>
          <cell r="O1260">
            <v>34</v>
          </cell>
          <cell r="P1260">
            <v>34</v>
          </cell>
          <cell r="Q1260">
            <v>34</v>
          </cell>
          <cell r="R1260">
            <v>34</v>
          </cell>
          <cell r="S1260">
            <v>34</v>
          </cell>
          <cell r="T1260" t="str">
            <v>MIP1152</v>
          </cell>
          <cell r="V1260">
            <v>1</v>
          </cell>
          <cell r="X1260">
            <v>0</v>
          </cell>
          <cell r="Y1260" t="str">
            <v>Y</v>
          </cell>
          <cell r="Z1260" t="str">
            <v>Underground Distribution Cables</v>
          </cell>
          <cell r="AA1260" t="str">
            <v>BC1 619 NDR EECL Replace Defect Management</v>
          </cell>
        </row>
        <row r="1261">
          <cell r="A1261">
            <v>1257</v>
          </cell>
          <cell r="B1261" t="str">
            <v>05 - Line Underground Cables and Joints</v>
          </cell>
          <cell r="C1261" t="str">
            <v>Program - Major Items FIS - Underground</v>
          </cell>
          <cell r="D1261" t="str">
            <v>Major Items FIS - Underground</v>
          </cell>
          <cell r="E1261" t="str">
            <v>Replace</v>
          </cell>
          <cell r="F1261" t="str">
            <v>Program - Major Items FIS - Underground</v>
          </cell>
          <cell r="G1261" t="str">
            <v>MIP1152_AER_MJR_FIS_UG</v>
          </cell>
          <cell r="H1261" t="str">
            <v>Wide Bay</v>
          </cell>
          <cell r="I1261">
            <v>34</v>
          </cell>
          <cell r="J1261">
            <v>34</v>
          </cell>
          <cell r="K1261">
            <v>34</v>
          </cell>
          <cell r="L1261">
            <v>34</v>
          </cell>
          <cell r="M1261">
            <v>34</v>
          </cell>
          <cell r="N1261">
            <v>34</v>
          </cell>
          <cell r="O1261">
            <v>34</v>
          </cell>
          <cell r="P1261">
            <v>34</v>
          </cell>
          <cell r="Q1261">
            <v>34</v>
          </cell>
          <cell r="R1261">
            <v>34</v>
          </cell>
          <cell r="S1261">
            <v>34</v>
          </cell>
          <cell r="T1261" t="str">
            <v>MIP1152</v>
          </cell>
          <cell r="V1261">
            <v>1</v>
          </cell>
          <cell r="X1261">
            <v>0</v>
          </cell>
          <cell r="Y1261" t="str">
            <v>Y</v>
          </cell>
          <cell r="Z1261" t="str">
            <v>Underground Distribution Cables</v>
          </cell>
          <cell r="AA1261" t="str">
            <v>BC1 619 NDR EECL Replace Defect Management</v>
          </cell>
        </row>
        <row r="1262">
          <cell r="A1262">
            <v>1258</v>
          </cell>
          <cell r="B1262" t="str">
            <v>05 - Line Underground Cables and Joints</v>
          </cell>
          <cell r="C1262" t="str">
            <v>Program - Major Items FIS - Underground</v>
          </cell>
          <cell r="D1262" t="str">
            <v>Major Items FIS - Underground</v>
          </cell>
          <cell r="E1262" t="str">
            <v>Replace</v>
          </cell>
          <cell r="F1262" t="str">
            <v>Program - Major Items FIS - Underground</v>
          </cell>
          <cell r="G1262" t="str">
            <v>MIP1152_AER_MJR_FIS_UG</v>
          </cell>
          <cell r="H1262" t="str">
            <v>South West</v>
          </cell>
          <cell r="I1262">
            <v>34</v>
          </cell>
          <cell r="J1262">
            <v>34</v>
          </cell>
          <cell r="K1262">
            <v>34</v>
          </cell>
          <cell r="L1262">
            <v>34</v>
          </cell>
          <cell r="M1262">
            <v>34</v>
          </cell>
          <cell r="N1262">
            <v>34</v>
          </cell>
          <cell r="O1262">
            <v>34</v>
          </cell>
          <cell r="P1262">
            <v>34</v>
          </cell>
          <cell r="Q1262">
            <v>34</v>
          </cell>
          <cell r="R1262">
            <v>34</v>
          </cell>
          <cell r="S1262">
            <v>34</v>
          </cell>
          <cell r="T1262" t="str">
            <v>MIP1152</v>
          </cell>
          <cell r="V1262">
            <v>1</v>
          </cell>
          <cell r="X1262">
            <v>0</v>
          </cell>
          <cell r="Y1262" t="str">
            <v>Y</v>
          </cell>
          <cell r="Z1262" t="str">
            <v>Underground Distribution Cables</v>
          </cell>
          <cell r="AA1262" t="str">
            <v>BC1 619 NDR EECL Replace Defect Management</v>
          </cell>
        </row>
        <row r="1263">
          <cell r="A1263">
            <v>1259</v>
          </cell>
          <cell r="B1263" t="str">
            <v>07 - Distribution Enclosed HV Switchgear</v>
          </cell>
          <cell r="C1263" t="str">
            <v>Program - Major Items FIS - Switchgear</v>
          </cell>
          <cell r="D1263" t="str">
            <v>ABB Safelink RMU Mechanism (3 Switch)</v>
          </cell>
          <cell r="E1263" t="str">
            <v>Replace</v>
          </cell>
          <cell r="F1263" t="str">
            <v>Program - Major Items FIS - Switchgear</v>
          </cell>
          <cell r="G1263" t="str">
            <v>MIP1079_AER_SLINK_RMUMECH_3_RLC</v>
          </cell>
          <cell r="H1263" t="str">
            <v>Far North</v>
          </cell>
          <cell r="I1263">
            <v>5</v>
          </cell>
          <cell r="J1263">
            <v>5</v>
          </cell>
          <cell r="K1263">
            <v>5</v>
          </cell>
          <cell r="L1263">
            <v>5</v>
          </cell>
          <cell r="M1263">
            <v>5</v>
          </cell>
          <cell r="N1263">
            <v>5</v>
          </cell>
          <cell r="O1263">
            <v>10</v>
          </cell>
          <cell r="P1263">
            <v>10</v>
          </cell>
          <cell r="Q1263">
            <v>10</v>
          </cell>
          <cell r="R1263">
            <v>10</v>
          </cell>
          <cell r="S1263">
            <v>10</v>
          </cell>
          <cell r="T1263" t="str">
            <v>MIP1079</v>
          </cell>
          <cell r="V1263">
            <v>1</v>
          </cell>
          <cell r="X1263">
            <v>0.53</v>
          </cell>
          <cell r="Y1263" t="str">
            <v>N</v>
          </cell>
          <cell r="Z1263" t="str">
            <v>Distribution Equipment</v>
          </cell>
          <cell r="AA1263" t="str">
            <v>BC1 619 NDR EECL Replace Defect Management</v>
          </cell>
        </row>
        <row r="1264">
          <cell r="A1264">
            <v>1260</v>
          </cell>
          <cell r="B1264" t="str">
            <v>07 - Distribution Enclosed HV Switchgear</v>
          </cell>
          <cell r="C1264" t="str">
            <v>Program - Major Items FIS - Switchgear</v>
          </cell>
          <cell r="D1264" t="str">
            <v>ABB Safelink RMU Mechanism (4 Switch)</v>
          </cell>
          <cell r="E1264" t="str">
            <v>Replace</v>
          </cell>
          <cell r="F1264" t="str">
            <v>Program - Major Items FIS - Switchgear</v>
          </cell>
          <cell r="G1264" t="str">
            <v>MIP1078_AER_SLINK_RMUMECH_4_RLC</v>
          </cell>
          <cell r="H1264" t="str">
            <v>South West</v>
          </cell>
          <cell r="I1264">
            <v>15</v>
          </cell>
          <cell r="J1264">
            <v>15</v>
          </cell>
          <cell r="K1264">
            <v>15</v>
          </cell>
          <cell r="L1264">
            <v>15</v>
          </cell>
          <cell r="M1264">
            <v>15</v>
          </cell>
          <cell r="N1264">
            <v>15</v>
          </cell>
          <cell r="O1264">
            <v>20</v>
          </cell>
          <cell r="P1264">
            <v>20</v>
          </cell>
          <cell r="Q1264">
            <v>20</v>
          </cell>
          <cell r="R1264">
            <v>20</v>
          </cell>
          <cell r="S1264">
            <v>20</v>
          </cell>
          <cell r="T1264" t="str">
            <v>MIP1078</v>
          </cell>
          <cell r="V1264">
            <v>1</v>
          </cell>
          <cell r="X1264">
            <v>0.53</v>
          </cell>
          <cell r="Y1264" t="str">
            <v>N</v>
          </cell>
          <cell r="Z1264" t="str">
            <v>Distribution Equipment</v>
          </cell>
          <cell r="AA1264" t="str">
            <v>BC1 619 NDR EECL Replace Defect Management</v>
          </cell>
        </row>
        <row r="1265">
          <cell r="A1265">
            <v>1261</v>
          </cell>
          <cell r="B1265" t="str">
            <v>Other</v>
          </cell>
          <cell r="C1265" t="str">
            <v>Post Natural Disaster Defect Remediation</v>
          </cell>
          <cell r="D1265" t="str">
            <v>Post Natural Disaster Defect Remediation</v>
          </cell>
          <cell r="E1265" t="str">
            <v>Rectify</v>
          </cell>
          <cell r="F1265" t="str">
            <v>Post Natural Disaster Defect Remediation</v>
          </cell>
          <cell r="G1265" t="str">
            <v>MIP1165_AER_NATDIS_REM</v>
          </cell>
          <cell r="H1265" t="str">
            <v>Central</v>
          </cell>
          <cell r="P1265">
            <v>1</v>
          </cell>
          <cell r="T1265" t="str">
            <v>MIP1165</v>
          </cell>
          <cell r="V1265">
            <v>1</v>
          </cell>
          <cell r="X1265">
            <v>0</v>
          </cell>
          <cell r="Y1265" t="str">
            <v>Y</v>
          </cell>
          <cell r="Z1265" t="str">
            <v>Overhead Distribution Lines</v>
          </cell>
          <cell r="AA1265" t="str">
            <v>BC1 619 NDR EECL Replace Defect Management</v>
          </cell>
        </row>
        <row r="1266">
          <cell r="A1266">
            <v>1262</v>
          </cell>
          <cell r="B1266" t="str">
            <v>Other</v>
          </cell>
          <cell r="C1266" t="str">
            <v>Post Natural Disaster Defect Remediation</v>
          </cell>
          <cell r="D1266" t="str">
            <v>Post Natural Disaster Defect Remediation</v>
          </cell>
          <cell r="E1266" t="str">
            <v>Rectify</v>
          </cell>
          <cell r="F1266" t="str">
            <v>Post Natural Disaster Defect Remediation</v>
          </cell>
          <cell r="G1266" t="str">
            <v>MIP1165_AER_NATDIS_REM</v>
          </cell>
          <cell r="H1266" t="str">
            <v>Far North</v>
          </cell>
          <cell r="R1266">
            <v>1</v>
          </cell>
          <cell r="T1266" t="str">
            <v>MIP1165</v>
          </cell>
          <cell r="V1266">
            <v>1</v>
          </cell>
          <cell r="X1266">
            <v>0</v>
          </cell>
          <cell r="Y1266" t="str">
            <v>Y</v>
          </cell>
          <cell r="Z1266" t="str">
            <v>Overhead Distribution Lines</v>
          </cell>
          <cell r="AA1266" t="str">
            <v>BC1 619 NDR EECL Replace Defect Management</v>
          </cell>
        </row>
        <row r="1267">
          <cell r="A1267">
            <v>1263</v>
          </cell>
          <cell r="B1267" t="str">
            <v>Other</v>
          </cell>
          <cell r="C1267" t="str">
            <v>Project support</v>
          </cell>
          <cell r="D1267" t="str">
            <v>Project Support</v>
          </cell>
          <cell r="E1267" t="str">
            <v>Other</v>
          </cell>
          <cell r="F1267" t="str">
            <v>Project support</v>
          </cell>
          <cell r="G1267" t="str">
            <v>MIP1117_AER_DEFECT_REM</v>
          </cell>
          <cell r="H1267" t="str">
            <v>Far North</v>
          </cell>
          <cell r="I1267">
            <v>12329</v>
          </cell>
          <cell r="J1267">
            <v>15275.6</v>
          </cell>
          <cell r="K1267">
            <v>18375.400000000001</v>
          </cell>
          <cell r="L1267">
            <v>12669.2</v>
          </cell>
          <cell r="M1267">
            <v>16553</v>
          </cell>
          <cell r="N1267">
            <v>11916.4</v>
          </cell>
          <cell r="O1267">
            <v>13315.533333333335</v>
          </cell>
          <cell r="P1267">
            <v>11706.133333333333</v>
          </cell>
          <cell r="Q1267">
            <v>16226.533333333335</v>
          </cell>
          <cell r="R1267">
            <v>11934.8</v>
          </cell>
          <cell r="S1267">
            <v>15231.6</v>
          </cell>
          <cell r="T1267" t="str">
            <v>MIP1117</v>
          </cell>
          <cell r="V1267">
            <v>1</v>
          </cell>
          <cell r="X1267">
            <v>0</v>
          </cell>
          <cell r="Y1267" t="str">
            <v>Y</v>
          </cell>
          <cell r="Z1267" t="str">
            <v>Overhead Distribution Lines</v>
          </cell>
          <cell r="AA1267" t="str">
            <v>BC1 619 NDR EECL Replace Defect Management</v>
          </cell>
        </row>
        <row r="1268">
          <cell r="A1268">
            <v>1264</v>
          </cell>
          <cell r="B1268" t="str">
            <v>Other</v>
          </cell>
          <cell r="C1268" t="str">
            <v>Project support</v>
          </cell>
          <cell r="D1268" t="str">
            <v>Project Support</v>
          </cell>
          <cell r="E1268" t="str">
            <v>Other</v>
          </cell>
          <cell r="F1268" t="str">
            <v>Project support</v>
          </cell>
          <cell r="G1268" t="str">
            <v>MIP1117_AER_DEFECT_REM</v>
          </cell>
          <cell r="H1268" t="str">
            <v>Northern</v>
          </cell>
          <cell r="I1268">
            <v>12329</v>
          </cell>
          <cell r="J1268">
            <v>15275.6</v>
          </cell>
          <cell r="K1268">
            <v>18375.400000000001</v>
          </cell>
          <cell r="L1268">
            <v>12669.2</v>
          </cell>
          <cell r="M1268">
            <v>16553</v>
          </cell>
          <cell r="N1268">
            <v>11916.4</v>
          </cell>
          <cell r="O1268">
            <v>13315.533333333335</v>
          </cell>
          <cell r="P1268">
            <v>11706.133333333333</v>
          </cell>
          <cell r="Q1268">
            <v>16226.533333333335</v>
          </cell>
          <cell r="R1268">
            <v>11934.8</v>
          </cell>
          <cell r="S1268">
            <v>15231.6</v>
          </cell>
          <cell r="T1268" t="str">
            <v>MIP1117</v>
          </cell>
          <cell r="V1268">
            <v>1</v>
          </cell>
          <cell r="X1268">
            <v>0</v>
          </cell>
          <cell r="Y1268" t="str">
            <v>Y</v>
          </cell>
          <cell r="Z1268" t="str">
            <v>Overhead Distribution Lines</v>
          </cell>
          <cell r="AA1268" t="str">
            <v>BC1 619 NDR EECL Replace Defect Management</v>
          </cell>
        </row>
        <row r="1269">
          <cell r="A1269">
            <v>1265</v>
          </cell>
          <cell r="B1269" t="str">
            <v>Other</v>
          </cell>
          <cell r="C1269" t="str">
            <v>Project support</v>
          </cell>
          <cell r="D1269" t="str">
            <v>Project Support</v>
          </cell>
          <cell r="E1269" t="str">
            <v>Other</v>
          </cell>
          <cell r="F1269" t="str">
            <v>Project support</v>
          </cell>
          <cell r="G1269" t="str">
            <v>MIP1117_AER_DEFECT_REM</v>
          </cell>
          <cell r="H1269" t="str">
            <v>Central</v>
          </cell>
          <cell r="I1269">
            <v>12329</v>
          </cell>
          <cell r="J1269">
            <v>15275.6</v>
          </cell>
          <cell r="K1269">
            <v>18375.400000000001</v>
          </cell>
          <cell r="L1269">
            <v>12669.2</v>
          </cell>
          <cell r="M1269">
            <v>16553</v>
          </cell>
          <cell r="N1269">
            <v>11916.4</v>
          </cell>
          <cell r="O1269">
            <v>13315.533333333335</v>
          </cell>
          <cell r="P1269">
            <v>11706.133333333333</v>
          </cell>
          <cell r="Q1269">
            <v>16226.533333333335</v>
          </cell>
          <cell r="R1269">
            <v>11934.8</v>
          </cell>
          <cell r="S1269">
            <v>15231.6</v>
          </cell>
          <cell r="T1269" t="str">
            <v>MIP1117</v>
          </cell>
          <cell r="V1269">
            <v>1</v>
          </cell>
          <cell r="X1269">
            <v>0</v>
          </cell>
          <cell r="Y1269" t="str">
            <v>Y</v>
          </cell>
          <cell r="Z1269" t="str">
            <v>Overhead Distribution Lines</v>
          </cell>
          <cell r="AA1269" t="str">
            <v>BC1 619 NDR EECL Replace Defect Management</v>
          </cell>
        </row>
        <row r="1270">
          <cell r="A1270">
            <v>1266</v>
          </cell>
          <cell r="B1270" t="str">
            <v>Other</v>
          </cell>
          <cell r="C1270" t="str">
            <v>Project support</v>
          </cell>
          <cell r="D1270" t="str">
            <v>Project Support</v>
          </cell>
          <cell r="E1270" t="str">
            <v>Other</v>
          </cell>
          <cell r="F1270" t="str">
            <v>Project support</v>
          </cell>
          <cell r="G1270" t="str">
            <v>MIP1117_AER_DEFECT_REM</v>
          </cell>
          <cell r="H1270" t="str">
            <v>Wide Bay</v>
          </cell>
          <cell r="I1270">
            <v>12329</v>
          </cell>
          <cell r="J1270">
            <v>15275.6</v>
          </cell>
          <cell r="K1270">
            <v>18375.400000000001</v>
          </cell>
          <cell r="L1270">
            <v>12669.2</v>
          </cell>
          <cell r="M1270">
            <v>16553</v>
          </cell>
          <cell r="N1270">
            <v>11916.4</v>
          </cell>
          <cell r="O1270">
            <v>13315.533333333335</v>
          </cell>
          <cell r="P1270">
            <v>11706.133333333333</v>
          </cell>
          <cell r="Q1270">
            <v>16226.533333333335</v>
          </cell>
          <cell r="R1270">
            <v>11934.8</v>
          </cell>
          <cell r="S1270">
            <v>15231.6</v>
          </cell>
          <cell r="T1270" t="str">
            <v>MIP1117</v>
          </cell>
          <cell r="V1270">
            <v>1</v>
          </cell>
          <cell r="X1270">
            <v>0</v>
          </cell>
          <cell r="Y1270" t="str">
            <v>Y</v>
          </cell>
          <cell r="Z1270" t="str">
            <v>Overhead Distribution Lines</v>
          </cell>
          <cell r="AA1270" t="str">
            <v>BC1 619 NDR EECL Replace Defect Management</v>
          </cell>
        </row>
        <row r="1271">
          <cell r="A1271">
            <v>1267</v>
          </cell>
          <cell r="B1271" t="str">
            <v>Other</v>
          </cell>
          <cell r="C1271" t="str">
            <v>Project support</v>
          </cell>
          <cell r="D1271" t="str">
            <v>Project Support</v>
          </cell>
          <cell r="E1271" t="str">
            <v>Other</v>
          </cell>
          <cell r="F1271" t="str">
            <v>Project support</v>
          </cell>
          <cell r="G1271" t="str">
            <v>MIP1117_AER_DEFECT_REM</v>
          </cell>
          <cell r="H1271" t="str">
            <v>South West</v>
          </cell>
          <cell r="I1271">
            <v>12329</v>
          </cell>
          <cell r="J1271">
            <v>15275.6</v>
          </cell>
          <cell r="K1271">
            <v>18375.400000000001</v>
          </cell>
          <cell r="L1271">
            <v>12669.2</v>
          </cell>
          <cell r="M1271">
            <v>16553</v>
          </cell>
          <cell r="N1271">
            <v>11916.4</v>
          </cell>
          <cell r="O1271">
            <v>13315.533333333335</v>
          </cell>
          <cell r="P1271">
            <v>11706.133333333333</v>
          </cell>
          <cell r="Q1271">
            <v>16226.533333333335</v>
          </cell>
          <cell r="R1271">
            <v>11934.8</v>
          </cell>
          <cell r="S1271">
            <v>15231.6</v>
          </cell>
          <cell r="T1271" t="str">
            <v>MIP1117</v>
          </cell>
          <cell r="V1271">
            <v>1</v>
          </cell>
          <cell r="X1271">
            <v>0</v>
          </cell>
          <cell r="Y1271" t="str">
            <v>Y</v>
          </cell>
          <cell r="Z1271" t="str">
            <v>Overhead Distribution Lines</v>
          </cell>
          <cell r="AA1271" t="str">
            <v>BC1 619 NDR EECL Replace Defect Management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8">
          <cell r="M8">
            <v>14764172.56255939</v>
          </cell>
          <cell r="N8">
            <v>14237938.205207741</v>
          </cell>
          <cell r="O8">
            <v>15004.205558128864</v>
          </cell>
          <cell r="P8">
            <v>1310.9101845111438</v>
          </cell>
          <cell r="Q8">
            <v>509919.24160901096</v>
          </cell>
          <cell r="R8">
            <v>14105392.803294269</v>
          </cell>
          <cell r="S8">
            <v>13602639.107780201</v>
          </cell>
          <cell r="T8">
            <v>14334.715487915608</v>
          </cell>
          <cell r="U8">
            <v>1252.4171608004576</v>
          </cell>
          <cell r="V8">
            <v>487166.56286535336</v>
          </cell>
          <cell r="W8">
            <v>15162178.378378378</v>
          </cell>
          <cell r="X8">
            <v>14621758.035742266</v>
          </cell>
          <cell r="Y8">
            <v>15408.682073732774</v>
          </cell>
          <cell r="Z8">
            <v>1346.2491020997181</v>
          </cell>
          <cell r="AA8">
            <v>523665.41146028042</v>
          </cell>
          <cell r="AB8">
            <v>15162178.378378378</v>
          </cell>
          <cell r="AC8">
            <v>14621758.035742266</v>
          </cell>
          <cell r="AD8">
            <v>15408.682073732774</v>
          </cell>
          <cell r="AE8">
            <v>1346.2491020997181</v>
          </cell>
          <cell r="AF8">
            <v>523665.41146028042</v>
          </cell>
          <cell r="AG8">
            <v>15162178.378378378</v>
          </cell>
          <cell r="AH8">
            <v>14621758.035742266</v>
          </cell>
          <cell r="AI8">
            <v>15408.682073732774</v>
          </cell>
          <cell r="AJ8">
            <v>1346.2491020997181</v>
          </cell>
          <cell r="AK8">
            <v>523665.41146028042</v>
          </cell>
          <cell r="AL8">
            <v>15162178.378378378</v>
          </cell>
          <cell r="AM8">
            <v>14621758.035742266</v>
          </cell>
          <cell r="AN8">
            <v>15408.682073732774</v>
          </cell>
          <cell r="AO8">
            <v>1346.2491020997181</v>
          </cell>
          <cell r="AP8">
            <v>523665.41146028042</v>
          </cell>
          <cell r="AQ8">
            <v>15162178.378378378</v>
          </cell>
          <cell r="AR8">
            <v>14621758.035742266</v>
          </cell>
          <cell r="AS8">
            <v>15408.682073732774</v>
          </cell>
          <cell r="AT8">
            <v>1346.2491020997181</v>
          </cell>
          <cell r="AU8">
            <v>523665.41146028042</v>
          </cell>
        </row>
        <row r="9"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-1000000</v>
          </cell>
          <cell r="X9">
            <v>-964357.34172559506</v>
          </cell>
          <cell r="Y9">
            <v>-1016.2578020916781</v>
          </cell>
          <cell r="Z9">
            <v>-88.789952769550638</v>
          </cell>
          <cell r="AA9">
            <v>-34537.610519543785</v>
          </cell>
          <cell r="AB9">
            <v>-1000000</v>
          </cell>
          <cell r="AC9">
            <v>-964357.34172559506</v>
          </cell>
          <cell r="AD9">
            <v>-1016.2578020916781</v>
          </cell>
          <cell r="AE9">
            <v>-88.789952769550638</v>
          </cell>
          <cell r="AF9">
            <v>-34537.610519543785</v>
          </cell>
          <cell r="AG9">
            <v>-1000000</v>
          </cell>
          <cell r="AH9">
            <v>-964357.34172559506</v>
          </cell>
          <cell r="AI9">
            <v>-1016.2578020916781</v>
          </cell>
          <cell r="AJ9">
            <v>-88.789952769550638</v>
          </cell>
          <cell r="AK9">
            <v>-34537.610519543785</v>
          </cell>
          <cell r="AL9">
            <v>-1000000</v>
          </cell>
          <cell r="AM9">
            <v>-964357.34172559506</v>
          </cell>
          <cell r="AN9">
            <v>-1016.2578020916781</v>
          </cell>
          <cell r="AO9">
            <v>-88.789952769550638</v>
          </cell>
          <cell r="AP9">
            <v>-34537.610519543785</v>
          </cell>
          <cell r="AQ9">
            <v>-1000000</v>
          </cell>
          <cell r="AR9">
            <v>-964357.34172559506</v>
          </cell>
          <cell r="AS9">
            <v>-1016.2578020916781</v>
          </cell>
          <cell r="AT9">
            <v>-88.789952769550638</v>
          </cell>
          <cell r="AU9">
            <v>-34537.610519543785</v>
          </cell>
        </row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-151621.78378378379</v>
          </cell>
          <cell r="X15">
            <v>-146217.58035742267</v>
          </cell>
          <cell r="Y15">
            <v>-154.08682073732774</v>
          </cell>
          <cell r="Z15">
            <v>-13.462491020997181</v>
          </cell>
          <cell r="AA15">
            <v>-5236.6541146028048</v>
          </cell>
          <cell r="AB15">
            <v>-303243.56756756757</v>
          </cell>
          <cell r="AC15">
            <v>-292435.16071484535</v>
          </cell>
          <cell r="AD15">
            <v>-308.17364147465548</v>
          </cell>
          <cell r="AE15">
            <v>-26.924982041994362</v>
          </cell>
          <cell r="AF15">
            <v>-10473.30822920561</v>
          </cell>
          <cell r="AG15">
            <v>-454865.35135135136</v>
          </cell>
          <cell r="AH15">
            <v>-438652.74107226799</v>
          </cell>
          <cell r="AI15">
            <v>-462.26046221198322</v>
          </cell>
          <cell r="AJ15">
            <v>-40.387473062991546</v>
          </cell>
          <cell r="AK15">
            <v>-15709.962343808413</v>
          </cell>
          <cell r="AL15">
            <v>-606487.13513513515</v>
          </cell>
          <cell r="AM15">
            <v>-584870.3214296907</v>
          </cell>
          <cell r="AN15">
            <v>-616.34728294931097</v>
          </cell>
          <cell r="AO15">
            <v>-53.849964083988723</v>
          </cell>
          <cell r="AP15">
            <v>-20946.616458411219</v>
          </cell>
          <cell r="AQ15">
            <v>-758108.91891891893</v>
          </cell>
          <cell r="AR15">
            <v>-731087.9017871134</v>
          </cell>
          <cell r="AS15">
            <v>-770.43410368663865</v>
          </cell>
          <cell r="AT15">
            <v>-67.312455104985901</v>
          </cell>
          <cell r="AU15">
            <v>-26183.270573014022</v>
          </cell>
        </row>
        <row r="16"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5200000</v>
          </cell>
          <cell r="X19">
            <v>5014658.1769730942</v>
          </cell>
          <cell r="Y19">
            <v>5284.5405708767257</v>
          </cell>
          <cell r="Z19">
            <v>461.70775440166335</v>
          </cell>
          <cell r="AA19">
            <v>179595.57470162769</v>
          </cell>
          <cell r="AB19">
            <v>5200000</v>
          </cell>
          <cell r="AC19">
            <v>5014658.1769730942</v>
          </cell>
          <cell r="AD19">
            <v>5284.5405708767257</v>
          </cell>
          <cell r="AE19">
            <v>461.70775440166335</v>
          </cell>
          <cell r="AF19">
            <v>179595.57470162769</v>
          </cell>
          <cell r="AG19">
            <v>5200000</v>
          </cell>
          <cell r="AH19">
            <v>5014658.1769730942</v>
          </cell>
          <cell r="AI19">
            <v>5284.5405708767257</v>
          </cell>
          <cell r="AJ19">
            <v>461.70775440166335</v>
          </cell>
          <cell r="AK19">
            <v>179595.57470162769</v>
          </cell>
          <cell r="AL19">
            <v>5200000</v>
          </cell>
          <cell r="AM19">
            <v>5014658.1769730942</v>
          </cell>
          <cell r="AN19">
            <v>5284.5405708767257</v>
          </cell>
          <cell r="AO19">
            <v>461.70775440166335</v>
          </cell>
          <cell r="AP19">
            <v>179595.57470162769</v>
          </cell>
          <cell r="AQ19">
            <v>5200000</v>
          </cell>
          <cell r="AR19">
            <v>5014658.1769730942</v>
          </cell>
          <cell r="AS19">
            <v>5284.5405708767257</v>
          </cell>
          <cell r="AT19">
            <v>461.70775440166335</v>
          </cell>
          <cell r="AU19">
            <v>179595.57470162769</v>
          </cell>
        </row>
        <row r="20"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-5200000</v>
          </cell>
          <cell r="X20">
            <v>-5014658.1769730942</v>
          </cell>
          <cell r="Y20">
            <v>-5284.5405708767257</v>
          </cell>
          <cell r="Z20">
            <v>-461.70775440166335</v>
          </cell>
          <cell r="AA20">
            <v>-179595.57470162769</v>
          </cell>
          <cell r="AB20">
            <v>-5200000</v>
          </cell>
          <cell r="AC20">
            <v>-5014658.1769730942</v>
          </cell>
          <cell r="AD20">
            <v>-5284.5405708767257</v>
          </cell>
          <cell r="AE20">
            <v>-461.70775440166335</v>
          </cell>
          <cell r="AF20">
            <v>-179595.57470162769</v>
          </cell>
          <cell r="AG20">
            <v>-5200000</v>
          </cell>
          <cell r="AH20">
            <v>-5014658.1769730942</v>
          </cell>
          <cell r="AI20">
            <v>-5284.5405708767257</v>
          </cell>
          <cell r="AJ20">
            <v>-461.70775440166335</v>
          </cell>
          <cell r="AK20">
            <v>-179595.57470162769</v>
          </cell>
          <cell r="AL20">
            <v>-5200000</v>
          </cell>
          <cell r="AM20">
            <v>-5014658.1769730942</v>
          </cell>
          <cell r="AN20">
            <v>-5284.5405708767257</v>
          </cell>
          <cell r="AO20">
            <v>-461.70775440166335</v>
          </cell>
          <cell r="AP20">
            <v>-179595.57470162769</v>
          </cell>
          <cell r="AQ20">
            <v>-5200000</v>
          </cell>
          <cell r="AR20">
            <v>-5014658.1769730942</v>
          </cell>
          <cell r="AS20">
            <v>-5284.5405708767257</v>
          </cell>
          <cell r="AT20">
            <v>-461.70775440166335</v>
          </cell>
          <cell r="AU20">
            <v>-179595.57470162769</v>
          </cell>
        </row>
        <row r="21"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</row>
        <row r="35"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</row>
        <row r="37"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</row>
        <row r="39">
          <cell r="M39">
            <v>14764172.56255939</v>
          </cell>
          <cell r="N39">
            <v>14237938.205207741</v>
          </cell>
          <cell r="O39">
            <v>15004.205558128864</v>
          </cell>
          <cell r="P39">
            <v>1310.9101845111438</v>
          </cell>
          <cell r="Q39">
            <v>509919.24160901096</v>
          </cell>
          <cell r="R39">
            <v>14105392.803294269</v>
          </cell>
          <cell r="S39">
            <v>13602639.107780201</v>
          </cell>
          <cell r="T39">
            <v>14334.715487915608</v>
          </cell>
          <cell r="U39">
            <v>1252.4171608004576</v>
          </cell>
          <cell r="V39">
            <v>487166.56286535336</v>
          </cell>
          <cell r="W39">
            <v>14010556.594594594</v>
          </cell>
          <cell r="X39">
            <v>13511183.113659248</v>
          </cell>
          <cell r="Y39">
            <v>14238.337450903768</v>
          </cell>
          <cell r="Z39">
            <v>1243.9966583091702</v>
          </cell>
          <cell r="AA39">
            <v>483891.14682613383</v>
          </cell>
          <cell r="AB39">
            <v>13858934.810810812</v>
          </cell>
          <cell r="AC39">
            <v>13364965.533301827</v>
          </cell>
          <cell r="AD39">
            <v>14084.250630166442</v>
          </cell>
          <cell r="AE39">
            <v>1230.5341672881732</v>
          </cell>
          <cell r="AF39">
            <v>478654.49271153106</v>
          </cell>
          <cell r="AG39">
            <v>13707313.027027026</v>
          </cell>
          <cell r="AH39">
            <v>13218747.952944402</v>
          </cell>
          <cell r="AI39">
            <v>13930.163809429112</v>
          </cell>
          <cell r="AJ39">
            <v>1217.0716762671759</v>
          </cell>
          <cell r="AK39">
            <v>473417.83859692817</v>
          </cell>
          <cell r="AL39">
            <v>13555691.243243244</v>
          </cell>
          <cell r="AM39">
            <v>13072530.37258698</v>
          </cell>
          <cell r="AN39">
            <v>13776.076988691784</v>
          </cell>
          <cell r="AO39">
            <v>1203.6091852461789</v>
          </cell>
          <cell r="AP39">
            <v>468181.18448232545</v>
          </cell>
          <cell r="AQ39">
            <v>13404069.459459461</v>
          </cell>
          <cell r="AR39">
            <v>12926312.792229559</v>
          </cell>
          <cell r="AS39">
            <v>13621.990167954458</v>
          </cell>
          <cell r="AT39">
            <v>1190.1466942251818</v>
          </cell>
          <cell r="AU39">
            <v>462944.53036772268</v>
          </cell>
        </row>
        <row r="42">
          <cell r="M42">
            <v>1</v>
          </cell>
          <cell r="R42">
            <v>1</v>
          </cell>
          <cell r="W42">
            <v>1</v>
          </cell>
          <cell r="AB42">
            <v>2</v>
          </cell>
          <cell r="AG42">
            <v>3</v>
          </cell>
          <cell r="AL42">
            <v>4</v>
          </cell>
          <cell r="AQ42">
            <v>5</v>
          </cell>
        </row>
        <row r="43">
          <cell r="M43">
            <v>564595.27070003166</v>
          </cell>
          <cell r="N43">
            <v>10615.458536814906</v>
          </cell>
          <cell r="O43">
            <v>347042.83188507776</v>
          </cell>
          <cell r="P43">
            <v>5886.7450145133089</v>
          </cell>
          <cell r="Q43">
            <v>201050.23526362563</v>
          </cell>
          <cell r="R43">
            <v>605295.25498891354</v>
          </cell>
          <cell r="S43">
            <v>11380.695190554412</v>
          </cell>
          <cell r="T43">
            <v>372060.11158665735</v>
          </cell>
          <cell r="U43">
            <v>6311.1028546104844</v>
          </cell>
          <cell r="V43">
            <v>215543.34535709122</v>
          </cell>
          <cell r="W43">
            <v>491931.47972972965</v>
          </cell>
          <cell r="X43">
            <v>9249.2418853423715</v>
          </cell>
          <cell r="Y43">
            <v>302378.18607149826</v>
          </cell>
          <cell r="Z43">
            <v>5129.1169729257508</v>
          </cell>
          <cell r="AA43">
            <v>175174.93479996323</v>
          </cell>
          <cell r="AB43">
            <v>491931.47972972965</v>
          </cell>
          <cell r="AC43">
            <v>9249.2418853423715</v>
          </cell>
          <cell r="AD43">
            <v>302378.18607149826</v>
          </cell>
          <cell r="AE43">
            <v>5129.1169729257508</v>
          </cell>
          <cell r="AF43">
            <v>175174.93479996323</v>
          </cell>
          <cell r="AG43">
            <v>491931.47972972965</v>
          </cell>
          <cell r="AH43">
            <v>9249.2418853423715</v>
          </cell>
          <cell r="AI43">
            <v>302378.18607149826</v>
          </cell>
          <cell r="AJ43">
            <v>5129.1169729257508</v>
          </cell>
          <cell r="AK43">
            <v>175174.93479996323</v>
          </cell>
          <cell r="AL43">
            <v>491931.47972972965</v>
          </cell>
          <cell r="AM43">
            <v>9249.2418853423715</v>
          </cell>
          <cell r="AN43">
            <v>302378.18607149826</v>
          </cell>
          <cell r="AO43">
            <v>5129.1169729257508</v>
          </cell>
          <cell r="AP43">
            <v>175174.93479996323</v>
          </cell>
          <cell r="AQ43">
            <v>491931.47972972965</v>
          </cell>
          <cell r="AR43">
            <v>9249.2418853423715</v>
          </cell>
          <cell r="AS43">
            <v>302378.18607149826</v>
          </cell>
          <cell r="AT43">
            <v>5129.1169729257508</v>
          </cell>
          <cell r="AU43">
            <v>175174.93479996323</v>
          </cell>
        </row>
        <row r="44"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-491931.47972972965</v>
          </cell>
          <cell r="X44">
            <v>-9249.2418853423715</v>
          </cell>
          <cell r="Y44">
            <v>-302378.18607149826</v>
          </cell>
          <cell r="Z44">
            <v>-5129.1169729257508</v>
          </cell>
          <cell r="AA44">
            <v>-175174.93479996323</v>
          </cell>
          <cell r="AB44">
            <v>-491931.47972972965</v>
          </cell>
          <cell r="AC44">
            <v>-9249.2418853423715</v>
          </cell>
          <cell r="AD44">
            <v>-302378.18607149826</v>
          </cell>
          <cell r="AE44">
            <v>-5129.1169729257508</v>
          </cell>
          <cell r="AF44">
            <v>-175174.93479996323</v>
          </cell>
          <cell r="AG44">
            <v>-491931.47972972965</v>
          </cell>
          <cell r="AH44">
            <v>-9249.2418853423715</v>
          </cell>
          <cell r="AI44">
            <v>-302378.18607149826</v>
          </cell>
          <cell r="AJ44">
            <v>-5129.1169729257508</v>
          </cell>
          <cell r="AK44">
            <v>-175174.93479996323</v>
          </cell>
          <cell r="AL44">
            <v>-491931.47972972965</v>
          </cell>
          <cell r="AM44">
            <v>-9249.2418853423715</v>
          </cell>
          <cell r="AN44">
            <v>-302378.18607149826</v>
          </cell>
          <cell r="AO44">
            <v>-5129.1169729257508</v>
          </cell>
          <cell r="AP44">
            <v>-175174.93479996323</v>
          </cell>
          <cell r="AQ44">
            <v>-491931.47972972965</v>
          </cell>
          <cell r="AR44">
            <v>-9249.2418853423715</v>
          </cell>
          <cell r="AS44">
            <v>-302378.18607149826</v>
          </cell>
          <cell r="AT44">
            <v>-5129.1169729257508</v>
          </cell>
          <cell r="AU44">
            <v>-175174.93479996323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</row>
        <row r="50"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</row>
        <row r="52"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</row>
        <row r="54"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</row>
        <row r="55"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</row>
        <row r="57"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</row>
        <row r="59"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</row>
        <row r="61"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</row>
        <row r="65"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</row>
        <row r="67"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</row>
        <row r="70"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</row>
        <row r="72"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</row>
        <row r="74">
          <cell r="M74">
            <v>564595.27070003166</v>
          </cell>
          <cell r="N74">
            <v>10615.458536814906</v>
          </cell>
          <cell r="O74">
            <v>347042.83188507776</v>
          </cell>
          <cell r="P74">
            <v>5886.7450145133089</v>
          </cell>
          <cell r="Q74">
            <v>201050.23526362563</v>
          </cell>
          <cell r="R74">
            <v>605295.25498891354</v>
          </cell>
          <cell r="S74">
            <v>11380.695190554412</v>
          </cell>
          <cell r="T74">
            <v>372060.11158665735</v>
          </cell>
          <cell r="U74">
            <v>6311.1028546104844</v>
          </cell>
          <cell r="V74">
            <v>215543.34535709122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7">
          <cell r="M77">
            <v>1</v>
          </cell>
          <cell r="R77">
            <v>1</v>
          </cell>
          <cell r="W77">
            <v>1</v>
          </cell>
          <cell r="AB77">
            <v>2</v>
          </cell>
          <cell r="AG77">
            <v>3</v>
          </cell>
          <cell r="AL77">
            <v>4</v>
          </cell>
          <cell r="AQ77">
            <v>5</v>
          </cell>
        </row>
        <row r="78">
          <cell r="M78">
            <v>4528280.2592334496</v>
          </cell>
          <cell r="N78">
            <v>1654095.1549262928</v>
          </cell>
          <cell r="O78">
            <v>193630.29723293977</v>
          </cell>
          <cell r="P78">
            <v>25737.780547600825</v>
          </cell>
          <cell r="Q78">
            <v>2654817.026526616</v>
          </cell>
          <cell r="R78">
            <v>6502495.2929996839</v>
          </cell>
          <cell r="S78">
            <v>2375238.5769741517</v>
          </cell>
          <cell r="T78">
            <v>278048.18259028392</v>
          </cell>
          <cell r="U78">
            <v>36958.798325650452</v>
          </cell>
          <cell r="V78">
            <v>3812249.7351095974</v>
          </cell>
          <cell r="W78">
            <v>6655280.4054054059</v>
          </cell>
          <cell r="X78">
            <v>2431048.0895721982</v>
          </cell>
          <cell r="Y78">
            <v>284581.30886213179</v>
          </cell>
          <cell r="Z78">
            <v>37827.196363961062</v>
          </cell>
          <cell r="AA78">
            <v>3901823.8106071148</v>
          </cell>
          <cell r="AB78">
            <v>6655280.4054054059</v>
          </cell>
          <cell r="AC78">
            <v>2431048.0895721982</v>
          </cell>
          <cell r="AD78">
            <v>284581.30886213179</v>
          </cell>
          <cell r="AE78">
            <v>37827.196363961062</v>
          </cell>
          <cell r="AF78">
            <v>3901823.8106071148</v>
          </cell>
          <cell r="AG78">
            <v>6655280.4054054059</v>
          </cell>
          <cell r="AH78">
            <v>2431048.0895721982</v>
          </cell>
          <cell r="AI78">
            <v>284581.30886213179</v>
          </cell>
          <cell r="AJ78">
            <v>37827.196363961062</v>
          </cell>
          <cell r="AK78">
            <v>3901823.8106071148</v>
          </cell>
          <cell r="AL78">
            <v>6655280.4054054059</v>
          </cell>
          <cell r="AM78">
            <v>2431048.0895721982</v>
          </cell>
          <cell r="AN78">
            <v>284581.30886213179</v>
          </cell>
          <cell r="AO78">
            <v>37827.196363961062</v>
          </cell>
          <cell r="AP78">
            <v>3901823.8106071148</v>
          </cell>
          <cell r="AQ78">
            <v>6655280.4054054059</v>
          </cell>
          <cell r="AR78">
            <v>2431048.0895721982</v>
          </cell>
          <cell r="AS78">
            <v>284581.30886213179</v>
          </cell>
          <cell r="AT78">
            <v>37827.196363961062</v>
          </cell>
          <cell r="AU78">
            <v>3901823.8106071148</v>
          </cell>
        </row>
        <row r="79"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</row>
        <row r="84"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665528.04054054059</v>
          </cell>
          <cell r="X84">
            <v>243104.80895721982</v>
          </cell>
          <cell r="Y84">
            <v>28458.130886213181</v>
          </cell>
          <cell r="Z84">
            <v>3782.7196363961061</v>
          </cell>
          <cell r="AA84">
            <v>390182.38106071146</v>
          </cell>
          <cell r="AB84">
            <v>1331056.0810810812</v>
          </cell>
          <cell r="AC84">
            <v>486209.61791443964</v>
          </cell>
          <cell r="AD84">
            <v>56916.261772426362</v>
          </cell>
          <cell r="AE84">
            <v>7565.4392727922123</v>
          </cell>
          <cell r="AF84">
            <v>780364.76212142291</v>
          </cell>
          <cell r="AG84">
            <v>1996584.1216216218</v>
          </cell>
          <cell r="AH84">
            <v>729314.42687165947</v>
          </cell>
          <cell r="AI84">
            <v>85374.392658639539</v>
          </cell>
          <cell r="AJ84">
            <v>11348.158909188318</v>
          </cell>
          <cell r="AK84">
            <v>1170547.1431821345</v>
          </cell>
          <cell r="AL84">
            <v>2662112.1621621624</v>
          </cell>
          <cell r="AM84">
            <v>972419.23582887929</v>
          </cell>
          <cell r="AN84">
            <v>113832.52354485272</v>
          </cell>
          <cell r="AO84">
            <v>15130.878545584425</v>
          </cell>
          <cell r="AP84">
            <v>1560729.5242428458</v>
          </cell>
          <cell r="AQ84">
            <v>3327640.202702703</v>
          </cell>
          <cell r="AR84">
            <v>1215524.0447860991</v>
          </cell>
          <cell r="AS84">
            <v>142290.65443106589</v>
          </cell>
          <cell r="AT84">
            <v>18913.598181980531</v>
          </cell>
          <cell r="AU84">
            <v>1950911.9053035574</v>
          </cell>
        </row>
        <row r="85"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M109">
            <v>4528280.2592334496</v>
          </cell>
          <cell r="N109">
            <v>1654095.1549262928</v>
          </cell>
          <cell r="O109">
            <v>193630.29723293977</v>
          </cell>
          <cell r="P109">
            <v>25737.780547600825</v>
          </cell>
          <cell r="Q109">
            <v>2654817.026526616</v>
          </cell>
          <cell r="R109">
            <v>6502495.2929996839</v>
          </cell>
          <cell r="S109">
            <v>2375238.5769741517</v>
          </cell>
          <cell r="T109">
            <v>278048.18259028392</v>
          </cell>
          <cell r="U109">
            <v>36958.798325650452</v>
          </cell>
          <cell r="V109">
            <v>3812249.7351095974</v>
          </cell>
          <cell r="W109">
            <v>7320808.4459459465</v>
          </cell>
          <cell r="X109">
            <v>2674152.8985294178</v>
          </cell>
          <cell r="Y109">
            <v>313039.439748345</v>
          </cell>
          <cell r="Z109">
            <v>41609.916000357167</v>
          </cell>
          <cell r="AA109">
            <v>4292006.1916678259</v>
          </cell>
          <cell r="AB109">
            <v>7986336.4864864871</v>
          </cell>
          <cell r="AC109">
            <v>2917257.7074866379</v>
          </cell>
          <cell r="AD109">
            <v>341497.57063455816</v>
          </cell>
          <cell r="AE109">
            <v>45392.635636753272</v>
          </cell>
          <cell r="AF109">
            <v>4682188.572728538</v>
          </cell>
          <cell r="AG109">
            <v>8651864.5270270277</v>
          </cell>
          <cell r="AH109">
            <v>3160362.5164438575</v>
          </cell>
          <cell r="AI109">
            <v>369955.70152077137</v>
          </cell>
          <cell r="AJ109">
            <v>49175.355273149376</v>
          </cell>
          <cell r="AK109">
            <v>5072370.9537892491</v>
          </cell>
          <cell r="AL109">
            <v>9317392.5675675683</v>
          </cell>
          <cell r="AM109">
            <v>3403467.3254010775</v>
          </cell>
          <cell r="AN109">
            <v>398413.83240698453</v>
          </cell>
          <cell r="AO109">
            <v>52958.074909545488</v>
          </cell>
          <cell r="AP109">
            <v>5462553.3348499602</v>
          </cell>
          <cell r="AQ109">
            <v>9982920.6081081089</v>
          </cell>
          <cell r="AR109">
            <v>3646572.1343582971</v>
          </cell>
          <cell r="AS109">
            <v>426871.96329319768</v>
          </cell>
          <cell r="AT109">
            <v>56740.794545941593</v>
          </cell>
          <cell r="AU109">
            <v>5852735.7159106722</v>
          </cell>
        </row>
        <row r="112">
          <cell r="M112">
            <v>1</v>
          </cell>
          <cell r="R112">
            <v>1</v>
          </cell>
          <cell r="W112">
            <v>1</v>
          </cell>
          <cell r="AB112">
            <v>2</v>
          </cell>
          <cell r="AG112">
            <v>3</v>
          </cell>
          <cell r="AL112">
            <v>4</v>
          </cell>
          <cell r="AQ112">
            <v>5</v>
          </cell>
        </row>
        <row r="113">
          <cell r="M113">
            <v>2329324.9991764328</v>
          </cell>
          <cell r="N113">
            <v>682191.79244122945</v>
          </cell>
          <cell r="O113">
            <v>38273.294113304517</v>
          </cell>
          <cell r="P113">
            <v>89531.290789300634</v>
          </cell>
          <cell r="Q113">
            <v>1519328.6218325982</v>
          </cell>
          <cell r="R113">
            <v>5666067.7962199375</v>
          </cell>
          <cell r="S113">
            <v>1659427.0646489672</v>
          </cell>
          <cell r="T113">
            <v>93099.537122266134</v>
          </cell>
          <cell r="U113">
            <v>217784.27813835297</v>
          </cell>
          <cell r="V113">
            <v>3695756.9163103513</v>
          </cell>
          <cell r="W113">
            <v>1564451.9594594594</v>
          </cell>
          <cell r="X113">
            <v>458182.64380847948</v>
          </cell>
          <cell r="Y113">
            <v>25705.614283836625</v>
          </cell>
          <cell r="Z113">
            <v>60132.185657982001</v>
          </cell>
          <cell r="AA113">
            <v>1020431.5157091613</v>
          </cell>
          <cell r="AB113">
            <v>1564451.9594594594</v>
          </cell>
          <cell r="AC113">
            <v>458182.64380847948</v>
          </cell>
          <cell r="AD113">
            <v>25705.614283836625</v>
          </cell>
          <cell r="AE113">
            <v>60132.185657982001</v>
          </cell>
          <cell r="AF113">
            <v>1020431.5157091613</v>
          </cell>
          <cell r="AG113">
            <v>1564451.9594594594</v>
          </cell>
          <cell r="AH113">
            <v>458182.64380847948</v>
          </cell>
          <cell r="AI113">
            <v>25705.614283836625</v>
          </cell>
          <cell r="AJ113">
            <v>60132.185657982001</v>
          </cell>
          <cell r="AK113">
            <v>1020431.5157091613</v>
          </cell>
          <cell r="AL113">
            <v>1564451.9594594594</v>
          </cell>
          <cell r="AM113">
            <v>458182.64380847948</v>
          </cell>
          <cell r="AN113">
            <v>25705.614283836625</v>
          </cell>
          <cell r="AO113">
            <v>60132.185657982001</v>
          </cell>
          <cell r="AP113">
            <v>1020431.5157091613</v>
          </cell>
          <cell r="AQ113">
            <v>1564451.9594594594</v>
          </cell>
          <cell r="AR113">
            <v>458182.64380847948</v>
          </cell>
          <cell r="AS113">
            <v>25705.614283836625</v>
          </cell>
          <cell r="AT113">
            <v>60132.185657982001</v>
          </cell>
          <cell r="AU113">
            <v>1020431.5157091613</v>
          </cell>
        </row>
        <row r="114"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782225.9797297297</v>
          </cell>
          <cell r="X119">
            <v>229091.32190423974</v>
          </cell>
          <cell r="Y119">
            <v>12852.807141918312</v>
          </cell>
          <cell r="Z119">
            <v>30066.092828991001</v>
          </cell>
          <cell r="AA119">
            <v>510215.75785458065</v>
          </cell>
          <cell r="AB119">
            <v>782225.9797297297</v>
          </cell>
          <cell r="AC119">
            <v>229091.32190423974</v>
          </cell>
          <cell r="AD119">
            <v>12852.807141918312</v>
          </cell>
          <cell r="AE119">
            <v>30066.092828991001</v>
          </cell>
          <cell r="AF119">
            <v>510215.75785458065</v>
          </cell>
          <cell r="AG119">
            <v>782225.9797297297</v>
          </cell>
          <cell r="AH119">
            <v>229091.32190423974</v>
          </cell>
          <cell r="AI119">
            <v>12852.807141918312</v>
          </cell>
          <cell r="AJ119">
            <v>30066.092828991001</v>
          </cell>
          <cell r="AK119">
            <v>510215.75785458065</v>
          </cell>
          <cell r="AL119">
            <v>782225.9797297297</v>
          </cell>
          <cell r="AM119">
            <v>229091.32190423974</v>
          </cell>
          <cell r="AN119">
            <v>12852.807141918312</v>
          </cell>
          <cell r="AO119">
            <v>30066.092828991001</v>
          </cell>
          <cell r="AP119">
            <v>510215.75785458065</v>
          </cell>
          <cell r="AQ119">
            <v>782225.9797297297</v>
          </cell>
          <cell r="AR119">
            <v>229091.32190423974</v>
          </cell>
          <cell r="AS119">
            <v>12852.807141918312</v>
          </cell>
          <cell r="AT119">
            <v>30066.092828991001</v>
          </cell>
          <cell r="AU119">
            <v>510215.75785458065</v>
          </cell>
        </row>
        <row r="120"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782225.9797297297</v>
          </cell>
          <cell r="X120">
            <v>229091.32190423974</v>
          </cell>
          <cell r="Y120">
            <v>12852.807141918312</v>
          </cell>
          <cell r="Z120">
            <v>30066.092828991001</v>
          </cell>
          <cell r="AA120">
            <v>510215.75785458065</v>
          </cell>
          <cell r="AB120">
            <v>782225.9797297297</v>
          </cell>
          <cell r="AC120">
            <v>229091.32190423974</v>
          </cell>
          <cell r="AD120">
            <v>12852.807141918312</v>
          </cell>
          <cell r="AE120">
            <v>30066.092828991001</v>
          </cell>
          <cell r="AF120">
            <v>510215.75785458065</v>
          </cell>
          <cell r="AG120">
            <v>782225.9797297297</v>
          </cell>
          <cell r="AH120">
            <v>229091.32190423974</v>
          </cell>
          <cell r="AI120">
            <v>12852.807141918312</v>
          </cell>
          <cell r="AJ120">
            <v>30066.092828991001</v>
          </cell>
          <cell r="AK120">
            <v>510215.75785458065</v>
          </cell>
          <cell r="AL120">
            <v>782225.9797297297</v>
          </cell>
          <cell r="AM120">
            <v>229091.32190423974</v>
          </cell>
          <cell r="AN120">
            <v>12852.807141918312</v>
          </cell>
          <cell r="AO120">
            <v>30066.092828991001</v>
          </cell>
          <cell r="AP120">
            <v>510215.75785458065</v>
          </cell>
          <cell r="AQ120">
            <v>782225.9797297297</v>
          </cell>
          <cell r="AR120">
            <v>229091.32190423974</v>
          </cell>
          <cell r="AS120">
            <v>12852.807141918312</v>
          </cell>
          <cell r="AT120">
            <v>30066.092828991001</v>
          </cell>
          <cell r="AU120">
            <v>510215.75785458065</v>
          </cell>
        </row>
        <row r="121"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782225.9797297297</v>
          </cell>
          <cell r="X121">
            <v>229091.32190423974</v>
          </cell>
          <cell r="Y121">
            <v>12852.807141918312</v>
          </cell>
          <cell r="Z121">
            <v>30066.092828991001</v>
          </cell>
          <cell r="AA121">
            <v>510215.75785458065</v>
          </cell>
          <cell r="AB121">
            <v>782225.9797297297</v>
          </cell>
          <cell r="AC121">
            <v>229091.32190423974</v>
          </cell>
          <cell r="AD121">
            <v>12852.807141918312</v>
          </cell>
          <cell r="AE121">
            <v>30066.092828991001</v>
          </cell>
          <cell r="AF121">
            <v>510215.75785458065</v>
          </cell>
          <cell r="AG121">
            <v>782225.9797297297</v>
          </cell>
          <cell r="AH121">
            <v>229091.32190423974</v>
          </cell>
          <cell r="AI121">
            <v>12852.807141918312</v>
          </cell>
          <cell r="AJ121">
            <v>30066.092828991001</v>
          </cell>
          <cell r="AK121">
            <v>510215.75785458065</v>
          </cell>
          <cell r="AL121">
            <v>782225.9797297297</v>
          </cell>
          <cell r="AM121">
            <v>229091.32190423974</v>
          </cell>
          <cell r="AN121">
            <v>12852.807141918312</v>
          </cell>
          <cell r="AO121">
            <v>30066.092828991001</v>
          </cell>
          <cell r="AP121">
            <v>510215.75785458065</v>
          </cell>
          <cell r="AQ121">
            <v>782225.9797297297</v>
          </cell>
          <cell r="AR121">
            <v>229091.32190423974</v>
          </cell>
          <cell r="AS121">
            <v>12852.807141918312</v>
          </cell>
          <cell r="AT121">
            <v>30066.092828991001</v>
          </cell>
          <cell r="AU121">
            <v>510215.75785458065</v>
          </cell>
        </row>
        <row r="122"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78222.597972972973</v>
          </cell>
          <cell r="X122">
            <v>22909.132190423974</v>
          </cell>
          <cell r="Y122">
            <v>1285.2807141918313</v>
          </cell>
          <cell r="Z122">
            <v>3006.6092828991004</v>
          </cell>
          <cell r="AA122">
            <v>51021.575785458066</v>
          </cell>
          <cell r="AB122">
            <v>78222.597972972973</v>
          </cell>
          <cell r="AC122">
            <v>22909.132190423974</v>
          </cell>
          <cell r="AD122">
            <v>1285.2807141918313</v>
          </cell>
          <cell r="AE122">
            <v>3006.6092828991004</v>
          </cell>
          <cell r="AF122">
            <v>51021.575785458066</v>
          </cell>
          <cell r="AG122">
            <v>78222.597972972973</v>
          </cell>
          <cell r="AH122">
            <v>22909.132190423974</v>
          </cell>
          <cell r="AI122">
            <v>1285.2807141918313</v>
          </cell>
          <cell r="AJ122">
            <v>3006.6092828991004</v>
          </cell>
          <cell r="AK122">
            <v>51021.575785458066</v>
          </cell>
          <cell r="AL122">
            <v>78222.597972972973</v>
          </cell>
          <cell r="AM122">
            <v>22909.132190423974</v>
          </cell>
          <cell r="AN122">
            <v>1285.2807141918313</v>
          </cell>
          <cell r="AO122">
            <v>3006.6092828991004</v>
          </cell>
          <cell r="AP122">
            <v>51021.575785458066</v>
          </cell>
          <cell r="AQ122">
            <v>78222.597972972973</v>
          </cell>
          <cell r="AR122">
            <v>22909.132190423974</v>
          </cell>
          <cell r="AS122">
            <v>1285.2807141918313</v>
          </cell>
          <cell r="AT122">
            <v>3006.6092828991004</v>
          </cell>
          <cell r="AU122">
            <v>51021.575785458066</v>
          </cell>
        </row>
        <row r="123"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</row>
        <row r="132"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M144">
            <v>2329324.9991764328</v>
          </cell>
          <cell r="N144">
            <v>682191.79244122945</v>
          </cell>
          <cell r="O144">
            <v>38273.294113304517</v>
          </cell>
          <cell r="P144">
            <v>89531.290789300634</v>
          </cell>
          <cell r="Q144">
            <v>1519328.6218325982</v>
          </cell>
          <cell r="R144">
            <v>5666067.7962199375</v>
          </cell>
          <cell r="S144">
            <v>1659427.0646489672</v>
          </cell>
          <cell r="T144">
            <v>93099.537122266134</v>
          </cell>
          <cell r="U144">
            <v>217784.27813835297</v>
          </cell>
          <cell r="V144">
            <v>3695756.9163103513</v>
          </cell>
          <cell r="W144">
            <v>3989352.4966216213</v>
          </cell>
          <cell r="X144">
            <v>1168365.7417116226</v>
          </cell>
          <cell r="Y144">
            <v>65549.316423783384</v>
          </cell>
          <cell r="Z144">
            <v>153337.07342785411</v>
          </cell>
          <cell r="AA144">
            <v>2602100.3650583611</v>
          </cell>
          <cell r="AB144">
            <v>3989352.4966216213</v>
          </cell>
          <cell r="AC144">
            <v>1168365.7417116226</v>
          </cell>
          <cell r="AD144">
            <v>65549.316423783384</v>
          </cell>
          <cell r="AE144">
            <v>153337.07342785411</v>
          </cell>
          <cell r="AF144">
            <v>2602100.3650583611</v>
          </cell>
          <cell r="AG144">
            <v>3989352.4966216213</v>
          </cell>
          <cell r="AH144">
            <v>1168365.7417116226</v>
          </cell>
          <cell r="AI144">
            <v>65549.316423783384</v>
          </cell>
          <cell r="AJ144">
            <v>153337.07342785411</v>
          </cell>
          <cell r="AK144">
            <v>2602100.3650583611</v>
          </cell>
          <cell r="AL144">
            <v>3989352.4966216213</v>
          </cell>
          <cell r="AM144">
            <v>1168365.7417116226</v>
          </cell>
          <cell r="AN144">
            <v>65549.316423783384</v>
          </cell>
          <cell r="AO144">
            <v>153337.07342785411</v>
          </cell>
          <cell r="AP144">
            <v>2602100.3650583611</v>
          </cell>
          <cell r="AQ144">
            <v>3989352.4966216213</v>
          </cell>
          <cell r="AR144">
            <v>1168365.7417116226</v>
          </cell>
          <cell r="AS144">
            <v>65549.316423783384</v>
          </cell>
          <cell r="AT144">
            <v>153337.07342785411</v>
          </cell>
          <cell r="AU144">
            <v>2602100.3650583611</v>
          </cell>
        </row>
        <row r="147">
          <cell r="M147">
            <v>1</v>
          </cell>
          <cell r="R147">
            <v>1</v>
          </cell>
          <cell r="W147">
            <v>1</v>
          </cell>
          <cell r="AB147">
            <v>2</v>
          </cell>
          <cell r="AG147">
            <v>3</v>
          </cell>
          <cell r="AL147">
            <v>4</v>
          </cell>
          <cell r="AQ147">
            <v>5</v>
          </cell>
        </row>
        <row r="148">
          <cell r="M148">
            <v>30871721.996248174</v>
          </cell>
          <cell r="N148">
            <v>1598960.0332733109</v>
          </cell>
          <cell r="O148">
            <v>728026.07483227865</v>
          </cell>
          <cell r="P148">
            <v>27985110.416732084</v>
          </cell>
          <cell r="Q148">
            <v>559625.47141050501</v>
          </cell>
          <cell r="R148">
            <v>33395642.965944558</v>
          </cell>
          <cell r="S148">
            <v>1729683.183675332</v>
          </cell>
          <cell r="T148">
            <v>787545.92529537389</v>
          </cell>
          <cell r="U148">
            <v>30273036.14464071</v>
          </cell>
          <cell r="V148">
            <v>605377.71233314788</v>
          </cell>
          <cell r="W148">
            <v>39689597.297297284</v>
          </cell>
          <cell r="X148">
            <v>2055670.2286579055</v>
          </cell>
          <cell r="Y148">
            <v>935971.81704139349</v>
          </cell>
          <cell r="Z148">
            <v>35978484.22240524</v>
          </cell>
          <cell r="AA148">
            <v>719471.02919274895</v>
          </cell>
          <cell r="AB148">
            <v>39689597.297297284</v>
          </cell>
          <cell r="AC148">
            <v>2055670.2286579055</v>
          </cell>
          <cell r="AD148">
            <v>935971.81704139349</v>
          </cell>
          <cell r="AE148">
            <v>35978484.22240524</v>
          </cell>
          <cell r="AF148">
            <v>719471.02919274895</v>
          </cell>
          <cell r="AG148">
            <v>39689597.297297284</v>
          </cell>
          <cell r="AH148">
            <v>2055670.2286579055</v>
          </cell>
          <cell r="AI148">
            <v>935971.81704139349</v>
          </cell>
          <cell r="AJ148">
            <v>35978484.22240524</v>
          </cell>
          <cell r="AK148">
            <v>719471.02919274895</v>
          </cell>
          <cell r="AL148">
            <v>39689597.297297284</v>
          </cell>
          <cell r="AM148">
            <v>2055670.2286579055</v>
          </cell>
          <cell r="AN148">
            <v>935971.81704139349</v>
          </cell>
          <cell r="AO148">
            <v>35978484.22240524</v>
          </cell>
          <cell r="AP148">
            <v>719471.02919274895</v>
          </cell>
          <cell r="AQ148">
            <v>39689597.297297284</v>
          </cell>
          <cell r="AR148">
            <v>2055670.2286579055</v>
          </cell>
          <cell r="AS148">
            <v>935971.81704139349</v>
          </cell>
          <cell r="AT148">
            <v>35978484.22240524</v>
          </cell>
          <cell r="AU148">
            <v>719471.02919274895</v>
          </cell>
        </row>
        <row r="149"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1984479.8648648644</v>
          </cell>
          <cell r="X154">
            <v>102783.51143289528</v>
          </cell>
          <cell r="Y154">
            <v>46798.590852069676</v>
          </cell>
          <cell r="Z154">
            <v>1798924.2111202623</v>
          </cell>
          <cell r="AA154">
            <v>35973.551459637449</v>
          </cell>
          <cell r="AB154">
            <v>1984479.8648648644</v>
          </cell>
          <cell r="AC154">
            <v>102783.51143289528</v>
          </cell>
          <cell r="AD154">
            <v>46798.590852069676</v>
          </cell>
          <cell r="AE154">
            <v>1798924.2111202623</v>
          </cell>
          <cell r="AF154">
            <v>35973.551459637449</v>
          </cell>
          <cell r="AG154">
            <v>1984479.8648648644</v>
          </cell>
          <cell r="AH154">
            <v>102783.51143289528</v>
          </cell>
          <cell r="AI154">
            <v>46798.590852069676</v>
          </cell>
          <cell r="AJ154">
            <v>1798924.2111202623</v>
          </cell>
          <cell r="AK154">
            <v>35973.551459637449</v>
          </cell>
          <cell r="AL154">
            <v>1984479.8648648644</v>
          </cell>
          <cell r="AM154">
            <v>102783.51143289528</v>
          </cell>
          <cell r="AN154">
            <v>46798.590852069676</v>
          </cell>
          <cell r="AO154">
            <v>1798924.2111202623</v>
          </cell>
          <cell r="AP154">
            <v>35973.551459637449</v>
          </cell>
          <cell r="AQ154">
            <v>1984479.8648648644</v>
          </cell>
          <cell r="AR154">
            <v>102783.51143289528</v>
          </cell>
          <cell r="AS154">
            <v>46798.590852069676</v>
          </cell>
          <cell r="AT154">
            <v>1798924.2111202623</v>
          </cell>
          <cell r="AU154">
            <v>35973.551459637449</v>
          </cell>
        </row>
        <row r="155"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396895.97297297284</v>
          </cell>
          <cell r="X155">
            <v>20556.702286579053</v>
          </cell>
          <cell r="Y155">
            <v>9359.7181704139348</v>
          </cell>
          <cell r="Z155">
            <v>359784.84222405241</v>
          </cell>
          <cell r="AA155">
            <v>7194.7102919274894</v>
          </cell>
          <cell r="AB155">
            <v>793791.94594594568</v>
          </cell>
          <cell r="AC155">
            <v>41113.404573158106</v>
          </cell>
          <cell r="AD155">
            <v>18719.43634082787</v>
          </cell>
          <cell r="AE155">
            <v>719569.68444810482</v>
          </cell>
          <cell r="AF155">
            <v>14389.420583854979</v>
          </cell>
          <cell r="AG155">
            <v>1190687.9189189186</v>
          </cell>
          <cell r="AH155">
            <v>61670.106859737163</v>
          </cell>
          <cell r="AI155">
            <v>28079.154511241806</v>
          </cell>
          <cell r="AJ155">
            <v>1079354.5266721572</v>
          </cell>
          <cell r="AK155">
            <v>21584.13087578247</v>
          </cell>
          <cell r="AL155">
            <v>1587583.8918918914</v>
          </cell>
          <cell r="AM155">
            <v>82226.809146316213</v>
          </cell>
          <cell r="AN155">
            <v>37438.872681655739</v>
          </cell>
          <cell r="AO155">
            <v>1439139.3688962096</v>
          </cell>
          <cell r="AP155">
            <v>28778.841167709958</v>
          </cell>
          <cell r="AQ155">
            <v>1984479.8648648642</v>
          </cell>
          <cell r="AR155">
            <v>102783.51143289526</v>
          </cell>
          <cell r="AS155">
            <v>46798.590852069668</v>
          </cell>
          <cell r="AT155">
            <v>1798924.211120262</v>
          </cell>
          <cell r="AU155">
            <v>35973.551459637449</v>
          </cell>
        </row>
        <row r="156"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-3968959.7297297288</v>
          </cell>
          <cell r="X159">
            <v>-205567.02286579055</v>
          </cell>
          <cell r="Y159">
            <v>-93597.181704139351</v>
          </cell>
          <cell r="Z159">
            <v>-3597848.4222405246</v>
          </cell>
          <cell r="AA159">
            <v>-71947.102919274897</v>
          </cell>
          <cell r="AB159">
            <v>-3968959.7297297288</v>
          </cell>
          <cell r="AC159">
            <v>-205567.02286579055</v>
          </cell>
          <cell r="AD159">
            <v>-93597.181704139351</v>
          </cell>
          <cell r="AE159">
            <v>-3597848.4222405246</v>
          </cell>
          <cell r="AF159">
            <v>-71947.102919274897</v>
          </cell>
          <cell r="AG159">
            <v>-3968959.7297297288</v>
          </cell>
          <cell r="AH159">
            <v>-205567.02286579055</v>
          </cell>
          <cell r="AI159">
            <v>-93597.181704139351</v>
          </cell>
          <cell r="AJ159">
            <v>-3597848.4222405246</v>
          </cell>
          <cell r="AK159">
            <v>-71947.102919274897</v>
          </cell>
          <cell r="AL159">
            <v>-3968959.7297297288</v>
          </cell>
          <cell r="AM159">
            <v>-205567.02286579055</v>
          </cell>
          <cell r="AN159">
            <v>-93597.181704139351</v>
          </cell>
          <cell r="AO159">
            <v>-3597848.4222405246</v>
          </cell>
          <cell r="AP159">
            <v>-71947.102919274897</v>
          </cell>
          <cell r="AQ159">
            <v>-3968959.7297297288</v>
          </cell>
          <cell r="AR159">
            <v>-205567.02286579055</v>
          </cell>
          <cell r="AS159">
            <v>-93597.181704139351</v>
          </cell>
          <cell r="AT159">
            <v>-3597848.4222405246</v>
          </cell>
          <cell r="AU159">
            <v>-71947.102919274897</v>
          </cell>
        </row>
        <row r="160"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-3968959.7297297288</v>
          </cell>
          <cell r="X160">
            <v>-205567.02286579055</v>
          </cell>
          <cell r="Y160">
            <v>-93597.181704139351</v>
          </cell>
          <cell r="Z160">
            <v>-3597848.4222405246</v>
          </cell>
          <cell r="AA160">
            <v>-71947.102919274897</v>
          </cell>
          <cell r="AB160">
            <v>-3968959.7297297288</v>
          </cell>
          <cell r="AC160">
            <v>-205567.02286579055</v>
          </cell>
          <cell r="AD160">
            <v>-93597.181704139351</v>
          </cell>
          <cell r="AE160">
            <v>-3597848.4222405246</v>
          </cell>
          <cell r="AF160">
            <v>-71947.102919274897</v>
          </cell>
          <cell r="AG160">
            <v>-3968959.7297297288</v>
          </cell>
          <cell r="AH160">
            <v>-205567.02286579055</v>
          </cell>
          <cell r="AI160">
            <v>-93597.181704139351</v>
          </cell>
          <cell r="AJ160">
            <v>-3597848.4222405246</v>
          </cell>
          <cell r="AK160">
            <v>-71947.102919274897</v>
          </cell>
          <cell r="AL160">
            <v>-3968959.7297297288</v>
          </cell>
          <cell r="AM160">
            <v>-205567.02286579055</v>
          </cell>
          <cell r="AN160">
            <v>-93597.181704139351</v>
          </cell>
          <cell r="AO160">
            <v>-3597848.4222405246</v>
          </cell>
          <cell r="AP160">
            <v>-71947.102919274897</v>
          </cell>
          <cell r="AQ160">
            <v>-3968959.7297297288</v>
          </cell>
          <cell r="AR160">
            <v>-205567.02286579055</v>
          </cell>
          <cell r="AS160">
            <v>-93597.181704139351</v>
          </cell>
          <cell r="AT160">
            <v>-3597848.4222405246</v>
          </cell>
          <cell r="AU160">
            <v>-71947.102919274897</v>
          </cell>
        </row>
        <row r="161"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-3968959.7297297288</v>
          </cell>
          <cell r="X161">
            <v>-205567.02286579055</v>
          </cell>
          <cell r="Y161">
            <v>-93597.181704139351</v>
          </cell>
          <cell r="Z161">
            <v>-3597848.4222405246</v>
          </cell>
          <cell r="AA161">
            <v>-71947.102919274897</v>
          </cell>
          <cell r="AB161">
            <v>-3968959.7297297288</v>
          </cell>
          <cell r="AC161">
            <v>-205567.02286579055</v>
          </cell>
          <cell r="AD161">
            <v>-93597.181704139351</v>
          </cell>
          <cell r="AE161">
            <v>-3597848.4222405246</v>
          </cell>
          <cell r="AF161">
            <v>-71947.102919274897</v>
          </cell>
          <cell r="AG161">
            <v>-3968959.7297297288</v>
          </cell>
          <cell r="AH161">
            <v>-205567.02286579055</v>
          </cell>
          <cell r="AI161">
            <v>-93597.181704139351</v>
          </cell>
          <cell r="AJ161">
            <v>-3597848.4222405246</v>
          </cell>
          <cell r="AK161">
            <v>-71947.102919274897</v>
          </cell>
          <cell r="AL161">
            <v>-3968959.7297297288</v>
          </cell>
          <cell r="AM161">
            <v>-205567.02286579055</v>
          </cell>
          <cell r="AN161">
            <v>-93597.181704139351</v>
          </cell>
          <cell r="AO161">
            <v>-3597848.4222405246</v>
          </cell>
          <cell r="AP161">
            <v>-71947.102919274897</v>
          </cell>
          <cell r="AQ161">
            <v>-3968959.7297297288</v>
          </cell>
          <cell r="AR161">
            <v>-205567.02286579055</v>
          </cell>
          <cell r="AS161">
            <v>-93597.181704139351</v>
          </cell>
          <cell r="AT161">
            <v>-3597848.4222405246</v>
          </cell>
          <cell r="AU161">
            <v>-71947.102919274897</v>
          </cell>
        </row>
        <row r="162"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2000000</v>
          </cell>
          <cell r="X162">
            <v>103587.35631706139</v>
          </cell>
          <cell r="Y162">
            <v>47164.591267099087</v>
          </cell>
          <cell r="Z162">
            <v>1812993.1605456346</v>
          </cell>
          <cell r="AA162">
            <v>36254.891870205109</v>
          </cell>
          <cell r="AB162">
            <v>2000000</v>
          </cell>
          <cell r="AC162">
            <v>103587.35631706139</v>
          </cell>
          <cell r="AD162">
            <v>47164.591267099087</v>
          </cell>
          <cell r="AE162">
            <v>1812993.1605456346</v>
          </cell>
          <cell r="AF162">
            <v>36254.891870205109</v>
          </cell>
          <cell r="AG162">
            <v>2000000</v>
          </cell>
          <cell r="AH162">
            <v>103587.35631706139</v>
          </cell>
          <cell r="AI162">
            <v>47164.591267099087</v>
          </cell>
          <cell r="AJ162">
            <v>1812993.1605456346</v>
          </cell>
          <cell r="AK162">
            <v>36254.891870205109</v>
          </cell>
          <cell r="AL162">
            <v>2000000</v>
          </cell>
          <cell r="AM162">
            <v>103587.35631706139</v>
          </cell>
          <cell r="AN162">
            <v>47164.591267099087</v>
          </cell>
          <cell r="AO162">
            <v>1812993.1605456346</v>
          </cell>
          <cell r="AP162">
            <v>36254.891870205109</v>
          </cell>
          <cell r="AQ162">
            <v>2000000</v>
          </cell>
          <cell r="AR162">
            <v>103587.35631706139</v>
          </cell>
          <cell r="AS162">
            <v>47164.591267099087</v>
          </cell>
          <cell r="AT162">
            <v>1812993.1605456346</v>
          </cell>
          <cell r="AU162">
            <v>36254.891870205109</v>
          </cell>
        </row>
        <row r="163"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793791.94594594568</v>
          </cell>
          <cell r="X163">
            <v>41113.404573158106</v>
          </cell>
          <cell r="Y163">
            <v>18719.43634082787</v>
          </cell>
          <cell r="Z163">
            <v>719569.68444810482</v>
          </cell>
          <cell r="AA163">
            <v>14389.420583854979</v>
          </cell>
          <cell r="AB163">
            <v>793791.94594594568</v>
          </cell>
          <cell r="AC163">
            <v>41113.404573158106</v>
          </cell>
          <cell r="AD163">
            <v>18719.43634082787</v>
          </cell>
          <cell r="AE163">
            <v>719569.68444810482</v>
          </cell>
          <cell r="AF163">
            <v>14389.420583854979</v>
          </cell>
          <cell r="AG163">
            <v>793791.94594594568</v>
          </cell>
          <cell r="AH163">
            <v>41113.404573158106</v>
          </cell>
          <cell r="AI163">
            <v>18719.43634082787</v>
          </cell>
          <cell r="AJ163">
            <v>719569.68444810482</v>
          </cell>
          <cell r="AK163">
            <v>14389.420583854979</v>
          </cell>
          <cell r="AL163">
            <v>793791.94594594568</v>
          </cell>
          <cell r="AM163">
            <v>41113.404573158106</v>
          </cell>
          <cell r="AN163">
            <v>18719.43634082787</v>
          </cell>
          <cell r="AO163">
            <v>719569.68444810482</v>
          </cell>
          <cell r="AP163">
            <v>14389.420583854979</v>
          </cell>
          <cell r="AQ163">
            <v>793791.94594594568</v>
          </cell>
          <cell r="AR163">
            <v>41113.404573158106</v>
          </cell>
          <cell r="AS163">
            <v>18719.43634082787</v>
          </cell>
          <cell r="AT163">
            <v>719569.68444810482</v>
          </cell>
          <cell r="AU163">
            <v>14389.420583854979</v>
          </cell>
        </row>
        <row r="164"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</row>
        <row r="167"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M179">
            <v>30871721.996248174</v>
          </cell>
          <cell r="N179">
            <v>1598960.0332733109</v>
          </cell>
          <cell r="O179">
            <v>728026.07483227865</v>
          </cell>
          <cell r="P179">
            <v>27985110.416732084</v>
          </cell>
          <cell r="Q179">
            <v>559625.47141050501</v>
          </cell>
          <cell r="R179">
            <v>33395642.965944558</v>
          </cell>
          <cell r="S179">
            <v>1729683.183675332</v>
          </cell>
          <cell r="T179">
            <v>787545.92529537389</v>
          </cell>
          <cell r="U179">
            <v>30273036.14464071</v>
          </cell>
          <cell r="V179">
            <v>605377.71233314788</v>
          </cell>
          <cell r="W179">
            <v>32957885.891891886</v>
          </cell>
          <cell r="X179">
            <v>1707010.1346702278</v>
          </cell>
          <cell r="Y179">
            <v>777222.60855938611</v>
          </cell>
          <cell r="Z179">
            <v>29876210.854021724</v>
          </cell>
          <cell r="AA179">
            <v>597442.29464054934</v>
          </cell>
          <cell r="AB179">
            <v>33354781.86486486</v>
          </cell>
          <cell r="AC179">
            <v>1727566.8369568069</v>
          </cell>
          <cell r="AD179">
            <v>786582.32672980009</v>
          </cell>
          <cell r="AE179">
            <v>30235995.696245778</v>
          </cell>
          <cell r="AF179">
            <v>604637.00493247691</v>
          </cell>
          <cell r="AG179">
            <v>33751677.83783783</v>
          </cell>
          <cell r="AH179">
            <v>1748123.5392433859</v>
          </cell>
          <cell r="AI179">
            <v>795942.04490021395</v>
          </cell>
          <cell r="AJ179">
            <v>30595780.538469829</v>
          </cell>
          <cell r="AK179">
            <v>611831.71522440435</v>
          </cell>
          <cell r="AL179">
            <v>34148573.810810804</v>
          </cell>
          <cell r="AM179">
            <v>1768680.2415299651</v>
          </cell>
          <cell r="AN179">
            <v>805301.76307062793</v>
          </cell>
          <cell r="AO179">
            <v>30955565.380693883</v>
          </cell>
          <cell r="AP179">
            <v>619026.4255163318</v>
          </cell>
          <cell r="AQ179">
            <v>34545469.783783779</v>
          </cell>
          <cell r="AR179">
            <v>1789236.943816544</v>
          </cell>
          <cell r="AS179">
            <v>814661.48124104191</v>
          </cell>
          <cell r="AT179">
            <v>31315350.222917937</v>
          </cell>
          <cell r="AU179">
            <v>626221.13580825937</v>
          </cell>
        </row>
        <row r="182">
          <cell r="M182">
            <v>1</v>
          </cell>
          <cell r="R182">
            <v>1</v>
          </cell>
          <cell r="W182">
            <v>1</v>
          </cell>
          <cell r="AB182">
            <v>2</v>
          </cell>
          <cell r="AG182">
            <v>3</v>
          </cell>
          <cell r="AL182">
            <v>4</v>
          </cell>
          <cell r="AQ182">
            <v>5</v>
          </cell>
        </row>
        <row r="183">
          <cell r="M183">
            <v>2079558.3911308204</v>
          </cell>
          <cell r="N183">
            <v>1681137.38399355</v>
          </cell>
          <cell r="O183">
            <v>25642.510413106796</v>
          </cell>
          <cell r="P183">
            <v>7731.500854806889</v>
          </cell>
          <cell r="Q183">
            <v>365046.99586935696</v>
          </cell>
          <cell r="R183">
            <v>1472768.6731707321</v>
          </cell>
          <cell r="S183">
            <v>1190602.0456081252</v>
          </cell>
          <cell r="T183">
            <v>18160.339329227441</v>
          </cell>
          <cell r="U183">
            <v>5475.5434154269969</v>
          </cell>
          <cell r="V183">
            <v>258530.7448179528</v>
          </cell>
          <cell r="W183">
            <v>2107755.7364864857</v>
          </cell>
          <cell r="X183">
            <v>1703932.4214442698</v>
          </cell>
          <cell r="Y183">
            <v>25990.204772153593</v>
          </cell>
          <cell r="Z183">
            <v>7836.3345544281165</v>
          </cell>
          <cell r="AA183">
            <v>369996.7757156344</v>
          </cell>
          <cell r="AB183">
            <v>2107755.7364864857</v>
          </cell>
          <cell r="AC183">
            <v>1703932.4214442698</v>
          </cell>
          <cell r="AD183">
            <v>25990.204772153593</v>
          </cell>
          <cell r="AE183">
            <v>7836.3345544281165</v>
          </cell>
          <cell r="AF183">
            <v>369996.7757156344</v>
          </cell>
          <cell r="AG183">
            <v>2107755.7364864857</v>
          </cell>
          <cell r="AH183">
            <v>1703932.4214442698</v>
          </cell>
          <cell r="AI183">
            <v>25990.204772153593</v>
          </cell>
          <cell r="AJ183">
            <v>7836.3345544281165</v>
          </cell>
          <cell r="AK183">
            <v>369996.7757156344</v>
          </cell>
          <cell r="AL183">
            <v>2107755.7364864857</v>
          </cell>
          <cell r="AM183">
            <v>1703932.4214442698</v>
          </cell>
          <cell r="AN183">
            <v>25990.204772153593</v>
          </cell>
          <cell r="AO183">
            <v>7836.3345544281165</v>
          </cell>
          <cell r="AP183">
            <v>369996.7757156344</v>
          </cell>
          <cell r="AQ183">
            <v>2107755.7364864857</v>
          </cell>
          <cell r="AR183">
            <v>1703932.4214442698</v>
          </cell>
          <cell r="AS183">
            <v>25990.204772153593</v>
          </cell>
          <cell r="AT183">
            <v>7836.3345544281165</v>
          </cell>
          <cell r="AU183">
            <v>369996.7757156344</v>
          </cell>
        </row>
        <row r="184"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105387.78682432428</v>
          </cell>
          <cell r="X189">
            <v>85196.6210722135</v>
          </cell>
          <cell r="Y189">
            <v>1299.5102386076796</v>
          </cell>
          <cell r="Z189">
            <v>391.81672772140581</v>
          </cell>
          <cell r="AA189">
            <v>18499.838785781718</v>
          </cell>
          <cell r="AB189">
            <v>105387.78682432428</v>
          </cell>
          <cell r="AC189">
            <v>85196.6210722135</v>
          </cell>
          <cell r="AD189">
            <v>1299.5102386076796</v>
          </cell>
          <cell r="AE189">
            <v>391.81672772140581</v>
          </cell>
          <cell r="AF189">
            <v>18499.838785781718</v>
          </cell>
          <cell r="AG189">
            <v>105387.78682432428</v>
          </cell>
          <cell r="AH189">
            <v>85196.6210722135</v>
          </cell>
          <cell r="AI189">
            <v>1299.5102386076796</v>
          </cell>
          <cell r="AJ189">
            <v>391.81672772140581</v>
          </cell>
          <cell r="AK189">
            <v>18499.838785781718</v>
          </cell>
          <cell r="AL189">
            <v>105387.78682432428</v>
          </cell>
          <cell r="AM189">
            <v>85196.6210722135</v>
          </cell>
          <cell r="AN189">
            <v>1299.5102386076796</v>
          </cell>
          <cell r="AO189">
            <v>391.81672772140581</v>
          </cell>
          <cell r="AP189">
            <v>18499.838785781718</v>
          </cell>
          <cell r="AQ189">
            <v>105387.78682432428</v>
          </cell>
          <cell r="AR189">
            <v>85196.6210722135</v>
          </cell>
          <cell r="AS189">
            <v>1299.5102386076796</v>
          </cell>
          <cell r="AT189">
            <v>391.81672772140581</v>
          </cell>
          <cell r="AU189">
            <v>18499.838785781718</v>
          </cell>
        </row>
        <row r="190"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21077.557364864857</v>
          </cell>
          <cell r="X190">
            <v>17039.324214442699</v>
          </cell>
          <cell r="Y190">
            <v>259.90204772153595</v>
          </cell>
          <cell r="Z190">
            <v>78.36334554428116</v>
          </cell>
          <cell r="AA190">
            <v>3699.9677571563439</v>
          </cell>
          <cell r="AB190">
            <v>21077.557364864857</v>
          </cell>
          <cell r="AC190">
            <v>17039.324214442699</v>
          </cell>
          <cell r="AD190">
            <v>259.90204772153595</v>
          </cell>
          <cell r="AE190">
            <v>78.36334554428116</v>
          </cell>
          <cell r="AF190">
            <v>3699.9677571563439</v>
          </cell>
          <cell r="AG190">
            <v>21077.557364864857</v>
          </cell>
          <cell r="AH190">
            <v>17039.324214442699</v>
          </cell>
          <cell r="AI190">
            <v>259.90204772153595</v>
          </cell>
          <cell r="AJ190">
            <v>78.36334554428116</v>
          </cell>
          <cell r="AK190">
            <v>3699.9677571563439</v>
          </cell>
          <cell r="AL190">
            <v>21077.557364864857</v>
          </cell>
          <cell r="AM190">
            <v>17039.324214442699</v>
          </cell>
          <cell r="AN190">
            <v>259.90204772153595</v>
          </cell>
          <cell r="AO190">
            <v>78.36334554428116</v>
          </cell>
          <cell r="AP190">
            <v>3699.9677571563439</v>
          </cell>
          <cell r="AQ190">
            <v>21077.557364864857</v>
          </cell>
          <cell r="AR190">
            <v>17039.324214442699</v>
          </cell>
          <cell r="AS190">
            <v>259.90204772153595</v>
          </cell>
          <cell r="AT190">
            <v>78.36334554428116</v>
          </cell>
          <cell r="AU190">
            <v>3699.9677571563439</v>
          </cell>
        </row>
        <row r="191"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105387.78682432428</v>
          </cell>
          <cell r="X191">
            <v>85196.6210722135</v>
          </cell>
          <cell r="Y191">
            <v>1299.5102386076796</v>
          </cell>
          <cell r="Z191">
            <v>391.81672772140581</v>
          </cell>
          <cell r="AA191">
            <v>18499.838785781718</v>
          </cell>
          <cell r="AB191">
            <v>210775.57364864857</v>
          </cell>
          <cell r="AC191">
            <v>170393.242144427</v>
          </cell>
          <cell r="AD191">
            <v>2599.0204772153593</v>
          </cell>
          <cell r="AE191">
            <v>783.63345544281162</v>
          </cell>
          <cell r="AF191">
            <v>36999.677571563436</v>
          </cell>
          <cell r="AG191">
            <v>316163.36047297285</v>
          </cell>
          <cell r="AH191">
            <v>255589.86321664049</v>
          </cell>
          <cell r="AI191">
            <v>3898.5307158230389</v>
          </cell>
          <cell r="AJ191">
            <v>1175.4501831642176</v>
          </cell>
          <cell r="AK191">
            <v>55499.516357345157</v>
          </cell>
          <cell r="AL191">
            <v>421551.14729729714</v>
          </cell>
          <cell r="AM191">
            <v>340786.484288854</v>
          </cell>
          <cell r="AN191">
            <v>5198.0409544307186</v>
          </cell>
          <cell r="AO191">
            <v>1567.2669108856232</v>
          </cell>
          <cell r="AP191">
            <v>73999.355143126872</v>
          </cell>
          <cell r="AQ191">
            <v>526938.93412162142</v>
          </cell>
          <cell r="AR191">
            <v>425983.10536106746</v>
          </cell>
          <cell r="AS191">
            <v>6497.5511930383982</v>
          </cell>
          <cell r="AT191">
            <v>1959.0836386070291</v>
          </cell>
          <cell r="AU191">
            <v>92499.1939289086</v>
          </cell>
        </row>
        <row r="192"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105387.78682432428</v>
          </cell>
          <cell r="X192">
            <v>85196.6210722135</v>
          </cell>
          <cell r="Y192">
            <v>1299.5102386076796</v>
          </cell>
          <cell r="Z192">
            <v>391.81672772140581</v>
          </cell>
          <cell r="AA192">
            <v>18499.838785781718</v>
          </cell>
          <cell r="AB192">
            <v>210775.57364864857</v>
          </cell>
          <cell r="AC192">
            <v>170393.242144427</v>
          </cell>
          <cell r="AD192">
            <v>2599.0204772153593</v>
          </cell>
          <cell r="AE192">
            <v>783.63345544281162</v>
          </cell>
          <cell r="AF192">
            <v>36999.677571563436</v>
          </cell>
          <cell r="AG192">
            <v>316163.36047297285</v>
          </cell>
          <cell r="AH192">
            <v>255589.86321664049</v>
          </cell>
          <cell r="AI192">
            <v>3898.5307158230389</v>
          </cell>
          <cell r="AJ192">
            <v>1175.4501831642176</v>
          </cell>
          <cell r="AK192">
            <v>55499.516357345157</v>
          </cell>
          <cell r="AL192">
            <v>421551.14729729714</v>
          </cell>
          <cell r="AM192">
            <v>340786.484288854</v>
          </cell>
          <cell r="AN192">
            <v>5198.0409544307186</v>
          </cell>
          <cell r="AO192">
            <v>1567.2669108856232</v>
          </cell>
          <cell r="AP192">
            <v>73999.355143126872</v>
          </cell>
          <cell r="AQ192">
            <v>526938.93412162142</v>
          </cell>
          <cell r="AR192">
            <v>425983.10536106746</v>
          </cell>
          <cell r="AS192">
            <v>6497.5511930383982</v>
          </cell>
          <cell r="AT192">
            <v>1959.0836386070291</v>
          </cell>
          <cell r="AU192">
            <v>92499.1939289086</v>
          </cell>
        </row>
        <row r="193"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-10538.778682432428</v>
          </cell>
          <cell r="X194">
            <v>-8519.6621072213493</v>
          </cell>
          <cell r="Y194">
            <v>-129.95102386076798</v>
          </cell>
          <cell r="Z194">
            <v>-39.18167277214058</v>
          </cell>
          <cell r="AA194">
            <v>-1849.9838785781719</v>
          </cell>
          <cell r="AB194">
            <v>-21077.557364864857</v>
          </cell>
          <cell r="AC194">
            <v>-17039.324214442699</v>
          </cell>
          <cell r="AD194">
            <v>-259.90204772153595</v>
          </cell>
          <cell r="AE194">
            <v>-78.36334554428116</v>
          </cell>
          <cell r="AF194">
            <v>-3699.9677571563439</v>
          </cell>
          <cell r="AG194">
            <v>-31616.336047297285</v>
          </cell>
          <cell r="AH194">
            <v>-25558.986321664048</v>
          </cell>
          <cell r="AI194">
            <v>-389.85307158230393</v>
          </cell>
          <cell r="AJ194">
            <v>-117.54501831642175</v>
          </cell>
          <cell r="AK194">
            <v>-5549.9516357345155</v>
          </cell>
          <cell r="AL194">
            <v>-42155.114729729714</v>
          </cell>
          <cell r="AM194">
            <v>-34078.648428885397</v>
          </cell>
          <cell r="AN194">
            <v>-519.8040954430719</v>
          </cell>
          <cell r="AO194">
            <v>-156.72669108856232</v>
          </cell>
          <cell r="AP194">
            <v>-7399.9355143126877</v>
          </cell>
          <cell r="AQ194">
            <v>-52693.893412162142</v>
          </cell>
          <cell r="AR194">
            <v>-42598.31053610675</v>
          </cell>
          <cell r="AS194">
            <v>-649.75511930383982</v>
          </cell>
          <cell r="AT194">
            <v>-195.90836386070291</v>
          </cell>
          <cell r="AU194">
            <v>-9249.9193928908589</v>
          </cell>
        </row>
        <row r="195"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632326.72094594571</v>
          </cell>
          <cell r="X195">
            <v>511179.72643328097</v>
          </cell>
          <cell r="Y195">
            <v>7797.0614316460778</v>
          </cell>
          <cell r="Z195">
            <v>2350.9003663284352</v>
          </cell>
          <cell r="AA195">
            <v>110999.03271469031</v>
          </cell>
          <cell r="AB195">
            <v>1264653.4418918914</v>
          </cell>
          <cell r="AC195">
            <v>1022359.4528665619</v>
          </cell>
          <cell r="AD195">
            <v>15594.122863292156</v>
          </cell>
          <cell r="AE195">
            <v>4701.8007326568704</v>
          </cell>
          <cell r="AF195">
            <v>221998.06542938063</v>
          </cell>
          <cell r="AG195">
            <v>1896980.1628378371</v>
          </cell>
          <cell r="AH195">
            <v>1533539.1792998428</v>
          </cell>
          <cell r="AI195">
            <v>23391.184294938234</v>
          </cell>
          <cell r="AJ195">
            <v>7052.7010989853052</v>
          </cell>
          <cell r="AK195">
            <v>332997.09814407094</v>
          </cell>
          <cell r="AL195">
            <v>2529306.8837837828</v>
          </cell>
          <cell r="AM195">
            <v>2044718.9057331239</v>
          </cell>
          <cell r="AN195">
            <v>31188.245726584311</v>
          </cell>
          <cell r="AO195">
            <v>9403.6014653137408</v>
          </cell>
          <cell r="AP195">
            <v>443996.13085876126</v>
          </cell>
          <cell r="AQ195">
            <v>3161633.6047297288</v>
          </cell>
          <cell r="AR195">
            <v>2555898.6321664052</v>
          </cell>
          <cell r="AS195">
            <v>38985.307158230396</v>
          </cell>
          <cell r="AT195">
            <v>11754.501831642176</v>
          </cell>
          <cell r="AU195">
            <v>554995.16357345157</v>
          </cell>
        </row>
        <row r="196"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632326.72094594571</v>
          </cell>
          <cell r="X196">
            <v>511179.72643328097</v>
          </cell>
          <cell r="Y196">
            <v>7797.0614316460778</v>
          </cell>
          <cell r="Z196">
            <v>2350.9003663284352</v>
          </cell>
          <cell r="AA196">
            <v>110999.03271469031</v>
          </cell>
          <cell r="AB196">
            <v>1264653.4418918914</v>
          </cell>
          <cell r="AC196">
            <v>1022359.4528665619</v>
          </cell>
          <cell r="AD196">
            <v>15594.122863292156</v>
          </cell>
          <cell r="AE196">
            <v>4701.8007326568704</v>
          </cell>
          <cell r="AF196">
            <v>221998.06542938063</v>
          </cell>
          <cell r="AG196">
            <v>1896980.1628378371</v>
          </cell>
          <cell r="AH196">
            <v>1533539.1792998428</v>
          </cell>
          <cell r="AI196">
            <v>23391.184294938234</v>
          </cell>
          <cell r="AJ196">
            <v>7052.7010989853052</v>
          </cell>
          <cell r="AK196">
            <v>332997.09814407094</v>
          </cell>
          <cell r="AL196">
            <v>2529306.8837837828</v>
          </cell>
          <cell r="AM196">
            <v>2044718.9057331239</v>
          </cell>
          <cell r="AN196">
            <v>31188.245726584311</v>
          </cell>
          <cell r="AO196">
            <v>9403.6014653137408</v>
          </cell>
          <cell r="AP196">
            <v>443996.13085876126</v>
          </cell>
          <cell r="AQ196">
            <v>3161633.6047297288</v>
          </cell>
          <cell r="AR196">
            <v>2555898.6321664052</v>
          </cell>
          <cell r="AS196">
            <v>38985.307158230396</v>
          </cell>
          <cell r="AT196">
            <v>11754.501831642176</v>
          </cell>
          <cell r="AU196">
            <v>554995.16357345157</v>
          </cell>
        </row>
        <row r="197"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-1264653.4418918914</v>
          </cell>
          <cell r="X197">
            <v>-1022359.4528665619</v>
          </cell>
          <cell r="Y197">
            <v>-15594.122863292156</v>
          </cell>
          <cell r="Z197">
            <v>-4701.8007326568704</v>
          </cell>
          <cell r="AA197">
            <v>-221998.06542938063</v>
          </cell>
          <cell r="AB197">
            <v>-2529306.8837837828</v>
          </cell>
          <cell r="AC197">
            <v>-2044718.9057331239</v>
          </cell>
          <cell r="AD197">
            <v>-31188.245726584311</v>
          </cell>
          <cell r="AE197">
            <v>-9403.6014653137408</v>
          </cell>
          <cell r="AF197">
            <v>-443996.13085876126</v>
          </cell>
          <cell r="AG197">
            <v>-3793960.3256756742</v>
          </cell>
          <cell r="AH197">
            <v>-3067078.3585996856</v>
          </cell>
          <cell r="AI197">
            <v>-46782.368589876467</v>
          </cell>
          <cell r="AJ197">
            <v>-14105.40219797061</v>
          </cell>
          <cell r="AK197">
            <v>-665994.19628814189</v>
          </cell>
          <cell r="AL197">
            <v>-5058613.7675675657</v>
          </cell>
          <cell r="AM197">
            <v>-4089437.8114662478</v>
          </cell>
          <cell r="AN197">
            <v>-62376.491453168623</v>
          </cell>
          <cell r="AO197">
            <v>-18807.202930627482</v>
          </cell>
          <cell r="AP197">
            <v>-887992.26171752252</v>
          </cell>
          <cell r="AQ197">
            <v>-6323267.2094594575</v>
          </cell>
          <cell r="AR197">
            <v>-5111797.2643328104</v>
          </cell>
          <cell r="AS197">
            <v>-77970.614316460793</v>
          </cell>
          <cell r="AT197">
            <v>-23509.003663284351</v>
          </cell>
          <cell r="AU197">
            <v>-1109990.3271469031</v>
          </cell>
        </row>
        <row r="198"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M214">
            <v>2079558.3911308204</v>
          </cell>
          <cell r="N214">
            <v>1681137.38399355</v>
          </cell>
          <cell r="O214">
            <v>25642.510413106796</v>
          </cell>
          <cell r="P214">
            <v>7731.500854806889</v>
          </cell>
          <cell r="Q214">
            <v>365046.99586935696</v>
          </cell>
          <cell r="R214">
            <v>1472768.6731707321</v>
          </cell>
          <cell r="S214">
            <v>1190602.0456081252</v>
          </cell>
          <cell r="T214">
            <v>18160.339329227441</v>
          </cell>
          <cell r="U214">
            <v>5475.5434154269969</v>
          </cell>
          <cell r="V214">
            <v>258530.7448179528</v>
          </cell>
          <cell r="W214">
            <v>2434457.8756418903</v>
          </cell>
          <cell r="X214">
            <v>1968041.9467681311</v>
          </cell>
          <cell r="Y214">
            <v>30018.686511837393</v>
          </cell>
          <cell r="Z214">
            <v>9050.9664103644718</v>
          </cell>
          <cell r="AA214">
            <v>427346.27595155762</v>
          </cell>
          <cell r="AB214">
            <v>2634694.6706081061</v>
          </cell>
          <cell r="AC214">
            <v>2129915.5268053366</v>
          </cell>
          <cell r="AD214">
            <v>32487.75596519198</v>
          </cell>
          <cell r="AE214">
            <v>9795.4181930351424</v>
          </cell>
          <cell r="AF214">
            <v>462495.96964454278</v>
          </cell>
          <cell r="AG214">
            <v>2834931.4655743227</v>
          </cell>
          <cell r="AH214">
            <v>2291789.1068425425</v>
          </cell>
          <cell r="AI214">
            <v>34956.825418546578</v>
          </cell>
          <cell r="AJ214">
            <v>10539.869975705815</v>
          </cell>
          <cell r="AK214">
            <v>497645.66333752812</v>
          </cell>
          <cell r="AL214">
            <v>3035168.2605405394</v>
          </cell>
          <cell r="AM214">
            <v>2453662.6868797485</v>
          </cell>
          <cell r="AN214">
            <v>37425.894871901175</v>
          </cell>
          <cell r="AO214">
            <v>11284.321758376487</v>
          </cell>
          <cell r="AP214">
            <v>532795.35703051346</v>
          </cell>
          <cell r="AQ214">
            <v>3235405.0555067547</v>
          </cell>
          <cell r="AR214">
            <v>2615536.2669169535</v>
          </cell>
          <cell r="AS214">
            <v>39894.964325255758</v>
          </cell>
          <cell r="AT214">
            <v>12028.773541047156</v>
          </cell>
          <cell r="AU214">
            <v>567945.05072349857</v>
          </cell>
        </row>
        <row r="217">
          <cell r="M217">
            <v>1</v>
          </cell>
          <cell r="R217">
            <v>1</v>
          </cell>
          <cell r="W217">
            <v>1</v>
          </cell>
          <cell r="AB217">
            <v>2</v>
          </cell>
          <cell r="AG217">
            <v>3</v>
          </cell>
          <cell r="AL217">
            <v>4</v>
          </cell>
          <cell r="AQ217">
            <v>5</v>
          </cell>
        </row>
        <row r="218">
          <cell r="M218">
            <v>1115167.7741461438</v>
          </cell>
          <cell r="N218">
            <v>944601.86871946813</v>
          </cell>
          <cell r="O218">
            <v>2387.1618992028907</v>
          </cell>
          <cell r="P218">
            <v>2226.8418992290863</v>
          </cell>
          <cell r="Q218">
            <v>165951.90162824356</v>
          </cell>
          <cell r="R218">
            <v>676987.59024390217</v>
          </cell>
          <cell r="S218">
            <v>573441.73466088215</v>
          </cell>
          <cell r="T218">
            <v>1449.180131573308</v>
          </cell>
          <cell r="U218">
            <v>1351.8542825249256</v>
          </cell>
          <cell r="V218">
            <v>100744.82116892168</v>
          </cell>
          <cell r="W218">
            <v>1250990.8040540542</v>
          </cell>
          <cell r="X218">
            <v>1059650.6450925008</v>
          </cell>
          <cell r="Y218">
            <v>2677.908789085639</v>
          </cell>
          <cell r="Z218">
            <v>2498.0624463891431</v>
          </cell>
          <cell r="AA218">
            <v>186164.18772607841</v>
          </cell>
          <cell r="AB218">
            <v>1250990.8040540542</v>
          </cell>
          <cell r="AC218">
            <v>1059650.6450925008</v>
          </cell>
          <cell r="AD218">
            <v>2677.908789085639</v>
          </cell>
          <cell r="AE218">
            <v>2498.0624463891431</v>
          </cell>
          <cell r="AF218">
            <v>186164.18772607841</v>
          </cell>
          <cell r="AG218">
            <v>1250990.8040540542</v>
          </cell>
          <cell r="AH218">
            <v>1059650.6450925008</v>
          </cell>
          <cell r="AI218">
            <v>2677.908789085639</v>
          </cell>
          <cell r="AJ218">
            <v>2498.0624463891431</v>
          </cell>
          <cell r="AK218">
            <v>186164.18772607841</v>
          </cell>
          <cell r="AL218">
            <v>1250990.8040540542</v>
          </cell>
          <cell r="AM218">
            <v>1059650.6450925008</v>
          </cell>
          <cell r="AN218">
            <v>2677.908789085639</v>
          </cell>
          <cell r="AO218">
            <v>2498.0624463891431</v>
          </cell>
          <cell r="AP218">
            <v>186164.18772607841</v>
          </cell>
          <cell r="AQ218">
            <v>1250990.8040540542</v>
          </cell>
          <cell r="AR218">
            <v>1059650.6450925008</v>
          </cell>
          <cell r="AS218">
            <v>2677.908789085639</v>
          </cell>
          <cell r="AT218">
            <v>2498.0624463891431</v>
          </cell>
          <cell r="AU218">
            <v>186164.18772607841</v>
          </cell>
        </row>
        <row r="219"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62549.540202702716</v>
          </cell>
          <cell r="X224">
            <v>52982.532254625054</v>
          </cell>
          <cell r="Y224">
            <v>133.89543945428196</v>
          </cell>
          <cell r="Z224">
            <v>124.90312231945718</v>
          </cell>
          <cell r="AA224">
            <v>9308.2093863039208</v>
          </cell>
          <cell r="AB224">
            <v>62549.540202702716</v>
          </cell>
          <cell r="AC224">
            <v>52982.532254625054</v>
          </cell>
          <cell r="AD224">
            <v>133.89543945428196</v>
          </cell>
          <cell r="AE224">
            <v>124.90312231945718</v>
          </cell>
          <cell r="AF224">
            <v>9308.2093863039208</v>
          </cell>
          <cell r="AG224">
            <v>62549.540202702716</v>
          </cell>
          <cell r="AH224">
            <v>52982.532254625054</v>
          </cell>
          <cell r="AI224">
            <v>133.89543945428196</v>
          </cell>
          <cell r="AJ224">
            <v>124.90312231945718</v>
          </cell>
          <cell r="AK224">
            <v>9308.2093863039208</v>
          </cell>
          <cell r="AL224">
            <v>62549.540202702716</v>
          </cell>
          <cell r="AM224">
            <v>52982.532254625054</v>
          </cell>
          <cell r="AN224">
            <v>133.89543945428196</v>
          </cell>
          <cell r="AO224">
            <v>124.90312231945718</v>
          </cell>
          <cell r="AP224">
            <v>9308.2093863039208</v>
          </cell>
          <cell r="AQ224">
            <v>62549.540202702716</v>
          </cell>
          <cell r="AR224">
            <v>52982.532254625054</v>
          </cell>
          <cell r="AS224">
            <v>133.89543945428196</v>
          </cell>
          <cell r="AT224">
            <v>124.90312231945718</v>
          </cell>
          <cell r="AU224">
            <v>9308.2093863039208</v>
          </cell>
        </row>
        <row r="225"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</row>
        <row r="227"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</row>
        <row r="229"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-12509.908040540542</v>
          </cell>
          <cell r="X229">
            <v>-10596.50645092501</v>
          </cell>
          <cell r="Y229">
            <v>-26.779087890856388</v>
          </cell>
          <cell r="Z229">
            <v>-24.980624463891434</v>
          </cell>
          <cell r="AA229">
            <v>-1861.641877260784</v>
          </cell>
          <cell r="AB229">
            <v>-25019.816081081084</v>
          </cell>
          <cell r="AC229">
            <v>-21193.012901850019</v>
          </cell>
          <cell r="AD229">
            <v>-53.558175781712777</v>
          </cell>
          <cell r="AE229">
            <v>-49.961248927782869</v>
          </cell>
          <cell r="AF229">
            <v>-3723.283754521568</v>
          </cell>
          <cell r="AG229">
            <v>-37529.724121621628</v>
          </cell>
          <cell r="AH229">
            <v>-31789.519352775031</v>
          </cell>
          <cell r="AI229">
            <v>-80.337263672569165</v>
          </cell>
          <cell r="AJ229">
            <v>-74.941873391674307</v>
          </cell>
          <cell r="AK229">
            <v>-5584.925631782352</v>
          </cell>
          <cell r="AL229">
            <v>-50039.632162162168</v>
          </cell>
          <cell r="AM229">
            <v>-42386.025803700039</v>
          </cell>
          <cell r="AN229">
            <v>-107.11635156342555</v>
          </cell>
          <cell r="AO229">
            <v>-99.922497855565737</v>
          </cell>
          <cell r="AP229">
            <v>-7446.5675090431359</v>
          </cell>
          <cell r="AQ229">
            <v>-62549.540202702708</v>
          </cell>
          <cell r="AR229">
            <v>-52982.532254625046</v>
          </cell>
          <cell r="AS229">
            <v>-133.89543945428193</v>
          </cell>
          <cell r="AT229">
            <v>-124.90312231945717</v>
          </cell>
          <cell r="AU229">
            <v>-9308.209386303919</v>
          </cell>
        </row>
        <row r="230"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</row>
        <row r="231"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</row>
        <row r="235"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</row>
        <row r="237"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</row>
        <row r="241"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</row>
        <row r="245"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M249">
            <v>1115167.7741461438</v>
          </cell>
          <cell r="N249">
            <v>944601.86871946813</v>
          </cell>
          <cell r="O249">
            <v>2387.1618992028907</v>
          </cell>
          <cell r="P249">
            <v>2226.8418992290863</v>
          </cell>
          <cell r="Q249">
            <v>165951.90162824356</v>
          </cell>
          <cell r="R249">
            <v>676987.59024390217</v>
          </cell>
          <cell r="S249">
            <v>573441.73466088215</v>
          </cell>
          <cell r="T249">
            <v>1449.180131573308</v>
          </cell>
          <cell r="U249">
            <v>1351.8542825249256</v>
          </cell>
          <cell r="V249">
            <v>100744.82116892168</v>
          </cell>
          <cell r="W249">
            <v>1301030.4362162163</v>
          </cell>
          <cell r="X249">
            <v>1102036.6708962009</v>
          </cell>
          <cell r="Y249">
            <v>2785.0251406490643</v>
          </cell>
          <cell r="Z249">
            <v>2597.9849442447089</v>
          </cell>
          <cell r="AA249">
            <v>193610.75523512153</v>
          </cell>
          <cell r="AB249">
            <v>1288520.5281756758</v>
          </cell>
          <cell r="AC249">
            <v>1091440.1644452759</v>
          </cell>
          <cell r="AD249">
            <v>2758.246052758208</v>
          </cell>
          <cell r="AE249">
            <v>2573.0043197808177</v>
          </cell>
          <cell r="AF249">
            <v>191749.11335786074</v>
          </cell>
          <cell r="AG249">
            <v>1276010.6201351353</v>
          </cell>
          <cell r="AH249">
            <v>1080843.6579943509</v>
          </cell>
          <cell r="AI249">
            <v>2731.4669648673516</v>
          </cell>
          <cell r="AJ249">
            <v>2548.023695316926</v>
          </cell>
          <cell r="AK249">
            <v>189887.47148059995</v>
          </cell>
          <cell r="AL249">
            <v>1263500.7120945947</v>
          </cell>
          <cell r="AM249">
            <v>1070247.1515434259</v>
          </cell>
          <cell r="AN249">
            <v>2704.6878769764953</v>
          </cell>
          <cell r="AO249">
            <v>2523.0430708530348</v>
          </cell>
          <cell r="AP249">
            <v>188025.82960333917</v>
          </cell>
          <cell r="AQ249">
            <v>1250990.8040540542</v>
          </cell>
          <cell r="AR249">
            <v>1059650.6450925008</v>
          </cell>
          <cell r="AS249">
            <v>2677.908789085639</v>
          </cell>
          <cell r="AT249">
            <v>2498.0624463891431</v>
          </cell>
          <cell r="AU249">
            <v>186164.18772607841</v>
          </cell>
        </row>
        <row r="252">
          <cell r="M252">
            <v>1</v>
          </cell>
          <cell r="R252">
            <v>1</v>
          </cell>
          <cell r="W252">
            <v>1</v>
          </cell>
          <cell r="AB252">
            <v>2</v>
          </cell>
          <cell r="AG252">
            <v>3</v>
          </cell>
          <cell r="AL252">
            <v>4</v>
          </cell>
          <cell r="AQ252">
            <v>5</v>
          </cell>
        </row>
        <row r="253">
          <cell r="M253">
            <v>8518452.8648717124</v>
          </cell>
          <cell r="N253">
            <v>3530064.4611116215</v>
          </cell>
          <cell r="O253">
            <v>266989.39641654235</v>
          </cell>
          <cell r="P253">
            <v>962430.23713701416</v>
          </cell>
          <cell r="Q253">
            <v>3758968.7702065343</v>
          </cell>
          <cell r="R253">
            <v>8515829.2257735375</v>
          </cell>
          <cell r="S253">
            <v>3528977.2196505056</v>
          </cell>
          <cell r="T253">
            <v>266907.16507355688</v>
          </cell>
          <cell r="U253">
            <v>962133.81363858399</v>
          </cell>
          <cell r="V253">
            <v>3757811.0274108909</v>
          </cell>
          <cell r="W253">
            <v>10137841.695945948</v>
          </cell>
          <cell r="X253">
            <v>4201142.5373747507</v>
          </cell>
          <cell r="Y253">
            <v>317745.05045733176</v>
          </cell>
          <cell r="Z253">
            <v>1145391.7210392065</v>
          </cell>
          <cell r="AA253">
            <v>4473562.3870746586</v>
          </cell>
          <cell r="AB253">
            <v>10137841.695945948</v>
          </cell>
          <cell r="AC253">
            <v>4201142.5373747507</v>
          </cell>
          <cell r="AD253">
            <v>317745.05045733176</v>
          </cell>
          <cell r="AE253">
            <v>1145391.7210392065</v>
          </cell>
          <cell r="AF253">
            <v>4473562.3870746586</v>
          </cell>
          <cell r="AG253">
            <v>10137841.695945948</v>
          </cell>
          <cell r="AH253">
            <v>4201142.5373747507</v>
          </cell>
          <cell r="AI253">
            <v>317745.05045733176</v>
          </cell>
          <cell r="AJ253">
            <v>1145391.7210392065</v>
          </cell>
          <cell r="AK253">
            <v>4473562.3870746586</v>
          </cell>
          <cell r="AL253">
            <v>10137841.695945948</v>
          </cell>
          <cell r="AM253">
            <v>4201142.5373747507</v>
          </cell>
          <cell r="AN253">
            <v>317745.05045733176</v>
          </cell>
          <cell r="AO253">
            <v>1145391.7210392065</v>
          </cell>
          <cell r="AP253">
            <v>4473562.3870746586</v>
          </cell>
          <cell r="AQ253">
            <v>10137841.695945948</v>
          </cell>
          <cell r="AR253">
            <v>4201142.5373747507</v>
          </cell>
          <cell r="AS253">
            <v>317745.05045733176</v>
          </cell>
          <cell r="AT253">
            <v>1145391.7210392065</v>
          </cell>
          <cell r="AU253">
            <v>4473562.3870746586</v>
          </cell>
        </row>
        <row r="254"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-1000000</v>
          </cell>
          <cell r="X254">
            <v>-414402.06538781896</v>
          </cell>
          <cell r="Y254">
            <v>-31342.475054073471</v>
          </cell>
          <cell r="Z254">
            <v>-112981.81165101843</v>
          </cell>
          <cell r="AA254">
            <v>-441273.64790708903</v>
          </cell>
          <cell r="AB254">
            <v>-1000000</v>
          </cell>
          <cell r="AC254">
            <v>-414402.06538781896</v>
          </cell>
          <cell r="AD254">
            <v>-31342.475054073471</v>
          </cell>
          <cell r="AE254">
            <v>-112981.81165101843</v>
          </cell>
          <cell r="AF254">
            <v>-441273.64790708903</v>
          </cell>
          <cell r="AG254">
            <v>-1000000</v>
          </cell>
          <cell r="AH254">
            <v>-414402.06538781896</v>
          </cell>
          <cell r="AI254">
            <v>-31342.475054073471</v>
          </cell>
          <cell r="AJ254">
            <v>-112981.81165101843</v>
          </cell>
          <cell r="AK254">
            <v>-441273.64790708903</v>
          </cell>
          <cell r="AL254">
            <v>-1000000</v>
          </cell>
          <cell r="AM254">
            <v>-414402.06538781896</v>
          </cell>
          <cell r="AN254">
            <v>-31342.475054073471</v>
          </cell>
          <cell r="AO254">
            <v>-112981.81165101843</v>
          </cell>
          <cell r="AP254">
            <v>-441273.64790708903</v>
          </cell>
          <cell r="AQ254">
            <v>-1000000</v>
          </cell>
          <cell r="AR254">
            <v>-414402.06538781896</v>
          </cell>
          <cell r="AS254">
            <v>-31342.475054073471</v>
          </cell>
          <cell r="AT254">
            <v>-112981.81165101843</v>
          </cell>
          <cell r="AU254">
            <v>-441273.64790708903</v>
          </cell>
        </row>
        <row r="255"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506892.08479729743</v>
          </cell>
          <cell r="X259">
            <v>210057.12686873754</v>
          </cell>
          <cell r="Y259">
            <v>15887.252522866589</v>
          </cell>
          <cell r="Z259">
            <v>57269.586051960323</v>
          </cell>
          <cell r="AA259">
            <v>223678.11935373297</v>
          </cell>
          <cell r="AB259">
            <v>506892.08479729743</v>
          </cell>
          <cell r="AC259">
            <v>210057.12686873754</v>
          </cell>
          <cell r="AD259">
            <v>15887.252522866589</v>
          </cell>
          <cell r="AE259">
            <v>57269.586051960323</v>
          </cell>
          <cell r="AF259">
            <v>223678.11935373297</v>
          </cell>
          <cell r="AG259">
            <v>506892.08479729743</v>
          </cell>
          <cell r="AH259">
            <v>210057.12686873754</v>
          </cell>
          <cell r="AI259">
            <v>15887.252522866589</v>
          </cell>
          <cell r="AJ259">
            <v>57269.586051960323</v>
          </cell>
          <cell r="AK259">
            <v>223678.11935373297</v>
          </cell>
          <cell r="AL259">
            <v>506892.08479729743</v>
          </cell>
          <cell r="AM259">
            <v>210057.12686873754</v>
          </cell>
          <cell r="AN259">
            <v>15887.252522866589</v>
          </cell>
          <cell r="AO259">
            <v>57269.586051960323</v>
          </cell>
          <cell r="AP259">
            <v>223678.11935373297</v>
          </cell>
          <cell r="AQ259">
            <v>506892.08479729743</v>
          </cell>
          <cell r="AR259">
            <v>210057.12686873754</v>
          </cell>
          <cell r="AS259">
            <v>15887.252522866589</v>
          </cell>
          <cell r="AT259">
            <v>57269.586051960323</v>
          </cell>
          <cell r="AU259">
            <v>223678.11935373297</v>
          </cell>
        </row>
        <row r="260"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</row>
        <row r="261"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</row>
        <row r="262"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</row>
        <row r="263"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</row>
        <row r="264"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-202756.83391891897</v>
          </cell>
          <cell r="X264">
            <v>-84022.850747495017</v>
          </cell>
          <cell r="Y264">
            <v>-6354.9010091466353</v>
          </cell>
          <cell r="Z264">
            <v>-22907.834420784129</v>
          </cell>
          <cell r="AA264">
            <v>-89471.247741493178</v>
          </cell>
          <cell r="AB264">
            <v>-405513.66783783794</v>
          </cell>
          <cell r="AC264">
            <v>-168045.70149499003</v>
          </cell>
          <cell r="AD264">
            <v>-12709.802018293271</v>
          </cell>
          <cell r="AE264">
            <v>-45815.668841568258</v>
          </cell>
          <cell r="AF264">
            <v>-178942.49548298636</v>
          </cell>
          <cell r="AG264">
            <v>-608270.50175675692</v>
          </cell>
          <cell r="AH264">
            <v>-252068.55224248505</v>
          </cell>
          <cell r="AI264">
            <v>-19064.703027439908</v>
          </cell>
          <cell r="AJ264">
            <v>-68723.503262352388</v>
          </cell>
          <cell r="AK264">
            <v>-268413.74322447955</v>
          </cell>
          <cell r="AL264">
            <v>-811027.33567567589</v>
          </cell>
          <cell r="AM264">
            <v>-336091.40298998007</v>
          </cell>
          <cell r="AN264">
            <v>-25419.604036586541</v>
          </cell>
          <cell r="AO264">
            <v>-91631.337683136517</v>
          </cell>
          <cell r="AP264">
            <v>-357884.99096597271</v>
          </cell>
          <cell r="AQ264">
            <v>-1013784.1695945949</v>
          </cell>
          <cell r="AR264">
            <v>-420114.25373747508</v>
          </cell>
          <cell r="AS264">
            <v>-31774.505045733178</v>
          </cell>
          <cell r="AT264">
            <v>-114539.17210392065</v>
          </cell>
          <cell r="AU264">
            <v>-447356.23870746593</v>
          </cell>
        </row>
        <row r="265"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-1013784.1695945949</v>
          </cell>
          <cell r="X265">
            <v>-420114.25373747508</v>
          </cell>
          <cell r="Y265">
            <v>-31774.505045733178</v>
          </cell>
          <cell r="Z265">
            <v>-114539.17210392065</v>
          </cell>
          <cell r="AA265">
            <v>-447356.23870746593</v>
          </cell>
          <cell r="AB265">
            <v>-1013784.1695945949</v>
          </cell>
          <cell r="AC265">
            <v>-420114.25373747508</v>
          </cell>
          <cell r="AD265">
            <v>-31774.505045733178</v>
          </cell>
          <cell r="AE265">
            <v>-114539.17210392065</v>
          </cell>
          <cell r="AF265">
            <v>-447356.23870746593</v>
          </cell>
          <cell r="AG265">
            <v>-1013784.1695945949</v>
          </cell>
          <cell r="AH265">
            <v>-420114.25373747508</v>
          </cell>
          <cell r="AI265">
            <v>-31774.505045733178</v>
          </cell>
          <cell r="AJ265">
            <v>-114539.17210392065</v>
          </cell>
          <cell r="AK265">
            <v>-447356.23870746593</v>
          </cell>
          <cell r="AL265">
            <v>-1013784.1695945949</v>
          </cell>
          <cell r="AM265">
            <v>-420114.25373747508</v>
          </cell>
          <cell r="AN265">
            <v>-31774.505045733178</v>
          </cell>
          <cell r="AO265">
            <v>-114539.17210392065</v>
          </cell>
          <cell r="AP265">
            <v>-447356.23870746593</v>
          </cell>
          <cell r="AQ265">
            <v>-1013784.1695945949</v>
          </cell>
          <cell r="AR265">
            <v>-420114.25373747508</v>
          </cell>
          <cell r="AS265">
            <v>-31774.505045733178</v>
          </cell>
          <cell r="AT265">
            <v>-114539.17210392065</v>
          </cell>
          <cell r="AU265">
            <v>-447356.23870746593</v>
          </cell>
        </row>
        <row r="266"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</row>
        <row r="267"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</row>
        <row r="268"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</row>
        <row r="269"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</row>
        <row r="270"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</row>
        <row r="271"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</row>
        <row r="272"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</row>
        <row r="273"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</row>
        <row r="274"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</row>
        <row r="275"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</row>
        <row r="276"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</row>
        <row r="277"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</row>
        <row r="278"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</row>
        <row r="279"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</row>
        <row r="280"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</row>
        <row r="281"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</row>
        <row r="282"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</row>
        <row r="283"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</row>
        <row r="284">
          <cell r="M284">
            <v>8518452.8648717124</v>
          </cell>
          <cell r="N284">
            <v>3530064.4611116215</v>
          </cell>
          <cell r="O284">
            <v>266989.39641654235</v>
          </cell>
          <cell r="P284">
            <v>962430.23713701416</v>
          </cell>
          <cell r="Q284">
            <v>3758968.7702065343</v>
          </cell>
          <cell r="R284">
            <v>8515829.2257735375</v>
          </cell>
          <cell r="S284">
            <v>3528977.2196505056</v>
          </cell>
          <cell r="T284">
            <v>266907.16507355688</v>
          </cell>
          <cell r="U284">
            <v>962133.81363858399</v>
          </cell>
          <cell r="V284">
            <v>3757811.0274108909</v>
          </cell>
          <cell r="W284">
            <v>8428192.77722973</v>
          </cell>
          <cell r="X284">
            <v>3492660.4943706985</v>
          </cell>
          <cell r="Y284">
            <v>264160.42187124502</v>
          </cell>
          <cell r="Z284">
            <v>952232.4889154433</v>
          </cell>
          <cell r="AA284">
            <v>3719139.3720723428</v>
          </cell>
          <cell r="AB284">
            <v>8225435.9433108121</v>
          </cell>
          <cell r="AC284">
            <v>3408637.6436232035</v>
          </cell>
          <cell r="AD284">
            <v>257805.5208620984</v>
          </cell>
          <cell r="AE284">
            <v>929324.65449465928</v>
          </cell>
          <cell r="AF284">
            <v>3629668.1243308503</v>
          </cell>
          <cell r="AG284">
            <v>8022679.1093918923</v>
          </cell>
          <cell r="AH284">
            <v>3324614.7928757085</v>
          </cell>
          <cell r="AI284">
            <v>251450.61985295176</v>
          </cell>
          <cell r="AJ284">
            <v>906416.82007387513</v>
          </cell>
          <cell r="AK284">
            <v>3540196.8765893569</v>
          </cell>
          <cell r="AL284">
            <v>7819922.2754729744</v>
          </cell>
          <cell r="AM284">
            <v>3240591.9421282136</v>
          </cell>
          <cell r="AN284">
            <v>245095.71884380514</v>
          </cell>
          <cell r="AO284">
            <v>883508.98565309111</v>
          </cell>
          <cell r="AP284">
            <v>3450725.628847864</v>
          </cell>
          <cell r="AQ284">
            <v>7617165.4415540546</v>
          </cell>
          <cell r="AR284">
            <v>3156569.0913807186</v>
          </cell>
          <cell r="AS284">
            <v>238740.81783465849</v>
          </cell>
          <cell r="AT284">
            <v>860601.15123230685</v>
          </cell>
          <cell r="AU284">
            <v>3361254.3811063706</v>
          </cell>
        </row>
        <row r="287">
          <cell r="M287">
            <v>1</v>
          </cell>
          <cell r="R287">
            <v>1</v>
          </cell>
          <cell r="W287">
            <v>1</v>
          </cell>
          <cell r="AB287">
            <v>2</v>
          </cell>
          <cell r="AG287">
            <v>3</v>
          </cell>
          <cell r="AL287">
            <v>4</v>
          </cell>
          <cell r="AQ287">
            <v>5</v>
          </cell>
        </row>
        <row r="288">
          <cell r="M288">
            <v>6077922.4743781704</v>
          </cell>
          <cell r="N288">
            <v>288921.48664983758</v>
          </cell>
          <cell r="O288">
            <v>3918.6234220510582</v>
          </cell>
          <cell r="P288">
            <v>5713297.031758274</v>
          </cell>
          <cell r="Q288">
            <v>71785.332548008781</v>
          </cell>
          <cell r="R288">
            <v>11418605.466746408</v>
          </cell>
          <cell r="S288">
            <v>542797.39184364339</v>
          </cell>
          <cell r="T288">
            <v>7361.9258912529313</v>
          </cell>
          <cell r="U288">
            <v>10733582.896951234</v>
          </cell>
          <cell r="V288">
            <v>134863.25206027969</v>
          </cell>
          <cell r="W288">
            <v>4334276.4932432426</v>
          </cell>
          <cell r="X288">
            <v>206035.1400101399</v>
          </cell>
          <cell r="Y288">
            <v>2794.441267664567</v>
          </cell>
          <cell r="Z288">
            <v>4074255.4924081634</v>
          </cell>
          <cell r="AA288">
            <v>51191.41955727493</v>
          </cell>
          <cell r="AB288">
            <v>4334276.4932432426</v>
          </cell>
          <cell r="AC288">
            <v>206035.1400101399</v>
          </cell>
          <cell r="AD288">
            <v>2794.441267664567</v>
          </cell>
          <cell r="AE288">
            <v>4074255.4924081634</v>
          </cell>
          <cell r="AF288">
            <v>51191.41955727493</v>
          </cell>
          <cell r="AG288">
            <v>4334276.4932432426</v>
          </cell>
          <cell r="AH288">
            <v>206035.1400101399</v>
          </cell>
          <cell r="AI288">
            <v>2794.441267664567</v>
          </cell>
          <cell r="AJ288">
            <v>4074255.4924081634</v>
          </cell>
          <cell r="AK288">
            <v>51191.41955727493</v>
          </cell>
          <cell r="AL288">
            <v>4334276.4932432426</v>
          </cell>
          <cell r="AM288">
            <v>206035.1400101399</v>
          </cell>
          <cell r="AN288">
            <v>2794.441267664567</v>
          </cell>
          <cell r="AO288">
            <v>4074255.4924081634</v>
          </cell>
          <cell r="AP288">
            <v>51191.41955727493</v>
          </cell>
          <cell r="AQ288">
            <v>4334276.4932432426</v>
          </cell>
          <cell r="AR288">
            <v>206035.1400101399</v>
          </cell>
          <cell r="AS288">
            <v>2794.441267664567</v>
          </cell>
          <cell r="AT288">
            <v>4074255.4924081634</v>
          </cell>
          <cell r="AU288">
            <v>51191.41955727493</v>
          </cell>
        </row>
        <row r="289"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</row>
        <row r="290"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</row>
        <row r="291"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</row>
        <row r="292"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</row>
        <row r="293"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</row>
        <row r="294"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</row>
        <row r="295"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</row>
        <row r="296"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</row>
        <row r="297"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</row>
        <row r="298"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</row>
        <row r="299"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10000000</v>
          </cell>
          <cell r="X299">
            <v>475362.24403618608</v>
          </cell>
          <cell r="Y299">
            <v>6447.3073464991357</v>
          </cell>
          <cell r="Z299">
            <v>9400082.1100351363</v>
          </cell>
          <cell r="AA299">
            <v>118108.3385821783</v>
          </cell>
          <cell r="AB299">
            <v>10000000</v>
          </cell>
          <cell r="AC299">
            <v>475362.24403618608</v>
          </cell>
          <cell r="AD299">
            <v>6447.3073464991357</v>
          </cell>
          <cell r="AE299">
            <v>9400082.1100351363</v>
          </cell>
          <cell r="AF299">
            <v>118108.3385821783</v>
          </cell>
          <cell r="AG299">
            <v>10000000</v>
          </cell>
          <cell r="AH299">
            <v>475362.24403618608</v>
          </cell>
          <cell r="AI299">
            <v>6447.3073464991357</v>
          </cell>
          <cell r="AJ299">
            <v>9400082.1100351363</v>
          </cell>
          <cell r="AK299">
            <v>118108.3385821783</v>
          </cell>
          <cell r="AL299">
            <v>10000000</v>
          </cell>
          <cell r="AM299">
            <v>475362.24403618608</v>
          </cell>
          <cell r="AN299">
            <v>6447.3073464991357</v>
          </cell>
          <cell r="AO299">
            <v>9400082.1100351363</v>
          </cell>
          <cell r="AP299">
            <v>118108.3385821783</v>
          </cell>
          <cell r="AQ299">
            <v>10000000</v>
          </cell>
          <cell r="AR299">
            <v>475362.24403618608</v>
          </cell>
          <cell r="AS299">
            <v>6447.3073464991357</v>
          </cell>
          <cell r="AT299">
            <v>9400082.1100351363</v>
          </cell>
          <cell r="AU299">
            <v>118108.3385821783</v>
          </cell>
        </row>
        <row r="300"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-2500000</v>
          </cell>
          <cell r="X300">
            <v>-118840.56100904652</v>
          </cell>
          <cell r="Y300">
            <v>-1611.8268366247839</v>
          </cell>
          <cell r="Z300">
            <v>-2350020.5275087841</v>
          </cell>
          <cell r="AA300">
            <v>-29527.084645544575</v>
          </cell>
          <cell r="AB300">
            <v>-2500000</v>
          </cell>
          <cell r="AC300">
            <v>-118840.56100904652</v>
          </cell>
          <cell r="AD300">
            <v>-1611.8268366247839</v>
          </cell>
          <cell r="AE300">
            <v>-2350020.5275087841</v>
          </cell>
          <cell r="AF300">
            <v>-29527.084645544575</v>
          </cell>
          <cell r="AG300">
            <v>-2500000</v>
          </cell>
          <cell r="AH300">
            <v>-118840.56100904652</v>
          </cell>
          <cell r="AI300">
            <v>-1611.8268366247839</v>
          </cell>
          <cell r="AJ300">
            <v>-2350020.5275087841</v>
          </cell>
          <cell r="AK300">
            <v>-29527.084645544575</v>
          </cell>
          <cell r="AL300">
            <v>-2500000</v>
          </cell>
          <cell r="AM300">
            <v>-118840.56100904652</v>
          </cell>
          <cell r="AN300">
            <v>-1611.8268366247839</v>
          </cell>
          <cell r="AO300">
            <v>-2350020.5275087841</v>
          </cell>
          <cell r="AP300">
            <v>-29527.084645544575</v>
          </cell>
          <cell r="AQ300">
            <v>-2500000</v>
          </cell>
          <cell r="AR300">
            <v>-118840.56100904652</v>
          </cell>
          <cell r="AS300">
            <v>-1611.8268366247839</v>
          </cell>
          <cell r="AT300">
            <v>-2350020.5275087841</v>
          </cell>
          <cell r="AU300">
            <v>-29527.084645544575</v>
          </cell>
        </row>
        <row r="301"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</row>
        <row r="302"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</row>
        <row r="303"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</row>
        <row r="304"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</row>
        <row r="305"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</row>
        <row r="306"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</row>
        <row r="307"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</row>
        <row r="308"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</row>
        <row r="309"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</row>
        <row r="310"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</row>
        <row r="311"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</row>
        <row r="312"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</row>
        <row r="313"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</row>
        <row r="314"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</row>
        <row r="315"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</row>
        <row r="316"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</row>
        <row r="317"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</row>
        <row r="318"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</row>
        <row r="319">
          <cell r="M319">
            <v>6077922.4743781704</v>
          </cell>
          <cell r="N319">
            <v>288921.48664983758</v>
          </cell>
          <cell r="O319">
            <v>3918.6234220510582</v>
          </cell>
          <cell r="P319">
            <v>5713297.031758274</v>
          </cell>
          <cell r="Q319">
            <v>71785.332548008781</v>
          </cell>
          <cell r="R319">
            <v>11418605.466746408</v>
          </cell>
          <cell r="S319">
            <v>542797.39184364339</v>
          </cell>
          <cell r="T319">
            <v>7361.9258912529313</v>
          </cell>
          <cell r="U319">
            <v>10733582.896951234</v>
          </cell>
          <cell r="V319">
            <v>134863.25206027969</v>
          </cell>
          <cell r="W319">
            <v>11834276.493243244</v>
          </cell>
          <cell r="X319">
            <v>562556.82303727954</v>
          </cell>
          <cell r="Y319">
            <v>7629.9217775389188</v>
          </cell>
          <cell r="Z319">
            <v>11124317.074934518</v>
          </cell>
          <cell r="AA319">
            <v>139772.67349390866</v>
          </cell>
          <cell r="AB319">
            <v>11834276.493243244</v>
          </cell>
          <cell r="AC319">
            <v>562556.82303727954</v>
          </cell>
          <cell r="AD319">
            <v>7629.9217775389188</v>
          </cell>
          <cell r="AE319">
            <v>11124317.074934518</v>
          </cell>
          <cell r="AF319">
            <v>139772.67349390866</v>
          </cell>
          <cell r="AG319">
            <v>11834276.493243244</v>
          </cell>
          <cell r="AH319">
            <v>562556.82303727954</v>
          </cell>
          <cell r="AI319">
            <v>7629.9217775389188</v>
          </cell>
          <cell r="AJ319">
            <v>11124317.074934518</v>
          </cell>
          <cell r="AK319">
            <v>139772.67349390866</v>
          </cell>
          <cell r="AL319">
            <v>11834276.493243244</v>
          </cell>
          <cell r="AM319">
            <v>562556.82303727954</v>
          </cell>
          <cell r="AN319">
            <v>7629.9217775389188</v>
          </cell>
          <cell r="AO319">
            <v>11124317.074934518</v>
          </cell>
          <cell r="AP319">
            <v>139772.67349390866</v>
          </cell>
          <cell r="AQ319">
            <v>11834276.493243244</v>
          </cell>
          <cell r="AR319">
            <v>562556.82303727954</v>
          </cell>
          <cell r="AS319">
            <v>7629.9217775389188</v>
          </cell>
          <cell r="AT319">
            <v>11124317.074934518</v>
          </cell>
          <cell r="AU319">
            <v>139772.67349390866</v>
          </cell>
        </row>
        <row r="322">
          <cell r="M322">
            <v>1</v>
          </cell>
          <cell r="R322">
            <v>1</v>
          </cell>
          <cell r="W322">
            <v>1</v>
          </cell>
          <cell r="AB322">
            <v>2</v>
          </cell>
          <cell r="AG322">
            <v>3</v>
          </cell>
          <cell r="AL322">
            <v>4</v>
          </cell>
          <cell r="AQ322">
            <v>5</v>
          </cell>
        </row>
        <row r="323">
          <cell r="M323">
            <v>4365731.2570161559</v>
          </cell>
          <cell r="N323">
            <v>41207.114819093382</v>
          </cell>
          <cell r="O323">
            <v>1391485.4290830027</v>
          </cell>
          <cell r="P323">
            <v>2918338.5965373018</v>
          </cell>
          <cell r="Q323">
            <v>14700.116576758222</v>
          </cell>
          <cell r="R323">
            <v>3694554.0292682936</v>
          </cell>
          <cell r="S323">
            <v>34872.03016556162</v>
          </cell>
          <cell r="T323">
            <v>1177561.740756436</v>
          </cell>
          <cell r="U323">
            <v>2469680.1030247579</v>
          </cell>
          <cell r="V323">
            <v>12440.155321538323</v>
          </cell>
          <cell r="W323">
            <v>3064975.1824324322</v>
          </cell>
          <cell r="X323">
            <v>28929.582886530279</v>
          </cell>
          <cell r="Y323">
            <v>976896.66536429338</v>
          </cell>
          <cell r="Z323">
            <v>2048828.6717022774</v>
          </cell>
          <cell r="AA323">
            <v>10320.262479331264</v>
          </cell>
          <cell r="AB323">
            <v>3064975.1824324322</v>
          </cell>
          <cell r="AC323">
            <v>28929.582886530279</v>
          </cell>
          <cell r="AD323">
            <v>976896.66536429338</v>
          </cell>
          <cell r="AE323">
            <v>2048828.6717022774</v>
          </cell>
          <cell r="AF323">
            <v>10320.262479331264</v>
          </cell>
          <cell r="AG323">
            <v>3064975.1824324322</v>
          </cell>
          <cell r="AH323">
            <v>28929.582886530279</v>
          </cell>
          <cell r="AI323">
            <v>976896.66536429338</v>
          </cell>
          <cell r="AJ323">
            <v>2048828.6717022774</v>
          </cell>
          <cell r="AK323">
            <v>10320.262479331264</v>
          </cell>
          <cell r="AL323">
            <v>3064975.1824324322</v>
          </cell>
          <cell r="AM323">
            <v>28929.582886530279</v>
          </cell>
          <cell r="AN323">
            <v>976896.66536429338</v>
          </cell>
          <cell r="AO323">
            <v>2048828.6717022774</v>
          </cell>
          <cell r="AP323">
            <v>10320.262479331264</v>
          </cell>
          <cell r="AQ323">
            <v>3064975.1824324322</v>
          </cell>
          <cell r="AR323">
            <v>28929.582886530279</v>
          </cell>
          <cell r="AS323">
            <v>976896.66536429338</v>
          </cell>
          <cell r="AT323">
            <v>2048828.6717022774</v>
          </cell>
          <cell r="AU323">
            <v>10320.262479331264</v>
          </cell>
        </row>
        <row r="324"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</row>
        <row r="325"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</row>
        <row r="326"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</row>
        <row r="327"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</row>
        <row r="328"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</row>
        <row r="329"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153248.75912162161</v>
          </cell>
          <cell r="X329">
            <v>1446.479144326514</v>
          </cell>
          <cell r="Y329">
            <v>48844.833268214665</v>
          </cell>
          <cell r="Z329">
            <v>102441.43358511387</v>
          </cell>
          <cell r="AA329">
            <v>516.01312396656328</v>
          </cell>
          <cell r="AB329">
            <v>153248.75912162161</v>
          </cell>
          <cell r="AC329">
            <v>1446.479144326514</v>
          </cell>
          <cell r="AD329">
            <v>48844.833268214665</v>
          </cell>
          <cell r="AE329">
            <v>102441.43358511387</v>
          </cell>
          <cell r="AF329">
            <v>516.01312396656328</v>
          </cell>
          <cell r="AG329">
            <v>153248.75912162161</v>
          </cell>
          <cell r="AH329">
            <v>1446.479144326514</v>
          </cell>
          <cell r="AI329">
            <v>48844.833268214665</v>
          </cell>
          <cell r="AJ329">
            <v>102441.43358511387</v>
          </cell>
          <cell r="AK329">
            <v>516.01312396656328</v>
          </cell>
          <cell r="AL329">
            <v>153248.75912162161</v>
          </cell>
          <cell r="AM329">
            <v>1446.479144326514</v>
          </cell>
          <cell r="AN329">
            <v>48844.833268214665</v>
          </cell>
          <cell r="AO329">
            <v>102441.43358511387</v>
          </cell>
          <cell r="AP329">
            <v>516.01312396656328</v>
          </cell>
          <cell r="AQ329">
            <v>153248.75912162161</v>
          </cell>
          <cell r="AR329">
            <v>1446.479144326514</v>
          </cell>
          <cell r="AS329">
            <v>48844.833268214665</v>
          </cell>
          <cell r="AT329">
            <v>102441.43358511387</v>
          </cell>
          <cell r="AU329">
            <v>516.01312396656328</v>
          </cell>
        </row>
        <row r="330"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306497.51824324322</v>
          </cell>
          <cell r="X330">
            <v>2892.9582886530279</v>
          </cell>
          <cell r="Y330">
            <v>97689.666536429329</v>
          </cell>
          <cell r="Z330">
            <v>204882.86717022775</v>
          </cell>
          <cell r="AA330">
            <v>1032.0262479331266</v>
          </cell>
          <cell r="AB330">
            <v>306497.51824324322</v>
          </cell>
          <cell r="AC330">
            <v>2892.9582886530279</v>
          </cell>
          <cell r="AD330">
            <v>97689.666536429329</v>
          </cell>
          <cell r="AE330">
            <v>204882.86717022775</v>
          </cell>
          <cell r="AF330">
            <v>1032.0262479331266</v>
          </cell>
          <cell r="AG330">
            <v>306497.51824324322</v>
          </cell>
          <cell r="AH330">
            <v>2892.9582886530279</v>
          </cell>
          <cell r="AI330">
            <v>97689.666536429329</v>
          </cell>
          <cell r="AJ330">
            <v>204882.86717022775</v>
          </cell>
          <cell r="AK330">
            <v>1032.0262479331266</v>
          </cell>
          <cell r="AL330">
            <v>306497.51824324322</v>
          </cell>
          <cell r="AM330">
            <v>2892.9582886530279</v>
          </cell>
          <cell r="AN330">
            <v>97689.666536429329</v>
          </cell>
          <cell r="AO330">
            <v>204882.86717022775</v>
          </cell>
          <cell r="AP330">
            <v>1032.0262479331266</v>
          </cell>
          <cell r="AQ330">
            <v>306497.51824324322</v>
          </cell>
          <cell r="AR330">
            <v>2892.9582886530279</v>
          </cell>
          <cell r="AS330">
            <v>97689.666536429329</v>
          </cell>
          <cell r="AT330">
            <v>204882.86717022775</v>
          </cell>
          <cell r="AU330">
            <v>1032.0262479331266</v>
          </cell>
        </row>
        <row r="331"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</row>
        <row r="332"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</row>
        <row r="333"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</row>
        <row r="334"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</row>
        <row r="335"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</row>
        <row r="336"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</row>
        <row r="337"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</row>
        <row r="338"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</row>
        <row r="339"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</row>
        <row r="340"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</row>
        <row r="341"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</row>
        <row r="342"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</row>
        <row r="343"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</row>
        <row r="344"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</row>
        <row r="345"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</row>
        <row r="346"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</row>
        <row r="347"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</row>
        <row r="348"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</row>
        <row r="349"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</row>
        <row r="350"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</row>
        <row r="351"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</row>
        <row r="352"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</row>
        <row r="353"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</row>
        <row r="354">
          <cell r="M354">
            <v>4365731.2570161559</v>
          </cell>
          <cell r="N354">
            <v>41207.114819093382</v>
          </cell>
          <cell r="O354">
            <v>1391485.4290830027</v>
          </cell>
          <cell r="P354">
            <v>2918338.5965373018</v>
          </cell>
          <cell r="Q354">
            <v>14700.116576758222</v>
          </cell>
          <cell r="R354">
            <v>3694554.0292682936</v>
          </cell>
          <cell r="S354">
            <v>34872.03016556162</v>
          </cell>
          <cell r="T354">
            <v>1177561.740756436</v>
          </cell>
          <cell r="U354">
            <v>2469680.1030247579</v>
          </cell>
          <cell r="V354">
            <v>12440.155321538323</v>
          </cell>
          <cell r="W354">
            <v>3524721.4597972967</v>
          </cell>
          <cell r="X354">
            <v>33269.020319509815</v>
          </cell>
          <cell r="Y354">
            <v>1123431.1651689373</v>
          </cell>
          <cell r="Z354">
            <v>2356152.9724576189</v>
          </cell>
          <cell r="AA354">
            <v>11868.301851230954</v>
          </cell>
          <cell r="AB354">
            <v>3524721.4597972967</v>
          </cell>
          <cell r="AC354">
            <v>33269.020319509815</v>
          </cell>
          <cell r="AD354">
            <v>1123431.1651689373</v>
          </cell>
          <cell r="AE354">
            <v>2356152.9724576189</v>
          </cell>
          <cell r="AF354">
            <v>11868.301851230954</v>
          </cell>
          <cell r="AG354">
            <v>3524721.4597972967</v>
          </cell>
          <cell r="AH354">
            <v>33269.020319509815</v>
          </cell>
          <cell r="AI354">
            <v>1123431.1651689373</v>
          </cell>
          <cell r="AJ354">
            <v>2356152.9724576189</v>
          </cell>
          <cell r="AK354">
            <v>11868.301851230954</v>
          </cell>
          <cell r="AL354">
            <v>3524721.4597972967</v>
          </cell>
          <cell r="AM354">
            <v>33269.020319509815</v>
          </cell>
          <cell r="AN354">
            <v>1123431.1651689373</v>
          </cell>
          <cell r="AO354">
            <v>2356152.9724576189</v>
          </cell>
          <cell r="AP354">
            <v>11868.301851230954</v>
          </cell>
          <cell r="AQ354">
            <v>3524721.4597972967</v>
          </cell>
          <cell r="AR354">
            <v>33269.020319509815</v>
          </cell>
          <cell r="AS354">
            <v>1123431.1651689373</v>
          </cell>
          <cell r="AT354">
            <v>2356152.9724576189</v>
          </cell>
          <cell r="AU354">
            <v>11868.301851230954</v>
          </cell>
        </row>
        <row r="357">
          <cell r="M357">
            <v>1</v>
          </cell>
          <cell r="R357">
            <v>1</v>
          </cell>
          <cell r="W357">
            <v>1</v>
          </cell>
          <cell r="AB357">
            <v>2</v>
          </cell>
          <cell r="AG357">
            <v>3</v>
          </cell>
          <cell r="AL357">
            <v>4</v>
          </cell>
          <cell r="AQ357">
            <v>5</v>
          </cell>
        </row>
        <row r="358"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</row>
        <row r="359"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</row>
        <row r="360"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</row>
        <row r="361"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</row>
        <row r="362"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</row>
        <row r="363"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</row>
        <row r="364"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150000</v>
          </cell>
          <cell r="X364">
            <v>62160.309808172846</v>
          </cell>
          <cell r="Y364">
            <v>4701.3712581110203</v>
          </cell>
          <cell r="Z364">
            <v>16947.271747652765</v>
          </cell>
          <cell r="AA364">
            <v>66191.047186063355</v>
          </cell>
          <cell r="AB364">
            <v>150000</v>
          </cell>
          <cell r="AC364">
            <v>62160.309808172846</v>
          </cell>
          <cell r="AD364">
            <v>4701.3712581110203</v>
          </cell>
          <cell r="AE364">
            <v>16947.271747652765</v>
          </cell>
          <cell r="AF364">
            <v>66191.047186063355</v>
          </cell>
          <cell r="AG364">
            <v>150000</v>
          </cell>
          <cell r="AH364">
            <v>62160.309808172846</v>
          </cell>
          <cell r="AI364">
            <v>4701.3712581110203</v>
          </cell>
          <cell r="AJ364">
            <v>16947.271747652765</v>
          </cell>
          <cell r="AK364">
            <v>66191.047186063355</v>
          </cell>
          <cell r="AL364">
            <v>150000</v>
          </cell>
          <cell r="AM364">
            <v>62160.309808172846</v>
          </cell>
          <cell r="AN364">
            <v>4701.3712581110203</v>
          </cell>
          <cell r="AO364">
            <v>16947.271747652765</v>
          </cell>
          <cell r="AP364">
            <v>66191.047186063355</v>
          </cell>
          <cell r="AQ364">
            <v>150000</v>
          </cell>
          <cell r="AR364">
            <v>62160.309808172846</v>
          </cell>
          <cell r="AS364">
            <v>4701.3712581110203</v>
          </cell>
          <cell r="AT364">
            <v>16947.271747652765</v>
          </cell>
          <cell r="AU364">
            <v>66191.047186063355</v>
          </cell>
        </row>
        <row r="365"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</row>
        <row r="366"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</row>
        <row r="367"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</row>
        <row r="368"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</row>
        <row r="369"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</row>
        <row r="370"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</row>
        <row r="371"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</row>
        <row r="372"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</row>
        <row r="373"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</row>
        <row r="374"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</row>
        <row r="375"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</row>
        <row r="376"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</row>
        <row r="377"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</row>
        <row r="378"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</row>
        <row r="379"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</row>
        <row r="380"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</row>
        <row r="381"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</row>
        <row r="382"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</row>
        <row r="383"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</row>
        <row r="384"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</row>
        <row r="385"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</row>
        <row r="386"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</row>
        <row r="387"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</row>
        <row r="388"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</row>
        <row r="389"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150000</v>
          </cell>
          <cell r="X389">
            <v>62160.309808172846</v>
          </cell>
          <cell r="Y389">
            <v>4701.3712581110203</v>
          </cell>
          <cell r="Z389">
            <v>16947.271747652765</v>
          </cell>
          <cell r="AA389">
            <v>66191.047186063355</v>
          </cell>
          <cell r="AB389">
            <v>150000</v>
          </cell>
          <cell r="AC389">
            <v>62160.309808172846</v>
          </cell>
          <cell r="AD389">
            <v>4701.3712581110203</v>
          </cell>
          <cell r="AE389">
            <v>16947.271747652765</v>
          </cell>
          <cell r="AF389">
            <v>66191.047186063355</v>
          </cell>
          <cell r="AG389">
            <v>150000</v>
          </cell>
          <cell r="AH389">
            <v>62160.309808172846</v>
          </cell>
          <cell r="AI389">
            <v>4701.3712581110203</v>
          </cell>
          <cell r="AJ389">
            <v>16947.271747652765</v>
          </cell>
          <cell r="AK389">
            <v>66191.047186063355</v>
          </cell>
          <cell r="AL389">
            <v>150000</v>
          </cell>
          <cell r="AM389">
            <v>62160.309808172846</v>
          </cell>
          <cell r="AN389">
            <v>4701.3712581110203</v>
          </cell>
          <cell r="AO389">
            <v>16947.271747652765</v>
          </cell>
          <cell r="AP389">
            <v>66191.047186063355</v>
          </cell>
          <cell r="AQ389">
            <v>150000</v>
          </cell>
          <cell r="AR389">
            <v>62160.309808172846</v>
          </cell>
          <cell r="AS389">
            <v>4701.3712581110203</v>
          </cell>
          <cell r="AT389">
            <v>16947.271747652765</v>
          </cell>
          <cell r="AU389">
            <v>66191.047186063355</v>
          </cell>
        </row>
        <row r="392">
          <cell r="M392">
            <v>1</v>
          </cell>
          <cell r="R392">
            <v>1</v>
          </cell>
          <cell r="W392">
            <v>1</v>
          </cell>
          <cell r="AB392">
            <v>2</v>
          </cell>
          <cell r="AG392">
            <v>3</v>
          </cell>
          <cell r="AL392">
            <v>4</v>
          </cell>
          <cell r="AQ392">
            <v>5</v>
          </cell>
        </row>
        <row r="393">
          <cell r="M393">
            <v>737284.66873614176</v>
          </cell>
          <cell r="N393">
            <v>471567.93870742118</v>
          </cell>
          <cell r="O393">
            <v>135473.17238180415</v>
          </cell>
          <cell r="P393">
            <v>9827.4977022101739</v>
          </cell>
          <cell r="Q393">
            <v>120416.05994470621</v>
          </cell>
          <cell r="R393">
            <v>1723781.2480202727</v>
          </cell>
          <cell r="S393">
            <v>1102532.0400393924</v>
          </cell>
          <cell r="T393">
            <v>316738.05799038778</v>
          </cell>
          <cell r="U393">
            <v>22976.818822330399</v>
          </cell>
          <cell r="V393">
            <v>281534.33116816211</v>
          </cell>
          <cell r="W393">
            <v>1188900.5608108109</v>
          </cell>
          <cell r="X393">
            <v>760421.87036211754</v>
          </cell>
          <cell r="Y393">
            <v>218455.82506909283</v>
          </cell>
          <cell r="Z393">
            <v>15847.227027727675</v>
          </cell>
          <cell r="AA393">
            <v>194175.63835187285</v>
          </cell>
          <cell r="AB393">
            <v>1188900.5608108109</v>
          </cell>
          <cell r="AC393">
            <v>760421.87036211754</v>
          </cell>
          <cell r="AD393">
            <v>218455.82506909283</v>
          </cell>
          <cell r="AE393">
            <v>15847.227027727675</v>
          </cell>
          <cell r="AF393">
            <v>194175.63835187285</v>
          </cell>
          <cell r="AG393">
            <v>1188900.5608108109</v>
          </cell>
          <cell r="AH393">
            <v>760421.87036211754</v>
          </cell>
          <cell r="AI393">
            <v>218455.82506909283</v>
          </cell>
          <cell r="AJ393">
            <v>15847.227027727675</v>
          </cell>
          <cell r="AK393">
            <v>194175.63835187285</v>
          </cell>
          <cell r="AL393">
            <v>1188900.5608108109</v>
          </cell>
          <cell r="AM393">
            <v>760421.87036211754</v>
          </cell>
          <cell r="AN393">
            <v>218455.82506909283</v>
          </cell>
          <cell r="AO393">
            <v>15847.227027727675</v>
          </cell>
          <cell r="AP393">
            <v>194175.63835187285</v>
          </cell>
          <cell r="AQ393">
            <v>1188900.5608108109</v>
          </cell>
          <cell r="AR393">
            <v>760421.87036211754</v>
          </cell>
          <cell r="AS393">
            <v>218455.82506909283</v>
          </cell>
          <cell r="AT393">
            <v>15847.227027727675</v>
          </cell>
          <cell r="AU393">
            <v>194175.63835187285</v>
          </cell>
        </row>
        <row r="394"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</row>
        <row r="395"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</row>
        <row r="396"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</row>
        <row r="397"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</row>
        <row r="398"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</row>
        <row r="399"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</row>
        <row r="400"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</row>
        <row r="401"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</row>
        <row r="402"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</row>
        <row r="403"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</row>
        <row r="404"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500000</v>
          </cell>
          <cell r="X404">
            <v>319800.45069686999</v>
          </cell>
          <cell r="Y404">
            <v>91873.043158508342</v>
          </cell>
          <cell r="Z404">
            <v>6664.6562168833207</v>
          </cell>
          <cell r="AA404">
            <v>81661.849927738367</v>
          </cell>
          <cell r="AB404">
            <v>500000</v>
          </cell>
          <cell r="AC404">
            <v>319800.45069686999</v>
          </cell>
          <cell r="AD404">
            <v>91873.043158508342</v>
          </cell>
          <cell r="AE404">
            <v>6664.6562168833207</v>
          </cell>
          <cell r="AF404">
            <v>81661.849927738367</v>
          </cell>
          <cell r="AG404">
            <v>500000</v>
          </cell>
          <cell r="AH404">
            <v>319800.45069686999</v>
          </cell>
          <cell r="AI404">
            <v>91873.043158508342</v>
          </cell>
          <cell r="AJ404">
            <v>6664.6562168833207</v>
          </cell>
          <cell r="AK404">
            <v>81661.849927738367</v>
          </cell>
          <cell r="AL404">
            <v>500000</v>
          </cell>
          <cell r="AM404">
            <v>319800.45069686999</v>
          </cell>
          <cell r="AN404">
            <v>91873.043158508342</v>
          </cell>
          <cell r="AO404">
            <v>6664.6562168833207</v>
          </cell>
          <cell r="AP404">
            <v>81661.849927738367</v>
          </cell>
          <cell r="AQ404">
            <v>500000</v>
          </cell>
          <cell r="AR404">
            <v>319800.45069686999</v>
          </cell>
          <cell r="AS404">
            <v>91873.043158508342</v>
          </cell>
          <cell r="AT404">
            <v>6664.6562168833207</v>
          </cell>
          <cell r="AU404">
            <v>81661.849927738367</v>
          </cell>
        </row>
        <row r="405"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</row>
        <row r="406"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</row>
        <row r="407"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</row>
        <row r="408"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</row>
        <row r="409"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</row>
        <row r="410"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</row>
        <row r="411"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</row>
        <row r="412"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</row>
        <row r="413"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</row>
        <row r="414"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</row>
        <row r="415"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</row>
        <row r="416"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</row>
        <row r="417"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</row>
        <row r="418"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</row>
        <row r="419"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</row>
        <row r="420"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</row>
        <row r="421"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</row>
        <row r="422"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</row>
        <row r="423"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</row>
        <row r="424">
          <cell r="M424">
            <v>737284.66873614176</v>
          </cell>
          <cell r="N424">
            <v>471567.93870742118</v>
          </cell>
          <cell r="O424">
            <v>135473.17238180415</v>
          </cell>
          <cell r="P424">
            <v>9827.4977022101739</v>
          </cell>
          <cell r="Q424">
            <v>120416.05994470621</v>
          </cell>
          <cell r="R424">
            <v>1723781.2480202727</v>
          </cell>
          <cell r="S424">
            <v>1102532.0400393924</v>
          </cell>
          <cell r="T424">
            <v>316738.05799038778</v>
          </cell>
          <cell r="U424">
            <v>22976.818822330399</v>
          </cell>
          <cell r="V424">
            <v>281534.33116816211</v>
          </cell>
          <cell r="W424">
            <v>1688900.5608108109</v>
          </cell>
          <cell r="X424">
            <v>1080222.3210589874</v>
          </cell>
          <cell r="Y424">
            <v>310328.86822760117</v>
          </cell>
          <cell r="Z424">
            <v>22511.883244610995</v>
          </cell>
          <cell r="AA424">
            <v>275837.48827961122</v>
          </cell>
          <cell r="AB424">
            <v>1688900.5608108109</v>
          </cell>
          <cell r="AC424">
            <v>1080222.3210589874</v>
          </cell>
          <cell r="AD424">
            <v>310328.86822760117</v>
          </cell>
          <cell r="AE424">
            <v>22511.883244610995</v>
          </cell>
          <cell r="AF424">
            <v>275837.48827961122</v>
          </cell>
          <cell r="AG424">
            <v>1688900.5608108109</v>
          </cell>
          <cell r="AH424">
            <v>1080222.3210589874</v>
          </cell>
          <cell r="AI424">
            <v>310328.86822760117</v>
          </cell>
          <cell r="AJ424">
            <v>22511.883244610995</v>
          </cell>
          <cell r="AK424">
            <v>275837.48827961122</v>
          </cell>
          <cell r="AL424">
            <v>1688900.5608108109</v>
          </cell>
          <cell r="AM424">
            <v>1080222.3210589874</v>
          </cell>
          <cell r="AN424">
            <v>310328.86822760117</v>
          </cell>
          <cell r="AO424">
            <v>22511.883244610995</v>
          </cell>
          <cell r="AP424">
            <v>275837.48827961122</v>
          </cell>
          <cell r="AQ424">
            <v>1688900.5608108109</v>
          </cell>
          <cell r="AR424">
            <v>1080222.3210589874</v>
          </cell>
          <cell r="AS424">
            <v>310328.86822760117</v>
          </cell>
          <cell r="AT424">
            <v>22511.883244610995</v>
          </cell>
          <cell r="AU424">
            <v>275837.48827961122</v>
          </cell>
        </row>
        <row r="427">
          <cell r="M427">
            <v>1</v>
          </cell>
          <cell r="R427">
            <v>1</v>
          </cell>
          <cell r="W427">
            <v>1</v>
          </cell>
          <cell r="AB427">
            <v>2</v>
          </cell>
          <cell r="AG427">
            <v>3</v>
          </cell>
          <cell r="AL427">
            <v>4</v>
          </cell>
          <cell r="AQ427">
            <v>5</v>
          </cell>
        </row>
        <row r="428">
          <cell r="M428">
            <v>15507085.050226148</v>
          </cell>
          <cell r="N428">
            <v>9049197.7684002854</v>
          </cell>
          <cell r="O428">
            <v>1748429.3230986446</v>
          </cell>
          <cell r="P428">
            <v>1484429.6538593546</v>
          </cell>
          <cell r="Q428">
            <v>3225028.3048678646</v>
          </cell>
          <cell r="R428">
            <v>12806177.294900222</v>
          </cell>
          <cell r="S428">
            <v>7473076.3791780109</v>
          </cell>
          <cell r="T428">
            <v>1443901.0185784136</v>
          </cell>
          <cell r="U428">
            <v>1225882.8314643847</v>
          </cell>
          <cell r="V428">
            <v>2663317.0656794128</v>
          </cell>
          <cell r="W428">
            <v>16576683.135135129</v>
          </cell>
          <cell r="X428">
            <v>9673364.3717105836</v>
          </cell>
          <cell r="Y428">
            <v>1869026.8854082511</v>
          </cell>
          <cell r="Z428">
            <v>1586817.8918684644</v>
          </cell>
          <cell r="AA428">
            <v>3447473.9861478303</v>
          </cell>
          <cell r="AB428">
            <v>16576683.135135129</v>
          </cell>
          <cell r="AC428">
            <v>9673364.3717105836</v>
          </cell>
          <cell r="AD428">
            <v>1869026.8854082511</v>
          </cell>
          <cell r="AE428">
            <v>1586817.8918684644</v>
          </cell>
          <cell r="AF428">
            <v>3447473.9861478303</v>
          </cell>
          <cell r="AG428">
            <v>16576683.135135129</v>
          </cell>
          <cell r="AH428">
            <v>9673364.3717105836</v>
          </cell>
          <cell r="AI428">
            <v>1869026.8854082511</v>
          </cell>
          <cell r="AJ428">
            <v>1586817.8918684644</v>
          </cell>
          <cell r="AK428">
            <v>3447473.9861478303</v>
          </cell>
          <cell r="AL428">
            <v>16576683.135135129</v>
          </cell>
          <cell r="AM428">
            <v>9673364.3717105836</v>
          </cell>
          <cell r="AN428">
            <v>1869026.8854082511</v>
          </cell>
          <cell r="AO428">
            <v>1586817.8918684644</v>
          </cell>
          <cell r="AP428">
            <v>3447473.9861478303</v>
          </cell>
          <cell r="AQ428">
            <v>16576683.135135129</v>
          </cell>
          <cell r="AR428">
            <v>9673364.3717105836</v>
          </cell>
          <cell r="AS428">
            <v>1869026.8854082511</v>
          </cell>
          <cell r="AT428">
            <v>1586817.8918684644</v>
          </cell>
          <cell r="AU428">
            <v>3447473.9861478303</v>
          </cell>
        </row>
        <row r="429"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-3315336.6270270259</v>
          </cell>
          <cell r="X429">
            <v>-1934672.8743421168</v>
          </cell>
          <cell r="Y429">
            <v>-373805.37708165025</v>
          </cell>
          <cell r="Z429">
            <v>-317363.57837369293</v>
          </cell>
          <cell r="AA429">
            <v>-689494.79722956603</v>
          </cell>
          <cell r="AB429">
            <v>-3315336.6270270259</v>
          </cell>
          <cell r="AC429">
            <v>-1934672.8743421168</v>
          </cell>
          <cell r="AD429">
            <v>-373805.37708165025</v>
          </cell>
          <cell r="AE429">
            <v>-317363.57837369293</v>
          </cell>
          <cell r="AF429">
            <v>-689494.79722956603</v>
          </cell>
          <cell r="AG429">
            <v>-3315336.6270270259</v>
          </cell>
          <cell r="AH429">
            <v>-1934672.8743421168</v>
          </cell>
          <cell r="AI429">
            <v>-373805.37708165025</v>
          </cell>
          <cell r="AJ429">
            <v>-317363.57837369293</v>
          </cell>
          <cell r="AK429">
            <v>-689494.79722956603</v>
          </cell>
          <cell r="AL429">
            <v>-3315336.6270270259</v>
          </cell>
          <cell r="AM429">
            <v>-1934672.8743421168</v>
          </cell>
          <cell r="AN429">
            <v>-373805.37708165025</v>
          </cell>
          <cell r="AO429">
            <v>-317363.57837369293</v>
          </cell>
          <cell r="AP429">
            <v>-689494.79722956603</v>
          </cell>
          <cell r="AQ429">
            <v>-3315336.6270270259</v>
          </cell>
          <cell r="AR429">
            <v>-1934672.8743421168</v>
          </cell>
          <cell r="AS429">
            <v>-373805.37708165025</v>
          </cell>
          <cell r="AT429">
            <v>-317363.57837369293</v>
          </cell>
          <cell r="AU429">
            <v>-689494.79722956603</v>
          </cell>
        </row>
        <row r="430"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</row>
        <row r="431"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</row>
        <row r="432"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</row>
        <row r="433"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</row>
        <row r="434"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</row>
        <row r="435"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</row>
        <row r="436"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</row>
        <row r="437"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</row>
        <row r="438"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</row>
        <row r="439"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-331533.66270270257</v>
          </cell>
          <cell r="X439">
            <v>-193467.28743421167</v>
          </cell>
          <cell r="Y439">
            <v>-37380.537708165022</v>
          </cell>
          <cell r="Z439">
            <v>-31736.357837369291</v>
          </cell>
          <cell r="AA439">
            <v>-68949.479722956603</v>
          </cell>
          <cell r="AB439">
            <v>-663067.32540540514</v>
          </cell>
          <cell r="AC439">
            <v>-386934.57486842334</v>
          </cell>
          <cell r="AD439">
            <v>-74761.075416330044</v>
          </cell>
          <cell r="AE439">
            <v>-63472.715674738582</v>
          </cell>
          <cell r="AF439">
            <v>-137898.95944591321</v>
          </cell>
          <cell r="AG439">
            <v>-994600.9881081077</v>
          </cell>
          <cell r="AH439">
            <v>-580401.86230263498</v>
          </cell>
          <cell r="AI439">
            <v>-112141.61312449507</v>
          </cell>
          <cell r="AJ439">
            <v>-95209.073512107861</v>
          </cell>
          <cell r="AK439">
            <v>-206848.43916886981</v>
          </cell>
          <cell r="AL439">
            <v>-1326134.6508108103</v>
          </cell>
          <cell r="AM439">
            <v>-773869.14973684668</v>
          </cell>
          <cell r="AN439">
            <v>-149522.15083266009</v>
          </cell>
          <cell r="AO439">
            <v>-126945.43134947716</v>
          </cell>
          <cell r="AP439">
            <v>-275797.91889182641</v>
          </cell>
          <cell r="AQ439">
            <v>-1657668.3135135127</v>
          </cell>
          <cell r="AR439">
            <v>-967336.43717105826</v>
          </cell>
          <cell r="AS439">
            <v>-186902.6885408251</v>
          </cell>
          <cell r="AT439">
            <v>-158681.78918684644</v>
          </cell>
          <cell r="AU439">
            <v>-344747.39861478296</v>
          </cell>
        </row>
        <row r="440"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</row>
        <row r="441"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</row>
        <row r="442"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</row>
        <row r="443"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</row>
        <row r="444"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</row>
        <row r="445"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</row>
        <row r="446"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</row>
        <row r="447"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</row>
        <row r="448"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</row>
        <row r="449"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</row>
        <row r="450"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</row>
        <row r="451"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</row>
        <row r="452"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</row>
        <row r="453"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</row>
        <row r="454"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300000</v>
          </cell>
          <cell r="X454">
            <v>175065.74070672906</v>
          </cell>
          <cell r="Y454">
            <v>33825.106087358683</v>
          </cell>
          <cell r="Z454">
            <v>28717.769633391665</v>
          </cell>
          <cell r="AA454">
            <v>62391.383572520594</v>
          </cell>
          <cell r="AB454">
            <v>300000</v>
          </cell>
          <cell r="AC454">
            <v>175065.74070672906</v>
          </cell>
          <cell r="AD454">
            <v>33825.106087358683</v>
          </cell>
          <cell r="AE454">
            <v>28717.769633391665</v>
          </cell>
          <cell r="AF454">
            <v>62391.383572520594</v>
          </cell>
          <cell r="AG454">
            <v>300000</v>
          </cell>
          <cell r="AH454">
            <v>175065.74070672906</v>
          </cell>
          <cell r="AI454">
            <v>33825.106087358683</v>
          </cell>
          <cell r="AJ454">
            <v>28717.769633391665</v>
          </cell>
          <cell r="AK454">
            <v>62391.383572520594</v>
          </cell>
          <cell r="AL454">
            <v>300000</v>
          </cell>
          <cell r="AM454">
            <v>175065.74070672906</v>
          </cell>
          <cell r="AN454">
            <v>33825.106087358683</v>
          </cell>
          <cell r="AO454">
            <v>28717.769633391665</v>
          </cell>
          <cell r="AP454">
            <v>62391.383572520594</v>
          </cell>
          <cell r="AQ454">
            <v>300000</v>
          </cell>
          <cell r="AR454">
            <v>175065.74070672906</v>
          </cell>
          <cell r="AS454">
            <v>33825.106087358683</v>
          </cell>
          <cell r="AT454">
            <v>28717.769633391665</v>
          </cell>
          <cell r="AU454">
            <v>62391.383572520594</v>
          </cell>
        </row>
        <row r="455"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</row>
        <row r="456"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</row>
        <row r="457"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</row>
        <row r="458"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</row>
        <row r="459">
          <cell r="M459">
            <v>15507085.050226148</v>
          </cell>
          <cell r="N459">
            <v>9049197.7684002854</v>
          </cell>
          <cell r="O459">
            <v>1748429.3230986446</v>
          </cell>
          <cell r="P459">
            <v>1484429.6538593546</v>
          </cell>
          <cell r="Q459">
            <v>3225028.3048678646</v>
          </cell>
          <cell r="R459">
            <v>12806177.294900222</v>
          </cell>
          <cell r="S459">
            <v>7473076.3791780109</v>
          </cell>
          <cell r="T459">
            <v>1443901.0185784136</v>
          </cell>
          <cell r="U459">
            <v>1225882.8314643847</v>
          </cell>
          <cell r="V459">
            <v>2663317.0656794128</v>
          </cell>
          <cell r="W459">
            <v>13229812.845405402</v>
          </cell>
          <cell r="X459">
            <v>7720289.9506409848</v>
          </cell>
          <cell r="Y459">
            <v>1491666.0767057945</v>
          </cell>
          <cell r="Z459">
            <v>1266435.7252907942</v>
          </cell>
          <cell r="AA459">
            <v>2751421.0927678281</v>
          </cell>
          <cell r="AB459">
            <v>12898279.182702698</v>
          </cell>
          <cell r="AC459">
            <v>7526822.6632067719</v>
          </cell>
          <cell r="AD459">
            <v>1454285.5389976294</v>
          </cell>
          <cell r="AE459">
            <v>1234699.3674534247</v>
          </cell>
          <cell r="AF459">
            <v>2682471.6130448715</v>
          </cell>
          <cell r="AG459">
            <v>12566745.519999996</v>
          </cell>
          <cell r="AH459">
            <v>7333355.3757725609</v>
          </cell>
          <cell r="AI459">
            <v>1416905.0012894645</v>
          </cell>
          <cell r="AJ459">
            <v>1202963.0096160555</v>
          </cell>
          <cell r="AK459">
            <v>2613522.1333219148</v>
          </cell>
          <cell r="AL459">
            <v>12235211.857297294</v>
          </cell>
          <cell r="AM459">
            <v>7139888.0883383499</v>
          </cell>
          <cell r="AN459">
            <v>1379524.4635812996</v>
          </cell>
          <cell r="AO459">
            <v>1171226.6517786863</v>
          </cell>
          <cell r="AP459">
            <v>2544572.6535989586</v>
          </cell>
          <cell r="AQ459">
            <v>11903678.194594592</v>
          </cell>
          <cell r="AR459">
            <v>6946420.800904138</v>
          </cell>
          <cell r="AS459">
            <v>1342143.9258731345</v>
          </cell>
          <cell r="AT459">
            <v>1139490.2939413169</v>
          </cell>
          <cell r="AU459">
            <v>2475623.173876002</v>
          </cell>
        </row>
        <row r="462">
          <cell r="M462">
            <v>1</v>
          </cell>
          <cell r="R462">
            <v>1</v>
          </cell>
          <cell r="W462">
            <v>1</v>
          </cell>
          <cell r="AB462">
            <v>2</v>
          </cell>
          <cell r="AG462">
            <v>3</v>
          </cell>
          <cell r="AL462">
            <v>4</v>
          </cell>
          <cell r="AQ462">
            <v>5</v>
          </cell>
        </row>
        <row r="463">
          <cell r="M463">
            <v>1764610.7613557179</v>
          </cell>
          <cell r="N463">
            <v>1088736.8504087769</v>
          </cell>
          <cell r="O463">
            <v>525671.25727485388</v>
          </cell>
          <cell r="P463">
            <v>9989.655291051884</v>
          </cell>
          <cell r="Q463">
            <v>140212.99838103523</v>
          </cell>
          <cell r="R463">
            <v>1122891.5426037379</v>
          </cell>
          <cell r="S463">
            <v>692806.27105877828</v>
          </cell>
          <cell r="T463">
            <v>334505.38889965293</v>
          </cell>
          <cell r="U463">
            <v>6356.8123268333684</v>
          </cell>
          <cell r="V463">
            <v>89223.070318473372</v>
          </cell>
          <cell r="W463">
            <v>1571383.5405405406</v>
          </cell>
          <cell r="X463">
            <v>969518.72003654053</v>
          </cell>
          <cell r="Y463">
            <v>468109.55679672543</v>
          </cell>
          <cell r="Z463">
            <v>8895.7747758335627</v>
          </cell>
          <cell r="AA463">
            <v>124859.48893144116</v>
          </cell>
          <cell r="AB463">
            <v>1571383.5405405406</v>
          </cell>
          <cell r="AC463">
            <v>969518.72003654053</v>
          </cell>
          <cell r="AD463">
            <v>468109.55679672543</v>
          </cell>
          <cell r="AE463">
            <v>8895.7747758335627</v>
          </cell>
          <cell r="AF463">
            <v>124859.48893144116</v>
          </cell>
          <cell r="AG463">
            <v>1571383.5405405406</v>
          </cell>
          <cell r="AH463">
            <v>969518.72003654053</v>
          </cell>
          <cell r="AI463">
            <v>468109.55679672543</v>
          </cell>
          <cell r="AJ463">
            <v>8895.7747758335627</v>
          </cell>
          <cell r="AK463">
            <v>124859.48893144116</v>
          </cell>
          <cell r="AL463">
            <v>1571383.5405405406</v>
          </cell>
          <cell r="AM463">
            <v>969518.72003654053</v>
          </cell>
          <cell r="AN463">
            <v>468109.55679672543</v>
          </cell>
          <cell r="AO463">
            <v>8895.7747758335627</v>
          </cell>
          <cell r="AP463">
            <v>124859.48893144116</v>
          </cell>
          <cell r="AQ463">
            <v>1571383.5405405406</v>
          </cell>
          <cell r="AR463">
            <v>969518.72003654053</v>
          </cell>
          <cell r="AS463">
            <v>468109.55679672543</v>
          </cell>
          <cell r="AT463">
            <v>8895.7747758335627</v>
          </cell>
          <cell r="AU463">
            <v>124859.48893144116</v>
          </cell>
        </row>
        <row r="464"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</row>
        <row r="465"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</row>
        <row r="466"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</row>
        <row r="467"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</row>
        <row r="468"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</row>
        <row r="469"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</row>
        <row r="470"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</row>
        <row r="471"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</row>
        <row r="472"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</row>
        <row r="473"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</row>
        <row r="474"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-15713.835405405407</v>
          </cell>
          <cell r="X474">
            <v>-9695.1872003654062</v>
          </cell>
          <cell r="Y474">
            <v>-4681.0955679672543</v>
          </cell>
          <cell r="Z474">
            <v>-88.957747758335628</v>
          </cell>
          <cell r="AA474">
            <v>-1248.5948893144116</v>
          </cell>
          <cell r="AB474">
            <v>-31427.670810810814</v>
          </cell>
          <cell r="AC474">
            <v>-19390.374400730812</v>
          </cell>
          <cell r="AD474">
            <v>-9362.1911359345086</v>
          </cell>
          <cell r="AE474">
            <v>-177.91549551667126</v>
          </cell>
          <cell r="AF474">
            <v>-2497.1897786288232</v>
          </cell>
          <cell r="AG474">
            <v>-47141.506216216221</v>
          </cell>
          <cell r="AH474">
            <v>-29085.561601096219</v>
          </cell>
          <cell r="AI474">
            <v>-14043.286703901764</v>
          </cell>
          <cell r="AJ474">
            <v>-266.87324327500693</v>
          </cell>
          <cell r="AK474">
            <v>-3745.784667943235</v>
          </cell>
          <cell r="AL474">
            <v>-62855.341621621628</v>
          </cell>
          <cell r="AM474">
            <v>-38780.748801461625</v>
          </cell>
          <cell r="AN474">
            <v>-18724.382271869017</v>
          </cell>
          <cell r="AO474">
            <v>-355.83099103334251</v>
          </cell>
          <cell r="AP474">
            <v>-4994.3795572576464</v>
          </cell>
          <cell r="AQ474">
            <v>-78569.177027027035</v>
          </cell>
          <cell r="AR474">
            <v>-48475.936001827031</v>
          </cell>
          <cell r="AS474">
            <v>-23405.477839836272</v>
          </cell>
          <cell r="AT474">
            <v>-444.78873879167816</v>
          </cell>
          <cell r="AU474">
            <v>-6242.9744465720578</v>
          </cell>
        </row>
        <row r="475"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</row>
        <row r="476"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</row>
        <row r="477"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</row>
        <row r="478"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</row>
        <row r="479"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</row>
        <row r="480"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</row>
        <row r="481"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</row>
        <row r="482"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</row>
        <row r="483"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</row>
        <row r="484"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</row>
        <row r="485"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</row>
        <row r="486"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</row>
        <row r="487"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</row>
        <row r="488"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</row>
        <row r="489"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300000</v>
          </cell>
          <cell r="X489">
            <v>185095.24155440158</v>
          </cell>
          <cell r="Y489">
            <v>89368.930891760581</v>
          </cell>
          <cell r="Z489">
            <v>1698.3329428486002</v>
          </cell>
          <cell r="AA489">
            <v>23837.494610989252</v>
          </cell>
          <cell r="AB489">
            <v>300000</v>
          </cell>
          <cell r="AC489">
            <v>185095.24155440158</v>
          </cell>
          <cell r="AD489">
            <v>89368.930891760581</v>
          </cell>
          <cell r="AE489">
            <v>1698.3329428486002</v>
          </cell>
          <cell r="AF489">
            <v>23837.494610989252</v>
          </cell>
          <cell r="AG489">
            <v>300000</v>
          </cell>
          <cell r="AH489">
            <v>185095.24155440158</v>
          </cell>
          <cell r="AI489">
            <v>89368.930891760581</v>
          </cell>
          <cell r="AJ489">
            <v>1698.3329428486002</v>
          </cell>
          <cell r="AK489">
            <v>23837.494610989252</v>
          </cell>
          <cell r="AL489">
            <v>300000</v>
          </cell>
          <cell r="AM489">
            <v>185095.24155440158</v>
          </cell>
          <cell r="AN489">
            <v>89368.930891760581</v>
          </cell>
          <cell r="AO489">
            <v>1698.3329428486002</v>
          </cell>
          <cell r="AP489">
            <v>23837.494610989252</v>
          </cell>
          <cell r="AQ489">
            <v>300000</v>
          </cell>
          <cell r="AR489">
            <v>185095.24155440158</v>
          </cell>
          <cell r="AS489">
            <v>89368.930891760581</v>
          </cell>
          <cell r="AT489">
            <v>1698.3329428486002</v>
          </cell>
          <cell r="AU489">
            <v>23837.494610989252</v>
          </cell>
        </row>
        <row r="490"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</row>
        <row r="491"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</row>
        <row r="492"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</row>
        <row r="493"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</row>
        <row r="494">
          <cell r="M494">
            <v>1764610.7613557179</v>
          </cell>
          <cell r="N494">
            <v>1088736.8504087769</v>
          </cell>
          <cell r="O494">
            <v>525671.25727485388</v>
          </cell>
          <cell r="P494">
            <v>9989.655291051884</v>
          </cell>
          <cell r="Q494">
            <v>140212.99838103523</v>
          </cell>
          <cell r="R494">
            <v>1122891.5426037379</v>
          </cell>
          <cell r="S494">
            <v>692806.27105877828</v>
          </cell>
          <cell r="T494">
            <v>334505.38889965293</v>
          </cell>
          <cell r="U494">
            <v>6356.8123268333684</v>
          </cell>
          <cell r="V494">
            <v>89223.070318473372</v>
          </cell>
          <cell r="W494">
            <v>1855669.7051351352</v>
          </cell>
          <cell r="X494">
            <v>1144918.7743905766</v>
          </cell>
          <cell r="Y494">
            <v>552797.39212051872</v>
          </cell>
          <cell r="Z494">
            <v>10505.149970923827</v>
          </cell>
          <cell r="AA494">
            <v>147448.38865311601</v>
          </cell>
          <cell r="AB494">
            <v>1839955.8697297298</v>
          </cell>
          <cell r="AC494">
            <v>1135223.5871902113</v>
          </cell>
          <cell r="AD494">
            <v>548116.29655255156</v>
          </cell>
          <cell r="AE494">
            <v>10416.192223165492</v>
          </cell>
          <cell r="AF494">
            <v>146199.7937638016</v>
          </cell>
          <cell r="AG494">
            <v>1824242.0343243245</v>
          </cell>
          <cell r="AH494">
            <v>1125528.3999898459</v>
          </cell>
          <cell r="AI494">
            <v>543435.20098458428</v>
          </cell>
          <cell r="AJ494">
            <v>10327.234475407156</v>
          </cell>
          <cell r="AK494">
            <v>144951.19887448719</v>
          </cell>
          <cell r="AL494">
            <v>1808528.1989189191</v>
          </cell>
          <cell r="AM494">
            <v>1115833.2127894806</v>
          </cell>
          <cell r="AN494">
            <v>538754.10541661701</v>
          </cell>
          <cell r="AO494">
            <v>10238.276727648821</v>
          </cell>
          <cell r="AP494">
            <v>143702.60398517278</v>
          </cell>
          <cell r="AQ494">
            <v>1792814.3635135135</v>
          </cell>
          <cell r="AR494">
            <v>1106138.025589115</v>
          </cell>
          <cell r="AS494">
            <v>534073.00984864973</v>
          </cell>
          <cell r="AT494">
            <v>10149.318979890484</v>
          </cell>
          <cell r="AU494">
            <v>142454.00909585835</v>
          </cell>
        </row>
        <row r="497">
          <cell r="M497">
            <v>1</v>
          </cell>
          <cell r="R497">
            <v>1</v>
          </cell>
          <cell r="W497">
            <v>1</v>
          </cell>
          <cell r="AB497">
            <v>2</v>
          </cell>
          <cell r="AG497">
            <v>3</v>
          </cell>
          <cell r="AL497">
            <v>4</v>
          </cell>
          <cell r="AQ497">
            <v>5</v>
          </cell>
        </row>
        <row r="498">
          <cell r="M498">
            <v>1557247.0677225215</v>
          </cell>
          <cell r="N498">
            <v>1239238.8228868956</v>
          </cell>
          <cell r="O498">
            <v>228858.14959388948</v>
          </cell>
          <cell r="P498">
            <v>3196.1555731512567</v>
          </cell>
          <cell r="Q498">
            <v>85953.939668585241</v>
          </cell>
          <cell r="R498">
            <v>1269885.372188787</v>
          </cell>
          <cell r="S498">
            <v>1010559.7797875759</v>
          </cell>
          <cell r="T498">
            <v>186626.52991892374</v>
          </cell>
          <cell r="U498">
            <v>2606.3630452169577</v>
          </cell>
          <cell r="V498">
            <v>70092.699437070391</v>
          </cell>
          <cell r="W498">
            <v>1556831.4121621619</v>
          </cell>
          <cell r="X498">
            <v>1238908.0491015259</v>
          </cell>
          <cell r="Y498">
            <v>228797.06348598533</v>
          </cell>
          <cell r="Z498">
            <v>3195.3024652127087</v>
          </cell>
          <cell r="AA498">
            <v>85930.997109438016</v>
          </cell>
          <cell r="AB498">
            <v>1556831.4121621619</v>
          </cell>
          <cell r="AC498">
            <v>1238908.0491015259</v>
          </cell>
          <cell r="AD498">
            <v>228797.06348598533</v>
          </cell>
          <cell r="AE498">
            <v>3195.3024652127087</v>
          </cell>
          <cell r="AF498">
            <v>85930.997109438016</v>
          </cell>
          <cell r="AG498">
            <v>1556831.4121621619</v>
          </cell>
          <cell r="AH498">
            <v>1238908.0491015259</v>
          </cell>
          <cell r="AI498">
            <v>228797.06348598533</v>
          </cell>
          <cell r="AJ498">
            <v>3195.3024652127087</v>
          </cell>
          <cell r="AK498">
            <v>85930.997109438016</v>
          </cell>
          <cell r="AL498">
            <v>1556831.4121621619</v>
          </cell>
          <cell r="AM498">
            <v>1238908.0491015259</v>
          </cell>
          <cell r="AN498">
            <v>228797.06348598533</v>
          </cell>
          <cell r="AO498">
            <v>3195.3024652127087</v>
          </cell>
          <cell r="AP498">
            <v>85930.997109438016</v>
          </cell>
          <cell r="AQ498">
            <v>1556831.4121621619</v>
          </cell>
          <cell r="AR498">
            <v>1238908.0491015259</v>
          </cell>
          <cell r="AS498">
            <v>228797.06348598533</v>
          </cell>
          <cell r="AT498">
            <v>3195.3024652127087</v>
          </cell>
          <cell r="AU498">
            <v>85930.997109438016</v>
          </cell>
        </row>
        <row r="499"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</row>
        <row r="500"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</row>
        <row r="501"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</row>
        <row r="502"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</row>
        <row r="503"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</row>
        <row r="504"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</row>
        <row r="505"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</row>
        <row r="506"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</row>
        <row r="507"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</row>
        <row r="508"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</row>
        <row r="509"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</row>
        <row r="510"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</row>
        <row r="511"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</row>
        <row r="512"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</row>
        <row r="513"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</row>
        <row r="514"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</row>
        <row r="515"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</row>
        <row r="516"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</row>
        <row r="517"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</row>
        <row r="518"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</row>
        <row r="519"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</row>
        <row r="520"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</row>
        <row r="521"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</row>
        <row r="522"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</row>
        <row r="523"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</row>
        <row r="524"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</row>
        <row r="525"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</row>
        <row r="526"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</row>
        <row r="527"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</row>
        <row r="528"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</row>
        <row r="529">
          <cell r="M529">
            <v>1557247.0677225215</v>
          </cell>
          <cell r="N529">
            <v>1239238.8228868956</v>
          </cell>
          <cell r="O529">
            <v>228858.14959388948</v>
          </cell>
          <cell r="P529">
            <v>3196.1555731512567</v>
          </cell>
          <cell r="Q529">
            <v>85953.939668585241</v>
          </cell>
          <cell r="R529">
            <v>1269885.372188787</v>
          </cell>
          <cell r="S529">
            <v>1010559.7797875759</v>
          </cell>
          <cell r="T529">
            <v>186626.52991892374</v>
          </cell>
          <cell r="U529">
            <v>2606.3630452169577</v>
          </cell>
          <cell r="V529">
            <v>70092.699437070391</v>
          </cell>
          <cell r="W529">
            <v>1556831.4121621619</v>
          </cell>
          <cell r="X529">
            <v>1238908.0491015259</v>
          </cell>
          <cell r="Y529">
            <v>228797.06348598533</v>
          </cell>
          <cell r="Z529">
            <v>3195.3024652127087</v>
          </cell>
          <cell r="AA529">
            <v>85930.997109438016</v>
          </cell>
          <cell r="AB529">
            <v>1556831.4121621619</v>
          </cell>
          <cell r="AC529">
            <v>1238908.0491015259</v>
          </cell>
          <cell r="AD529">
            <v>228797.06348598533</v>
          </cell>
          <cell r="AE529">
            <v>3195.3024652127087</v>
          </cell>
          <cell r="AF529">
            <v>85930.997109438016</v>
          </cell>
          <cell r="AG529">
            <v>1556831.4121621619</v>
          </cell>
          <cell r="AH529">
            <v>1238908.0491015259</v>
          </cell>
          <cell r="AI529">
            <v>228797.06348598533</v>
          </cell>
          <cell r="AJ529">
            <v>3195.3024652127087</v>
          </cell>
          <cell r="AK529">
            <v>85930.997109438016</v>
          </cell>
          <cell r="AL529">
            <v>1556831.4121621619</v>
          </cell>
          <cell r="AM529">
            <v>1238908.0491015259</v>
          </cell>
          <cell r="AN529">
            <v>228797.06348598533</v>
          </cell>
          <cell r="AO529">
            <v>3195.3024652127087</v>
          </cell>
          <cell r="AP529">
            <v>85930.997109438016</v>
          </cell>
          <cell r="AQ529">
            <v>1556831.4121621619</v>
          </cell>
          <cell r="AR529">
            <v>1238908.0491015259</v>
          </cell>
          <cell r="AS529">
            <v>228797.06348598533</v>
          </cell>
          <cell r="AT529">
            <v>3195.3024652127087</v>
          </cell>
          <cell r="AU529">
            <v>85930.997109438016</v>
          </cell>
        </row>
        <row r="532">
          <cell r="M532">
            <v>1</v>
          </cell>
          <cell r="R532">
            <v>1</v>
          </cell>
          <cell r="W532">
            <v>1</v>
          </cell>
          <cell r="AB532">
            <v>2</v>
          </cell>
          <cell r="AG532">
            <v>3</v>
          </cell>
          <cell r="AL532">
            <v>4</v>
          </cell>
          <cell r="AQ532">
            <v>5</v>
          </cell>
        </row>
        <row r="533">
          <cell r="M533">
            <v>10090246.363611026</v>
          </cell>
          <cell r="N533">
            <v>5178207.1055387715</v>
          </cell>
          <cell r="O533">
            <v>1955939.2237707383</v>
          </cell>
          <cell r="P533">
            <v>1020762.2428222403</v>
          </cell>
          <cell r="Q533">
            <v>1935337.7914792746</v>
          </cell>
          <cell r="R533">
            <v>8615895.9138422552</v>
          </cell>
          <cell r="S533">
            <v>4421586.1371370889</v>
          </cell>
          <cell r="T533">
            <v>1670144.4304258951</v>
          </cell>
          <cell r="U533">
            <v>871612.14107255777</v>
          </cell>
          <cell r="V533">
            <v>1652553.2052067127</v>
          </cell>
          <cell r="W533">
            <v>9720967.1486486495</v>
          </cell>
          <cell r="X533">
            <v>4988696.9403814534</v>
          </cell>
          <cell r="Y533">
            <v>1884356.4620581006</v>
          </cell>
          <cell r="Z533">
            <v>983404.75261743891</v>
          </cell>
          <cell r="AA533">
            <v>1864508.993591656</v>
          </cell>
          <cell r="AB533">
            <v>9720967.1486486495</v>
          </cell>
          <cell r="AC533">
            <v>4988696.9403814534</v>
          </cell>
          <cell r="AD533">
            <v>1884356.4620581006</v>
          </cell>
          <cell r="AE533">
            <v>983404.75261743891</v>
          </cell>
          <cell r="AF533">
            <v>1864508.993591656</v>
          </cell>
          <cell r="AG533">
            <v>9720967.1486486495</v>
          </cell>
          <cell r="AH533">
            <v>4988696.9403814534</v>
          </cell>
          <cell r="AI533">
            <v>1884356.4620581006</v>
          </cell>
          <cell r="AJ533">
            <v>983404.75261743891</v>
          </cell>
          <cell r="AK533">
            <v>1864508.993591656</v>
          </cell>
          <cell r="AL533">
            <v>9720967.1486486495</v>
          </cell>
          <cell r="AM533">
            <v>4988696.9403814534</v>
          </cell>
          <cell r="AN533">
            <v>1884356.4620581006</v>
          </cell>
          <cell r="AO533">
            <v>983404.75261743891</v>
          </cell>
          <cell r="AP533">
            <v>1864508.993591656</v>
          </cell>
          <cell r="AQ533">
            <v>9720967.1486486495</v>
          </cell>
          <cell r="AR533">
            <v>4988696.9403814534</v>
          </cell>
          <cell r="AS533">
            <v>1884356.4620581006</v>
          </cell>
          <cell r="AT533">
            <v>983404.75261743891</v>
          </cell>
          <cell r="AU533">
            <v>1864508.993591656</v>
          </cell>
        </row>
        <row r="534"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</row>
        <row r="535"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</row>
        <row r="536"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</row>
        <row r="537"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</row>
        <row r="538"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</row>
        <row r="539"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-499949.340455</v>
          </cell>
          <cell r="X539">
            <v>-256568.68364381813</v>
          </cell>
          <cell r="Y539">
            <v>-96912.452843648105</v>
          </cell>
          <cell r="Z539">
            <v>-50576.50642711488</v>
          </cell>
          <cell r="AA539">
            <v>-95891.697540418856</v>
          </cell>
          <cell r="AB539">
            <v>-499949.340455</v>
          </cell>
          <cell r="AC539">
            <v>-256568.68364381813</v>
          </cell>
          <cell r="AD539">
            <v>-96912.452843648105</v>
          </cell>
          <cell r="AE539">
            <v>-50576.50642711488</v>
          </cell>
          <cell r="AF539">
            <v>-95891.697540418856</v>
          </cell>
          <cell r="AG539">
            <v>-499949.340455</v>
          </cell>
          <cell r="AH539">
            <v>-256568.68364381813</v>
          </cell>
          <cell r="AI539">
            <v>-96912.452843648105</v>
          </cell>
          <cell r="AJ539">
            <v>-50576.50642711488</v>
          </cell>
          <cell r="AK539">
            <v>-95891.697540418856</v>
          </cell>
          <cell r="AL539">
            <v>-499949.340455</v>
          </cell>
          <cell r="AM539">
            <v>-256568.68364381813</v>
          </cell>
          <cell r="AN539">
            <v>-96912.452843648105</v>
          </cell>
          <cell r="AO539">
            <v>-50576.50642711488</v>
          </cell>
          <cell r="AP539">
            <v>-95891.697540418856</v>
          </cell>
          <cell r="AQ539">
            <v>-499949.340455</v>
          </cell>
          <cell r="AR539">
            <v>-256568.68364381813</v>
          </cell>
          <cell r="AS539">
            <v>-96912.452843648105</v>
          </cell>
          <cell r="AT539">
            <v>-50576.50642711488</v>
          </cell>
          <cell r="AU539">
            <v>-95891.697540418856</v>
          </cell>
        </row>
        <row r="540"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</row>
        <row r="541"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</row>
        <row r="542"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</row>
        <row r="543"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</row>
        <row r="544"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486048.35743243247</v>
          </cell>
          <cell r="X544">
            <v>249434.84701907265</v>
          </cell>
          <cell r="Y544">
            <v>94217.823102905037</v>
          </cell>
          <cell r="Z544">
            <v>49170.237630871947</v>
          </cell>
          <cell r="AA544">
            <v>93225.449679582802</v>
          </cell>
          <cell r="AB544">
            <v>486048.35743243247</v>
          </cell>
          <cell r="AC544">
            <v>249434.84701907265</v>
          </cell>
          <cell r="AD544">
            <v>94217.823102905037</v>
          </cell>
          <cell r="AE544">
            <v>49170.237630871947</v>
          </cell>
          <cell r="AF544">
            <v>93225.449679582802</v>
          </cell>
          <cell r="AG544">
            <v>486048.35743243247</v>
          </cell>
          <cell r="AH544">
            <v>249434.84701907265</v>
          </cell>
          <cell r="AI544">
            <v>94217.823102905037</v>
          </cell>
          <cell r="AJ544">
            <v>49170.237630871947</v>
          </cell>
          <cell r="AK544">
            <v>93225.449679582802</v>
          </cell>
          <cell r="AL544">
            <v>486048.35743243247</v>
          </cell>
          <cell r="AM544">
            <v>249434.84701907265</v>
          </cell>
          <cell r="AN544">
            <v>94217.823102905037</v>
          </cell>
          <cell r="AO544">
            <v>49170.237630871947</v>
          </cell>
          <cell r="AP544">
            <v>93225.449679582802</v>
          </cell>
          <cell r="AQ544">
            <v>486048.35743243247</v>
          </cell>
          <cell r="AR544">
            <v>249434.84701907265</v>
          </cell>
          <cell r="AS544">
            <v>94217.823102905037</v>
          </cell>
          <cell r="AT544">
            <v>49170.237630871947</v>
          </cell>
          <cell r="AU544">
            <v>93225.449679582802</v>
          </cell>
        </row>
        <row r="545"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2000000</v>
          </cell>
          <cell r="X545">
            <v>1026378.72633382</v>
          </cell>
          <cell r="Y545">
            <v>387689.09168056445</v>
          </cell>
          <cell r="Z545">
            <v>202326.52524788049</v>
          </cell>
          <cell r="AA545">
            <v>383605.65673773497</v>
          </cell>
          <cell r="AB545">
            <v>2000000</v>
          </cell>
          <cell r="AC545">
            <v>1026378.72633382</v>
          </cell>
          <cell r="AD545">
            <v>387689.09168056445</v>
          </cell>
          <cell r="AE545">
            <v>202326.52524788049</v>
          </cell>
          <cell r="AF545">
            <v>383605.65673773497</v>
          </cell>
          <cell r="AG545">
            <v>2000000</v>
          </cell>
          <cell r="AH545">
            <v>1026378.72633382</v>
          </cell>
          <cell r="AI545">
            <v>387689.09168056445</v>
          </cell>
          <cell r="AJ545">
            <v>202326.52524788049</v>
          </cell>
          <cell r="AK545">
            <v>383605.65673773497</v>
          </cell>
          <cell r="AL545">
            <v>2000000</v>
          </cell>
          <cell r="AM545">
            <v>1026378.72633382</v>
          </cell>
          <cell r="AN545">
            <v>387689.09168056445</v>
          </cell>
          <cell r="AO545">
            <v>202326.52524788049</v>
          </cell>
          <cell r="AP545">
            <v>383605.65673773497</v>
          </cell>
          <cell r="AQ545">
            <v>2000000</v>
          </cell>
          <cell r="AR545">
            <v>1026378.72633382</v>
          </cell>
          <cell r="AS545">
            <v>387689.09168056445</v>
          </cell>
          <cell r="AT545">
            <v>202326.52524788049</v>
          </cell>
          <cell r="AU545">
            <v>383605.65673773497</v>
          </cell>
        </row>
        <row r="546"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</row>
        <row r="547"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</row>
        <row r="548"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</row>
        <row r="549"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</row>
        <row r="550"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</row>
        <row r="551"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</row>
        <row r="552"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</row>
        <row r="553"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</row>
        <row r="554"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</row>
        <row r="555"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</row>
        <row r="556"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</row>
        <row r="557"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</row>
        <row r="558"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</row>
        <row r="559"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</row>
        <row r="560"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</row>
        <row r="561"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</row>
        <row r="562"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</row>
        <row r="563"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</row>
        <row r="564">
          <cell r="M564">
            <v>10090246.363611026</v>
          </cell>
          <cell r="N564">
            <v>5178207.1055387715</v>
          </cell>
          <cell r="O564">
            <v>1955939.2237707383</v>
          </cell>
          <cell r="P564">
            <v>1020762.2428222403</v>
          </cell>
          <cell r="Q564">
            <v>1935337.7914792746</v>
          </cell>
          <cell r="R564">
            <v>8615895.9138422552</v>
          </cell>
          <cell r="S564">
            <v>4421586.1371370889</v>
          </cell>
          <cell r="T564">
            <v>1670144.4304258951</v>
          </cell>
          <cell r="U564">
            <v>871612.14107255777</v>
          </cell>
          <cell r="V564">
            <v>1652553.2052067127</v>
          </cell>
          <cell r="W564">
            <v>11707066.165626083</v>
          </cell>
          <cell r="X564">
            <v>6007941.8300905284</v>
          </cell>
          <cell r="Y564">
            <v>2269350.9239979219</v>
          </cell>
          <cell r="Z564">
            <v>1184325.0090690765</v>
          </cell>
          <cell r="AA564">
            <v>2245448.4024685551</v>
          </cell>
          <cell r="AB564">
            <v>11707066.165626083</v>
          </cell>
          <cell r="AC564">
            <v>6007941.8300905284</v>
          </cell>
          <cell r="AD564">
            <v>2269350.9239979219</v>
          </cell>
          <cell r="AE564">
            <v>1184325.0090690765</v>
          </cell>
          <cell r="AF564">
            <v>2245448.4024685551</v>
          </cell>
          <cell r="AG564">
            <v>11707066.165626083</v>
          </cell>
          <cell r="AH564">
            <v>6007941.8300905284</v>
          </cell>
          <cell r="AI564">
            <v>2269350.9239979219</v>
          </cell>
          <cell r="AJ564">
            <v>1184325.0090690765</v>
          </cell>
          <cell r="AK564">
            <v>2245448.4024685551</v>
          </cell>
          <cell r="AL564">
            <v>11707066.165626083</v>
          </cell>
          <cell r="AM564">
            <v>6007941.8300905284</v>
          </cell>
          <cell r="AN564">
            <v>2269350.9239979219</v>
          </cell>
          <cell r="AO564">
            <v>1184325.0090690765</v>
          </cell>
          <cell r="AP564">
            <v>2245448.4024685551</v>
          </cell>
          <cell r="AQ564">
            <v>11707066.165626083</v>
          </cell>
          <cell r="AR564">
            <v>6007941.8300905284</v>
          </cell>
          <cell r="AS564">
            <v>2269350.9239979219</v>
          </cell>
          <cell r="AT564">
            <v>1184325.0090690765</v>
          </cell>
          <cell r="AU564">
            <v>2245448.4024685551</v>
          </cell>
        </row>
        <row r="567">
          <cell r="M567">
            <v>1</v>
          </cell>
          <cell r="R567">
            <v>1</v>
          </cell>
          <cell r="W567">
            <v>1</v>
          </cell>
          <cell r="AB567">
            <v>2</v>
          </cell>
          <cell r="AG567">
            <v>3</v>
          </cell>
          <cell r="AL567">
            <v>4</v>
          </cell>
          <cell r="AQ567">
            <v>5</v>
          </cell>
        </row>
        <row r="568">
          <cell r="M568">
            <v>38048701.755483717</v>
          </cell>
          <cell r="N568">
            <v>1096272.4239724486</v>
          </cell>
          <cell r="O568">
            <v>429894.8430765986</v>
          </cell>
          <cell r="P568">
            <v>36152548.040706851</v>
          </cell>
          <cell r="Q568">
            <v>369986.44772782282</v>
          </cell>
          <cell r="R568">
            <v>37908505.226480849</v>
          </cell>
          <cell r="S568">
            <v>1092233.0328344752</v>
          </cell>
          <cell r="T568">
            <v>428310.82674871205</v>
          </cell>
          <cell r="U568">
            <v>36019338.193430364</v>
          </cell>
          <cell r="V568">
            <v>368623.17346730048</v>
          </cell>
          <cell r="W568">
            <v>42457197.175675675</v>
          </cell>
          <cell r="X568">
            <v>1223291.5267902927</v>
          </cell>
          <cell r="Y568">
            <v>479704.41237666504</v>
          </cell>
          <cell r="Z568">
            <v>40341346.478297584</v>
          </cell>
          <cell r="AA568">
            <v>412854.75821113965</v>
          </cell>
          <cell r="AB568">
            <v>42457197.175675675</v>
          </cell>
          <cell r="AC568">
            <v>1223291.5267902927</v>
          </cell>
          <cell r="AD568">
            <v>479704.41237666504</v>
          </cell>
          <cell r="AE568">
            <v>40341346.478297584</v>
          </cell>
          <cell r="AF568">
            <v>412854.75821113965</v>
          </cell>
          <cell r="AG568">
            <v>42457197.175675675</v>
          </cell>
          <cell r="AH568">
            <v>1223291.5267902927</v>
          </cell>
          <cell r="AI568">
            <v>479704.41237666504</v>
          </cell>
          <cell r="AJ568">
            <v>40341346.478297584</v>
          </cell>
          <cell r="AK568">
            <v>412854.75821113965</v>
          </cell>
          <cell r="AL568">
            <v>42457197.175675675</v>
          </cell>
          <cell r="AM568">
            <v>1223291.5267902927</v>
          </cell>
          <cell r="AN568">
            <v>479704.41237666504</v>
          </cell>
          <cell r="AO568">
            <v>40341346.478297584</v>
          </cell>
          <cell r="AP568">
            <v>412854.75821113965</v>
          </cell>
          <cell r="AQ568">
            <v>42457197.175675675</v>
          </cell>
          <cell r="AR568">
            <v>1223291.5267902927</v>
          </cell>
          <cell r="AS568">
            <v>479704.41237666504</v>
          </cell>
          <cell r="AT568">
            <v>40341346.478297584</v>
          </cell>
          <cell r="AU568">
            <v>412854.75821113965</v>
          </cell>
        </row>
        <row r="569"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-5000000</v>
          </cell>
          <cell r="X569">
            <v>-144061.73842901879</v>
          </cell>
          <cell r="Y569">
            <v>-56492.70845550474</v>
          </cell>
          <cell r="Z569">
            <v>-4750825.4385442222</v>
          </cell>
          <cell r="AA569">
            <v>-48620.114571254591</v>
          </cell>
          <cell r="AB569">
            <v>-5000000</v>
          </cell>
          <cell r="AC569">
            <v>-144061.73842901879</v>
          </cell>
          <cell r="AD569">
            <v>-56492.70845550474</v>
          </cell>
          <cell r="AE569">
            <v>-4750825.4385442222</v>
          </cell>
          <cell r="AF569">
            <v>-48620.114571254591</v>
          </cell>
          <cell r="AG569">
            <v>-5000000</v>
          </cell>
          <cell r="AH569">
            <v>-144061.73842901879</v>
          </cell>
          <cell r="AI569">
            <v>-56492.70845550474</v>
          </cell>
          <cell r="AJ569">
            <v>-4750825.4385442222</v>
          </cell>
          <cell r="AK569">
            <v>-48620.114571254591</v>
          </cell>
          <cell r="AL569">
            <v>-5000000</v>
          </cell>
          <cell r="AM569">
            <v>-144061.73842901879</v>
          </cell>
          <cell r="AN569">
            <v>-56492.70845550474</v>
          </cell>
          <cell r="AO569">
            <v>-4750825.4385442222</v>
          </cell>
          <cell r="AP569">
            <v>-48620.114571254591</v>
          </cell>
          <cell r="AQ569">
            <v>-5000000</v>
          </cell>
          <cell r="AR569">
            <v>-144061.73842901879</v>
          </cell>
          <cell r="AS569">
            <v>-56492.70845550474</v>
          </cell>
          <cell r="AT569">
            <v>-4750825.4385442222</v>
          </cell>
          <cell r="AU569">
            <v>-48620.114571254591</v>
          </cell>
        </row>
        <row r="570"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</row>
        <row r="571"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</row>
        <row r="572"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</row>
        <row r="573"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</row>
        <row r="574"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</row>
        <row r="575"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</row>
        <row r="576"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</row>
        <row r="577"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</row>
        <row r="578"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</row>
        <row r="579"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1000000</v>
          </cell>
          <cell r="X579">
            <v>28812.347685803757</v>
          </cell>
          <cell r="Y579">
            <v>11298.541691100947</v>
          </cell>
          <cell r="Z579">
            <v>950165.08770884445</v>
          </cell>
          <cell r="AA579">
            <v>9724.0229142509179</v>
          </cell>
          <cell r="AB579">
            <v>1000000</v>
          </cell>
          <cell r="AC579">
            <v>28812.347685803757</v>
          </cell>
          <cell r="AD579">
            <v>11298.541691100947</v>
          </cell>
          <cell r="AE579">
            <v>950165.08770884445</v>
          </cell>
          <cell r="AF579">
            <v>9724.0229142509179</v>
          </cell>
          <cell r="AG579">
            <v>1000000</v>
          </cell>
          <cell r="AH579">
            <v>28812.347685803757</v>
          </cell>
          <cell r="AI579">
            <v>11298.541691100947</v>
          </cell>
          <cell r="AJ579">
            <v>950165.08770884445</v>
          </cell>
          <cell r="AK579">
            <v>9724.0229142509179</v>
          </cell>
          <cell r="AL579">
            <v>1000000</v>
          </cell>
          <cell r="AM579">
            <v>28812.347685803757</v>
          </cell>
          <cell r="AN579">
            <v>11298.541691100947</v>
          </cell>
          <cell r="AO579">
            <v>950165.08770884445</v>
          </cell>
          <cell r="AP579">
            <v>9724.0229142509179</v>
          </cell>
          <cell r="AQ579">
            <v>1000000</v>
          </cell>
          <cell r="AR579">
            <v>28812.347685803757</v>
          </cell>
          <cell r="AS579">
            <v>11298.541691100947</v>
          </cell>
          <cell r="AT579">
            <v>950165.08770884445</v>
          </cell>
          <cell r="AU579">
            <v>9724.0229142509179</v>
          </cell>
        </row>
        <row r="580"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-2122859.8587837839</v>
          </cell>
          <cell r="X580">
            <v>-61164.576339514642</v>
          </cell>
          <cell r="Y580">
            <v>-23985.220618833253</v>
          </cell>
          <cell r="Z580">
            <v>-2017067.3239148792</v>
          </cell>
          <cell r="AA580">
            <v>-20642.737910556982</v>
          </cell>
          <cell r="AB580">
            <v>-4245719.7175675677</v>
          </cell>
          <cell r="AC580">
            <v>-122329.15267902928</v>
          </cell>
          <cell r="AD580">
            <v>-47970.441237666506</v>
          </cell>
          <cell r="AE580">
            <v>-4034134.6478297585</v>
          </cell>
          <cell r="AF580">
            <v>-41285.475821113963</v>
          </cell>
          <cell r="AG580">
            <v>-6368579.576351352</v>
          </cell>
          <cell r="AH580">
            <v>-183493.72901854393</v>
          </cell>
          <cell r="AI580">
            <v>-71955.661856499763</v>
          </cell>
          <cell r="AJ580">
            <v>-6051201.9717446379</v>
          </cell>
          <cell r="AK580">
            <v>-61928.213731670956</v>
          </cell>
          <cell r="AL580">
            <v>-8491439.4351351354</v>
          </cell>
          <cell r="AM580">
            <v>-244658.30535805857</v>
          </cell>
          <cell r="AN580">
            <v>-95940.882475333012</v>
          </cell>
          <cell r="AO580">
            <v>-8068269.2956595169</v>
          </cell>
          <cell r="AP580">
            <v>-82570.951642227927</v>
          </cell>
          <cell r="AQ580">
            <v>-10614299.293918919</v>
          </cell>
          <cell r="AR580">
            <v>-305822.88169757318</v>
          </cell>
          <cell r="AS580">
            <v>-119926.10309416626</v>
          </cell>
          <cell r="AT580">
            <v>-10085336.619574396</v>
          </cell>
          <cell r="AU580">
            <v>-103213.68955278491</v>
          </cell>
        </row>
        <row r="581"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</row>
        <row r="582"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</row>
        <row r="583"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</row>
        <row r="584"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</row>
        <row r="585"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</row>
        <row r="586"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</row>
        <row r="587"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</row>
        <row r="588"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</row>
        <row r="589"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</row>
        <row r="590"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</row>
        <row r="591"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</row>
        <row r="592"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</row>
        <row r="593"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</row>
        <row r="594"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</row>
        <row r="595"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</row>
        <row r="596"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</row>
        <row r="597"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</row>
        <row r="598"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</row>
        <row r="599">
          <cell r="M599">
            <v>38048701.755483717</v>
          </cell>
          <cell r="N599">
            <v>1096272.4239724486</v>
          </cell>
          <cell r="O599">
            <v>429894.8430765986</v>
          </cell>
          <cell r="P599">
            <v>36152548.040706851</v>
          </cell>
          <cell r="Q599">
            <v>369986.44772782282</v>
          </cell>
          <cell r="R599">
            <v>37908505.226480849</v>
          </cell>
          <cell r="S599">
            <v>1092233.0328344752</v>
          </cell>
          <cell r="T599">
            <v>428310.82674871205</v>
          </cell>
          <cell r="U599">
            <v>36019338.193430364</v>
          </cell>
          <cell r="V599">
            <v>368623.17346730048</v>
          </cell>
          <cell r="W599">
            <v>36334337.316891894</v>
          </cell>
          <cell r="X599">
            <v>1046877.5597075633</v>
          </cell>
          <cell r="Y599">
            <v>410525.02499342803</v>
          </cell>
          <cell r="Z599">
            <v>34523618.803547323</v>
          </cell>
          <cell r="AA599">
            <v>353315.92864357901</v>
          </cell>
          <cell r="AB599">
            <v>34211477.458108105</v>
          </cell>
          <cell r="AC599">
            <v>985712.98336804844</v>
          </cell>
          <cell r="AD599">
            <v>386539.80437459471</v>
          </cell>
          <cell r="AE599">
            <v>32506551.479632441</v>
          </cell>
          <cell r="AF599">
            <v>332673.190733022</v>
          </cell>
          <cell r="AG599">
            <v>32088617.599324323</v>
          </cell>
          <cell r="AH599">
            <v>924548.40702853387</v>
          </cell>
          <cell r="AI599">
            <v>362554.5837557615</v>
          </cell>
          <cell r="AJ599">
            <v>30489484.155717567</v>
          </cell>
          <cell r="AK599">
            <v>312030.45282246504</v>
          </cell>
          <cell r="AL599">
            <v>29965757.740540542</v>
          </cell>
          <cell r="AM599">
            <v>863383.83068901929</v>
          </cell>
          <cell r="AN599">
            <v>338569.36313692824</v>
          </cell>
          <cell r="AO599">
            <v>28472416.831802689</v>
          </cell>
          <cell r="AP599">
            <v>291387.71491190809</v>
          </cell>
          <cell r="AQ599">
            <v>27842897.881756756</v>
          </cell>
          <cell r="AR599">
            <v>802219.2543495046</v>
          </cell>
          <cell r="AS599">
            <v>314584.14251809497</v>
          </cell>
          <cell r="AT599">
            <v>26455349.507887807</v>
          </cell>
          <cell r="AU599">
            <v>270744.97700135107</v>
          </cell>
        </row>
        <row r="602">
          <cell r="M602">
            <v>1</v>
          </cell>
          <cell r="R602">
            <v>1</v>
          </cell>
          <cell r="W602">
            <v>1</v>
          </cell>
          <cell r="AB602">
            <v>2</v>
          </cell>
          <cell r="AG602">
            <v>3</v>
          </cell>
          <cell r="AL602">
            <v>4</v>
          </cell>
          <cell r="AQ602">
            <v>5</v>
          </cell>
        </row>
        <row r="603">
          <cell r="M603">
            <v>1854663.1975692939</v>
          </cell>
          <cell r="N603">
            <v>744178.71667460713</v>
          </cell>
          <cell r="O603">
            <v>310806.52635941393</v>
          </cell>
          <cell r="P603">
            <v>462774.64501824771</v>
          </cell>
          <cell r="Q603">
            <v>336903.30951702513</v>
          </cell>
          <cell r="R603">
            <v>2571758.7709851125</v>
          </cell>
          <cell r="S603">
            <v>1031911.4242934454</v>
          </cell>
          <cell r="T603">
            <v>430978.20202170382</v>
          </cell>
          <cell r="U603">
            <v>641703.97831530496</v>
          </cell>
          <cell r="V603">
            <v>467165.16635465826</v>
          </cell>
          <cell r="W603">
            <v>3594293.4121621638</v>
          </cell>
          <cell r="X603">
            <v>1442200.752309314</v>
          </cell>
          <cell r="Y603">
            <v>602335.69718466862</v>
          </cell>
          <cell r="Z603">
            <v>896846.31694031635</v>
          </cell>
          <cell r="AA603">
            <v>652910.6457278647</v>
          </cell>
          <cell r="AB603">
            <v>3594293.4121621638</v>
          </cell>
          <cell r="AC603">
            <v>1442200.752309314</v>
          </cell>
          <cell r="AD603">
            <v>602335.69718466862</v>
          </cell>
          <cell r="AE603">
            <v>896846.31694031635</v>
          </cell>
          <cell r="AF603">
            <v>652910.6457278647</v>
          </cell>
          <cell r="AG603">
            <v>3594293.4121621638</v>
          </cell>
          <cell r="AH603">
            <v>1442200.752309314</v>
          </cell>
          <cell r="AI603">
            <v>602335.69718466862</v>
          </cell>
          <cell r="AJ603">
            <v>896846.31694031635</v>
          </cell>
          <cell r="AK603">
            <v>652910.6457278647</v>
          </cell>
          <cell r="AL603">
            <v>3594293.4121621638</v>
          </cell>
          <cell r="AM603">
            <v>1442200.752309314</v>
          </cell>
          <cell r="AN603">
            <v>602335.69718466862</v>
          </cell>
          <cell r="AO603">
            <v>896846.31694031635</v>
          </cell>
          <cell r="AP603">
            <v>652910.6457278647</v>
          </cell>
          <cell r="AQ603">
            <v>3594293.4121621638</v>
          </cell>
          <cell r="AR603">
            <v>1442200.752309314</v>
          </cell>
          <cell r="AS603">
            <v>602335.69718466862</v>
          </cell>
          <cell r="AT603">
            <v>896846.31694031635</v>
          </cell>
          <cell r="AU603">
            <v>652910.6457278647</v>
          </cell>
        </row>
        <row r="604"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</row>
        <row r="605"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</row>
        <row r="606"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</row>
        <row r="607"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</row>
        <row r="608"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</row>
        <row r="609"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</row>
        <row r="610"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</row>
        <row r="611"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</row>
        <row r="612"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</row>
        <row r="613"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</row>
        <row r="614"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-179714.67060810819</v>
          </cell>
          <cell r="X614">
            <v>-72110.037615465699</v>
          </cell>
          <cell r="Y614">
            <v>-30116.78485923343</v>
          </cell>
          <cell r="Z614">
            <v>-44842.315847015823</v>
          </cell>
          <cell r="AA614">
            <v>-32645.532286393234</v>
          </cell>
          <cell r="AB614">
            <v>-359429.34121621639</v>
          </cell>
          <cell r="AC614">
            <v>-144220.0752309314</v>
          </cell>
          <cell r="AD614">
            <v>-60233.569718466861</v>
          </cell>
          <cell r="AE614">
            <v>-89684.631694031646</v>
          </cell>
          <cell r="AF614">
            <v>-65291.064572786468</v>
          </cell>
          <cell r="AG614">
            <v>-539144.01182432461</v>
          </cell>
          <cell r="AH614">
            <v>-216330.11284639713</v>
          </cell>
          <cell r="AI614">
            <v>-90350.354577700302</v>
          </cell>
          <cell r="AJ614">
            <v>-134526.94754104747</v>
          </cell>
          <cell r="AK614">
            <v>-97936.596859179714</v>
          </cell>
          <cell r="AL614">
            <v>-718858.68243243278</v>
          </cell>
          <cell r="AM614">
            <v>-288440.1504618628</v>
          </cell>
          <cell r="AN614">
            <v>-120467.13943693372</v>
          </cell>
          <cell r="AO614">
            <v>-179369.26338806329</v>
          </cell>
          <cell r="AP614">
            <v>-130582.12914557294</v>
          </cell>
          <cell r="AQ614">
            <v>-898573.35304054094</v>
          </cell>
          <cell r="AR614">
            <v>-360550.18807732849</v>
          </cell>
          <cell r="AS614">
            <v>-150583.92429616716</v>
          </cell>
          <cell r="AT614">
            <v>-224211.57923507909</v>
          </cell>
          <cell r="AU614">
            <v>-163227.66143196617</v>
          </cell>
        </row>
        <row r="615"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</row>
        <row r="616"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</row>
        <row r="617"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</row>
        <row r="618"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</row>
        <row r="619"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</row>
        <row r="620"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</row>
        <row r="621"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</row>
        <row r="622"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</row>
        <row r="623"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</row>
        <row r="624"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</row>
        <row r="625"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</row>
        <row r="626"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</row>
        <row r="627"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</row>
        <row r="628"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</row>
        <row r="629"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</row>
        <row r="630"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</row>
        <row r="631"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</row>
        <row r="632"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</row>
        <row r="633"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</row>
        <row r="634">
          <cell r="M634">
            <v>1854663.1975692939</v>
          </cell>
          <cell r="N634">
            <v>744178.71667460713</v>
          </cell>
          <cell r="O634">
            <v>310806.52635941393</v>
          </cell>
          <cell r="P634">
            <v>462774.64501824771</v>
          </cell>
          <cell r="Q634">
            <v>336903.30951702513</v>
          </cell>
          <cell r="R634">
            <v>2571758.7709851125</v>
          </cell>
          <cell r="S634">
            <v>1031911.4242934454</v>
          </cell>
          <cell r="T634">
            <v>430978.20202170382</v>
          </cell>
          <cell r="U634">
            <v>641703.97831530496</v>
          </cell>
          <cell r="V634">
            <v>467165.16635465826</v>
          </cell>
          <cell r="W634">
            <v>3414578.7415540554</v>
          </cell>
          <cell r="X634">
            <v>1370090.7146938483</v>
          </cell>
          <cell r="Y634">
            <v>572218.9123254352</v>
          </cell>
          <cell r="Z634">
            <v>852004.00109330053</v>
          </cell>
          <cell r="AA634">
            <v>620265.11344147136</v>
          </cell>
          <cell r="AB634">
            <v>3234864.0709459474</v>
          </cell>
          <cell r="AC634">
            <v>1297980.6770783826</v>
          </cell>
          <cell r="AD634">
            <v>542102.12746620178</v>
          </cell>
          <cell r="AE634">
            <v>807161.68524628482</v>
          </cell>
          <cell r="AF634">
            <v>587619.58115507825</v>
          </cell>
          <cell r="AG634">
            <v>3055149.400337839</v>
          </cell>
          <cell r="AH634">
            <v>1225870.6394629169</v>
          </cell>
          <cell r="AI634">
            <v>511985.3426069683</v>
          </cell>
          <cell r="AJ634">
            <v>762319.36939926888</v>
          </cell>
          <cell r="AK634">
            <v>554974.04886868491</v>
          </cell>
          <cell r="AL634">
            <v>2875434.7297297311</v>
          </cell>
          <cell r="AM634">
            <v>1153760.6018474512</v>
          </cell>
          <cell r="AN634">
            <v>481868.55774773489</v>
          </cell>
          <cell r="AO634">
            <v>717477.05355225317</v>
          </cell>
          <cell r="AP634">
            <v>522328.51658229175</v>
          </cell>
          <cell r="AQ634">
            <v>2695720.0591216227</v>
          </cell>
          <cell r="AR634">
            <v>1081650.5642319855</v>
          </cell>
          <cell r="AS634">
            <v>451751.77288850147</v>
          </cell>
          <cell r="AT634">
            <v>672634.73770523723</v>
          </cell>
          <cell r="AU634">
            <v>489682.98429589847</v>
          </cell>
        </row>
        <row r="637">
          <cell r="M637">
            <v>1</v>
          </cell>
          <cell r="R637">
            <v>1</v>
          </cell>
          <cell r="W637">
            <v>1</v>
          </cell>
          <cell r="AB637">
            <v>2</v>
          </cell>
          <cell r="AG637">
            <v>3</v>
          </cell>
          <cell r="AL637">
            <v>4</v>
          </cell>
          <cell r="AQ637">
            <v>5</v>
          </cell>
        </row>
        <row r="638"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100606.3224580298</v>
          </cell>
          <cell r="S638">
            <v>87670.524806493428</v>
          </cell>
          <cell r="T638">
            <v>0</v>
          </cell>
          <cell r="U638">
            <v>0</v>
          </cell>
          <cell r="V638">
            <v>12935.79765153637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</row>
        <row r="639"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</row>
        <row r="640"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</row>
        <row r="641"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</row>
        <row r="642"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</row>
        <row r="643"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</row>
        <row r="644"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150000</v>
          </cell>
          <cell r="X644">
            <v>130713.24345902888</v>
          </cell>
          <cell r="Y644">
            <v>0</v>
          </cell>
          <cell r="Z644">
            <v>0</v>
          </cell>
          <cell r="AA644">
            <v>19286.756540971117</v>
          </cell>
          <cell r="AB644">
            <v>150000</v>
          </cell>
          <cell r="AC644">
            <v>130713.24345902888</v>
          </cell>
          <cell r="AD644">
            <v>0</v>
          </cell>
          <cell r="AE644">
            <v>0</v>
          </cell>
          <cell r="AF644">
            <v>19286.756540971117</v>
          </cell>
          <cell r="AG644">
            <v>150000</v>
          </cell>
          <cell r="AH644">
            <v>130713.24345902888</v>
          </cell>
          <cell r="AI644">
            <v>0</v>
          </cell>
          <cell r="AJ644">
            <v>0</v>
          </cell>
          <cell r="AK644">
            <v>19286.756540971117</v>
          </cell>
          <cell r="AL644">
            <v>150000</v>
          </cell>
          <cell r="AM644">
            <v>130713.24345902888</v>
          </cell>
          <cell r="AN644">
            <v>0</v>
          </cell>
          <cell r="AO644">
            <v>0</v>
          </cell>
          <cell r="AP644">
            <v>19286.756540971117</v>
          </cell>
          <cell r="AQ644">
            <v>150000</v>
          </cell>
          <cell r="AR644">
            <v>130713.24345902888</v>
          </cell>
          <cell r="AS644">
            <v>0</v>
          </cell>
          <cell r="AT644">
            <v>0</v>
          </cell>
          <cell r="AU644">
            <v>19286.756540971117</v>
          </cell>
        </row>
        <row r="645"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</row>
        <row r="646"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</row>
        <row r="647"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</row>
        <row r="648"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</row>
        <row r="649"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</row>
        <row r="650"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</row>
        <row r="651"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</row>
        <row r="652"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</row>
        <row r="653"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</row>
        <row r="654"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</row>
        <row r="655"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</row>
        <row r="656"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</row>
        <row r="657"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</row>
        <row r="658"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</row>
        <row r="659"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</row>
        <row r="660"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</row>
        <row r="661"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</row>
        <row r="662"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</row>
        <row r="663"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</row>
        <row r="664"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</row>
        <row r="665"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</row>
        <row r="666"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</row>
        <row r="667"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</row>
        <row r="668"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</row>
        <row r="669"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100606.3224580298</v>
          </cell>
          <cell r="S669">
            <v>87670.524806493428</v>
          </cell>
          <cell r="T669">
            <v>0</v>
          </cell>
          <cell r="U669">
            <v>0</v>
          </cell>
          <cell r="V669">
            <v>12935.79765153637</v>
          </cell>
          <cell r="W669">
            <v>150000</v>
          </cell>
          <cell r="X669">
            <v>130713.24345902888</v>
          </cell>
          <cell r="Y669">
            <v>0</v>
          </cell>
          <cell r="Z669">
            <v>0</v>
          </cell>
          <cell r="AA669">
            <v>19286.756540971117</v>
          </cell>
          <cell r="AB669">
            <v>150000</v>
          </cell>
          <cell r="AC669">
            <v>130713.24345902888</v>
          </cell>
          <cell r="AD669">
            <v>0</v>
          </cell>
          <cell r="AE669">
            <v>0</v>
          </cell>
          <cell r="AF669">
            <v>19286.756540971117</v>
          </cell>
          <cell r="AG669">
            <v>150000</v>
          </cell>
          <cell r="AH669">
            <v>130713.24345902888</v>
          </cell>
          <cell r="AI669">
            <v>0</v>
          </cell>
          <cell r="AJ669">
            <v>0</v>
          </cell>
          <cell r="AK669">
            <v>19286.756540971117</v>
          </cell>
          <cell r="AL669">
            <v>150000</v>
          </cell>
          <cell r="AM669">
            <v>130713.24345902888</v>
          </cell>
          <cell r="AN669">
            <v>0</v>
          </cell>
          <cell r="AO669">
            <v>0</v>
          </cell>
          <cell r="AP669">
            <v>19286.756540971117</v>
          </cell>
          <cell r="AQ669">
            <v>150000</v>
          </cell>
          <cell r="AR669">
            <v>130713.24345902888</v>
          </cell>
          <cell r="AS669">
            <v>0</v>
          </cell>
          <cell r="AT669">
            <v>0</v>
          </cell>
          <cell r="AU669">
            <v>19286.756540971117</v>
          </cell>
        </row>
        <row r="672">
          <cell r="M672">
            <v>1</v>
          </cell>
          <cell r="R672">
            <v>1</v>
          </cell>
          <cell r="W672">
            <v>1</v>
          </cell>
          <cell r="AB672">
            <v>2</v>
          </cell>
          <cell r="AG672">
            <v>3</v>
          </cell>
          <cell r="AL672">
            <v>4</v>
          </cell>
          <cell r="AQ672">
            <v>5</v>
          </cell>
        </row>
        <row r="673">
          <cell r="M673">
            <v>43142829.455812484</v>
          </cell>
          <cell r="N673">
            <v>25134712.511605971</v>
          </cell>
          <cell r="O673">
            <v>7552593.7538989661</v>
          </cell>
          <cell r="P673">
            <v>2914945.7432799623</v>
          </cell>
          <cell r="Q673">
            <v>7540577.447027592</v>
          </cell>
          <cell r="R673">
            <v>37703602.343997471</v>
          </cell>
          <cell r="S673">
            <v>21965856.609819856</v>
          </cell>
          <cell r="T673">
            <v>6600401.3912536977</v>
          </cell>
          <cell r="U673">
            <v>2547444.3040765575</v>
          </cell>
          <cell r="V673">
            <v>6589900.0388473663</v>
          </cell>
          <cell r="W673">
            <v>46907225.236486465</v>
          </cell>
          <cell r="X673">
            <v>27327823.32331226</v>
          </cell>
          <cell r="Y673">
            <v>8211589.7543685539</v>
          </cell>
          <cell r="Z673">
            <v>3169287.1853065081</v>
          </cell>
          <cell r="AA673">
            <v>8198524.9734991491</v>
          </cell>
          <cell r="AB673">
            <v>46907225.236486465</v>
          </cell>
          <cell r="AC673">
            <v>27327823.32331226</v>
          </cell>
          <cell r="AD673">
            <v>8211589.7543685539</v>
          </cell>
          <cell r="AE673">
            <v>3169287.1853065081</v>
          </cell>
          <cell r="AF673">
            <v>8198524.9734991491</v>
          </cell>
          <cell r="AG673">
            <v>46907225.236486465</v>
          </cell>
          <cell r="AH673">
            <v>27327823.32331226</v>
          </cell>
          <cell r="AI673">
            <v>8211589.7543685539</v>
          </cell>
          <cell r="AJ673">
            <v>3169287.1853065081</v>
          </cell>
          <cell r="AK673">
            <v>8198524.9734991491</v>
          </cell>
          <cell r="AL673">
            <v>46907225.236486465</v>
          </cell>
          <cell r="AM673">
            <v>27327823.32331226</v>
          </cell>
          <cell r="AN673">
            <v>8211589.7543685539</v>
          </cell>
          <cell r="AO673">
            <v>3169287.1853065081</v>
          </cell>
          <cell r="AP673">
            <v>8198524.9734991491</v>
          </cell>
          <cell r="AQ673">
            <v>46907225.236486465</v>
          </cell>
          <cell r="AR673">
            <v>27327823.32331226</v>
          </cell>
          <cell r="AS673">
            <v>8211589.7543685539</v>
          </cell>
          <cell r="AT673">
            <v>3169287.1853065081</v>
          </cell>
          <cell r="AU673">
            <v>8198524.9734991491</v>
          </cell>
        </row>
        <row r="674"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-7000000</v>
          </cell>
          <cell r="X674">
            <v>-4078151.3359350981</v>
          </cell>
          <cell r="Y674">
            <v>-1225421.6272820286</v>
          </cell>
          <cell r="Z674">
            <v>-472955.07643647824</v>
          </cell>
          <cell r="AA674">
            <v>-1223471.9603463963</v>
          </cell>
          <cell r="AB674">
            <v>-7000000</v>
          </cell>
          <cell r="AC674">
            <v>-4078151.3359350981</v>
          </cell>
          <cell r="AD674">
            <v>-1225421.6272820286</v>
          </cell>
          <cell r="AE674">
            <v>-472955.07643647824</v>
          </cell>
          <cell r="AF674">
            <v>-1223471.9603463963</v>
          </cell>
          <cell r="AG674">
            <v>-7000000</v>
          </cell>
          <cell r="AH674">
            <v>-4078151.3359350981</v>
          </cell>
          <cell r="AI674">
            <v>-1225421.6272820286</v>
          </cell>
          <cell r="AJ674">
            <v>-472955.07643647824</v>
          </cell>
          <cell r="AK674">
            <v>-1223471.9603463963</v>
          </cell>
          <cell r="AL674">
            <v>-7000000</v>
          </cell>
          <cell r="AM674">
            <v>-4078151.3359350981</v>
          </cell>
          <cell r="AN674">
            <v>-1225421.6272820286</v>
          </cell>
          <cell r="AO674">
            <v>-472955.07643647824</v>
          </cell>
          <cell r="AP674">
            <v>-1223471.9603463963</v>
          </cell>
          <cell r="AQ674">
            <v>-7000000</v>
          </cell>
          <cell r="AR674">
            <v>-4078151.3359350981</v>
          </cell>
          <cell r="AS674">
            <v>-1225421.6272820286</v>
          </cell>
          <cell r="AT674">
            <v>-472955.07643647824</v>
          </cell>
          <cell r="AU674">
            <v>-1223471.9603463963</v>
          </cell>
        </row>
        <row r="675"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</row>
        <row r="676"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</row>
        <row r="677"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</row>
        <row r="678"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</row>
        <row r="679"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-398711.41451013496</v>
          </cell>
          <cell r="X679">
            <v>-232286.49824815421</v>
          </cell>
          <cell r="Y679">
            <v>-69798.512912132705</v>
          </cell>
          <cell r="Z679">
            <v>-26938.941075105318</v>
          </cell>
          <cell r="AA679">
            <v>-69687.462274742764</v>
          </cell>
          <cell r="AB679">
            <v>-797422.82902026991</v>
          </cell>
          <cell r="AC679">
            <v>-464572.99649630842</v>
          </cell>
          <cell r="AD679">
            <v>-139597.02582426541</v>
          </cell>
          <cell r="AE679">
            <v>-53877.882150210637</v>
          </cell>
          <cell r="AF679">
            <v>-139374.92454948553</v>
          </cell>
          <cell r="AG679">
            <v>-1196134.2435304048</v>
          </cell>
          <cell r="AH679">
            <v>-696859.49474446254</v>
          </cell>
          <cell r="AI679">
            <v>-209395.5387363981</v>
          </cell>
          <cell r="AJ679">
            <v>-80816.823225315951</v>
          </cell>
          <cell r="AK679">
            <v>-209062.38682422828</v>
          </cell>
          <cell r="AL679">
            <v>-1594845.6580405398</v>
          </cell>
          <cell r="AM679">
            <v>-929145.99299261684</v>
          </cell>
          <cell r="AN679">
            <v>-279194.05164853082</v>
          </cell>
          <cell r="AO679">
            <v>-107755.76430042127</v>
          </cell>
          <cell r="AP679">
            <v>-278749.84909897106</v>
          </cell>
          <cell r="AQ679">
            <v>-1993557.0725506749</v>
          </cell>
          <cell r="AR679">
            <v>-1161432.4912407713</v>
          </cell>
          <cell r="AS679">
            <v>-348992.56456066354</v>
          </cell>
          <cell r="AT679">
            <v>-134694.7053755266</v>
          </cell>
          <cell r="AU679">
            <v>-348437.31137371389</v>
          </cell>
        </row>
        <row r="680"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</row>
        <row r="681"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</row>
        <row r="682"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</row>
        <row r="683"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</row>
        <row r="684"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</row>
        <row r="685"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</row>
        <row r="686"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</row>
        <row r="687"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</row>
        <row r="688"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</row>
        <row r="689"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</row>
        <row r="690"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</row>
        <row r="691"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</row>
        <row r="692"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</row>
        <row r="693"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</row>
        <row r="694"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</row>
        <row r="695"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</row>
        <row r="696"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</row>
        <row r="697"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</row>
        <row r="698"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</row>
        <row r="699"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</row>
        <row r="700"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</row>
        <row r="701"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</row>
        <row r="702"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</row>
        <row r="703"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</row>
        <row r="704">
          <cell r="M704">
            <v>43142829.455812484</v>
          </cell>
          <cell r="N704">
            <v>25134712.511605971</v>
          </cell>
          <cell r="O704">
            <v>7552593.7538989661</v>
          </cell>
          <cell r="P704">
            <v>2914945.7432799623</v>
          </cell>
          <cell r="Q704">
            <v>7540577.447027592</v>
          </cell>
          <cell r="R704">
            <v>37703602.343997471</v>
          </cell>
          <cell r="S704">
            <v>21965856.609819856</v>
          </cell>
          <cell r="T704">
            <v>6600401.3912536977</v>
          </cell>
          <cell r="U704">
            <v>2547444.3040765575</v>
          </cell>
          <cell r="V704">
            <v>6589900.0388473663</v>
          </cell>
          <cell r="W704">
            <v>39508513.821976326</v>
          </cell>
          <cell r="X704">
            <v>23017385.489129007</v>
          </cell>
          <cell r="Y704">
            <v>6916369.6141743921</v>
          </cell>
          <cell r="Z704">
            <v>2669393.1677949242</v>
          </cell>
          <cell r="AA704">
            <v>6905365.5508780098</v>
          </cell>
          <cell r="AB704">
            <v>39109802.407466196</v>
          </cell>
          <cell r="AC704">
            <v>22785098.990880854</v>
          </cell>
          <cell r="AD704">
            <v>6846571.1012622602</v>
          </cell>
          <cell r="AE704">
            <v>2642454.2267198195</v>
          </cell>
          <cell r="AF704">
            <v>6835678.0886032674</v>
          </cell>
          <cell r="AG704">
            <v>38711090.992956057</v>
          </cell>
          <cell r="AH704">
            <v>22552812.492632698</v>
          </cell>
          <cell r="AI704">
            <v>6776772.5883501265</v>
          </cell>
          <cell r="AJ704">
            <v>2615515.2856447138</v>
          </cell>
          <cell r="AK704">
            <v>6765990.6263285242</v>
          </cell>
          <cell r="AL704">
            <v>38312379.578445926</v>
          </cell>
          <cell r="AM704">
            <v>22320525.994384546</v>
          </cell>
          <cell r="AN704">
            <v>6706974.0754379947</v>
          </cell>
          <cell r="AO704">
            <v>2588576.3445696086</v>
          </cell>
          <cell r="AP704">
            <v>6696303.1640537819</v>
          </cell>
          <cell r="AQ704">
            <v>37913668.163935788</v>
          </cell>
          <cell r="AR704">
            <v>22088239.49613639</v>
          </cell>
          <cell r="AS704">
            <v>6637175.562525861</v>
          </cell>
          <cell r="AT704">
            <v>2561637.4034945033</v>
          </cell>
          <cell r="AU704">
            <v>6626615.7017790386</v>
          </cell>
        </row>
        <row r="707">
          <cell r="M707">
            <v>1</v>
          </cell>
          <cell r="R707">
            <v>1</v>
          </cell>
          <cell r="W707">
            <v>1</v>
          </cell>
          <cell r="AB707">
            <v>2</v>
          </cell>
          <cell r="AG707">
            <v>3</v>
          </cell>
          <cell r="AL707">
            <v>4</v>
          </cell>
          <cell r="AQ707">
            <v>5</v>
          </cell>
        </row>
        <row r="708">
          <cell r="M708">
            <v>1243.3579220779218</v>
          </cell>
          <cell r="N708">
            <v>1083.4889785018911</v>
          </cell>
          <cell r="O708">
            <v>0</v>
          </cell>
          <cell r="P708">
            <v>0</v>
          </cell>
          <cell r="Q708">
            <v>159.86894357603077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</row>
        <row r="709"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</row>
        <row r="710"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</row>
        <row r="711"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</row>
        <row r="712"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</row>
        <row r="713"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</row>
        <row r="714"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</row>
        <row r="715"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</row>
        <row r="716"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</row>
        <row r="717"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</row>
        <row r="718"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</row>
        <row r="719"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</row>
        <row r="720"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</row>
        <row r="721"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</row>
        <row r="722"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</row>
        <row r="723"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</row>
        <row r="724"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</row>
        <row r="725"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</row>
        <row r="726"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</row>
        <row r="727"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</row>
        <row r="728"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</row>
        <row r="729"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</row>
        <row r="730"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</row>
        <row r="731"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</row>
        <row r="732"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</row>
        <row r="733"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</row>
        <row r="734"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</row>
        <row r="735"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</row>
        <row r="736"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</row>
        <row r="737"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</row>
        <row r="738"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</row>
        <row r="739">
          <cell r="M739">
            <v>1243.3579220779218</v>
          </cell>
          <cell r="N739">
            <v>1083.4889785018911</v>
          </cell>
          <cell r="O739">
            <v>0</v>
          </cell>
          <cell r="P739">
            <v>0</v>
          </cell>
          <cell r="Q739">
            <v>159.86894357603077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</row>
        <row r="742">
          <cell r="M742">
            <v>1</v>
          </cell>
          <cell r="R742">
            <v>1</v>
          </cell>
          <cell r="W742">
            <v>1</v>
          </cell>
          <cell r="AB742">
            <v>2</v>
          </cell>
          <cell r="AG742">
            <v>3</v>
          </cell>
          <cell r="AL742">
            <v>4</v>
          </cell>
          <cell r="AQ742">
            <v>5</v>
          </cell>
        </row>
        <row r="743"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110408.55242318659</v>
          </cell>
          <cell r="S743">
            <v>96212.399952339605</v>
          </cell>
          <cell r="T743">
            <v>0</v>
          </cell>
          <cell r="U743">
            <v>0</v>
          </cell>
          <cell r="V743">
            <v>14196.152470846975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</row>
        <row r="744"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</row>
        <row r="745"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</row>
        <row r="746"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</row>
        <row r="747"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</row>
        <row r="748"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</row>
        <row r="749"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</row>
        <row r="750"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</row>
        <row r="751"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</row>
        <row r="752"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</row>
        <row r="753"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</row>
        <row r="754"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</row>
        <row r="755"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</row>
        <row r="756"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</row>
        <row r="757"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</row>
        <row r="758"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</row>
        <row r="759"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</row>
        <row r="760"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</row>
        <row r="761"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</row>
        <row r="762"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</row>
        <row r="763"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</row>
        <row r="764"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</row>
        <row r="765"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</row>
        <row r="766"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</row>
        <row r="767"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</row>
        <row r="768"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</row>
        <row r="769"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</row>
        <row r="770"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</row>
        <row r="771"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</row>
        <row r="772"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</row>
        <row r="773"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</row>
        <row r="774"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110408.55242318659</v>
          </cell>
          <cell r="S774">
            <v>96212.399952339605</v>
          </cell>
          <cell r="T774">
            <v>0</v>
          </cell>
          <cell r="U774">
            <v>0</v>
          </cell>
          <cell r="V774">
            <v>14196.152470846975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</row>
        <row r="777">
          <cell r="M777">
            <v>1</v>
          </cell>
          <cell r="R777">
            <v>1</v>
          </cell>
          <cell r="W777">
            <v>1</v>
          </cell>
          <cell r="AB777">
            <v>2</v>
          </cell>
          <cell r="AG777">
            <v>3</v>
          </cell>
          <cell r="AL777">
            <v>4</v>
          </cell>
          <cell r="AQ777">
            <v>5</v>
          </cell>
        </row>
        <row r="778">
          <cell r="M778">
            <v>558468.41026290774</v>
          </cell>
          <cell r="N778">
            <v>171747.72940544534</v>
          </cell>
          <cell r="O778">
            <v>147248.03859185005</v>
          </cell>
          <cell r="P778">
            <v>198739.28987679872</v>
          </cell>
          <cell r="Q778">
            <v>40733.352388813575</v>
          </cell>
          <cell r="R778">
            <v>553903.25853658549</v>
          </cell>
          <cell r="S778">
            <v>170343.79244324888</v>
          </cell>
          <cell r="T778">
            <v>146044.37223360664</v>
          </cell>
          <cell r="U778">
            <v>197114.71273761548</v>
          </cell>
          <cell r="V778">
            <v>40400.381122114457</v>
          </cell>
          <cell r="W778">
            <v>881861</v>
          </cell>
          <cell r="X778">
            <v>271201.77545926796</v>
          </cell>
          <cell r="Y778">
            <v>232515.03607790006</v>
          </cell>
          <cell r="Z778">
            <v>313823.35274350975</v>
          </cell>
          <cell r="AA778">
            <v>64320.835719322211</v>
          </cell>
          <cell r="AB778">
            <v>881861</v>
          </cell>
          <cell r="AC778">
            <v>271201.77545926796</v>
          </cell>
          <cell r="AD778">
            <v>232515.03607790006</v>
          </cell>
          <cell r="AE778">
            <v>313823.35274350975</v>
          </cell>
          <cell r="AF778">
            <v>64320.835719322211</v>
          </cell>
          <cell r="AG778">
            <v>881861</v>
          </cell>
          <cell r="AH778">
            <v>271201.77545926796</v>
          </cell>
          <cell r="AI778">
            <v>232515.03607790006</v>
          </cell>
          <cell r="AJ778">
            <v>313823.35274350975</v>
          </cell>
          <cell r="AK778">
            <v>64320.835719322211</v>
          </cell>
          <cell r="AL778">
            <v>881861</v>
          </cell>
          <cell r="AM778">
            <v>271201.77545926796</v>
          </cell>
          <cell r="AN778">
            <v>232515.03607790006</v>
          </cell>
          <cell r="AO778">
            <v>313823.35274350975</v>
          </cell>
          <cell r="AP778">
            <v>64320.835719322211</v>
          </cell>
          <cell r="AQ778">
            <v>881861</v>
          </cell>
          <cell r="AR778">
            <v>271201.77545926796</v>
          </cell>
          <cell r="AS778">
            <v>232515.03607790006</v>
          </cell>
          <cell r="AT778">
            <v>313823.35274350975</v>
          </cell>
          <cell r="AU778">
            <v>64320.835719322211</v>
          </cell>
        </row>
        <row r="779"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</row>
        <row r="780"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</row>
        <row r="781"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</row>
        <row r="782"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</row>
        <row r="783"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</row>
        <row r="784"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220465.25</v>
          </cell>
          <cell r="X784">
            <v>67800.443864816989</v>
          </cell>
          <cell r="Y784">
            <v>58128.759019475016</v>
          </cell>
          <cell r="Z784">
            <v>78455.838185877437</v>
          </cell>
          <cell r="AA784">
            <v>16080.208929830553</v>
          </cell>
          <cell r="AB784">
            <v>220465.25</v>
          </cell>
          <cell r="AC784">
            <v>67800.443864816989</v>
          </cell>
          <cell r="AD784">
            <v>58128.759019475016</v>
          </cell>
          <cell r="AE784">
            <v>78455.838185877437</v>
          </cell>
          <cell r="AF784">
            <v>16080.208929830553</v>
          </cell>
          <cell r="AG784">
            <v>220465.25</v>
          </cell>
          <cell r="AH784">
            <v>67800.443864816989</v>
          </cell>
          <cell r="AI784">
            <v>58128.759019475016</v>
          </cell>
          <cell r="AJ784">
            <v>78455.838185877437</v>
          </cell>
          <cell r="AK784">
            <v>16080.208929830553</v>
          </cell>
          <cell r="AL784">
            <v>220465.25</v>
          </cell>
          <cell r="AM784">
            <v>67800.443864816989</v>
          </cell>
          <cell r="AN784">
            <v>58128.759019475016</v>
          </cell>
          <cell r="AO784">
            <v>78455.838185877437</v>
          </cell>
          <cell r="AP784">
            <v>16080.208929830553</v>
          </cell>
          <cell r="AQ784">
            <v>220465.25</v>
          </cell>
          <cell r="AR784">
            <v>67800.443864816989</v>
          </cell>
          <cell r="AS784">
            <v>58128.759019475016</v>
          </cell>
          <cell r="AT784">
            <v>78455.838185877437</v>
          </cell>
          <cell r="AU784">
            <v>16080.208929830553</v>
          </cell>
        </row>
        <row r="785"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</row>
        <row r="786"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</row>
        <row r="787"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</row>
        <row r="788"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</row>
        <row r="789"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</row>
        <row r="790"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</row>
        <row r="791"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</row>
        <row r="792"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</row>
        <row r="793"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</row>
        <row r="794"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</row>
        <row r="795"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</row>
        <row r="796"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</row>
        <row r="797"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</row>
        <row r="798"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</row>
        <row r="799"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</row>
        <row r="800"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</row>
        <row r="801"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</row>
        <row r="802"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</row>
        <row r="803"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</row>
        <row r="804"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</row>
        <row r="805"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</row>
        <row r="806"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</row>
        <row r="807"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  <cell r="AU807">
            <v>0</v>
          </cell>
        </row>
        <row r="808"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</row>
        <row r="809"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</row>
        <row r="810"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</row>
        <row r="811"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</row>
        <row r="812"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</row>
        <row r="813"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</v>
          </cell>
          <cell r="AS813">
            <v>0</v>
          </cell>
          <cell r="AT813">
            <v>0</v>
          </cell>
          <cell r="AU813">
            <v>0</v>
          </cell>
        </row>
        <row r="814"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</row>
        <row r="815"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</v>
          </cell>
          <cell r="AS815">
            <v>0</v>
          </cell>
          <cell r="AT815">
            <v>0</v>
          </cell>
          <cell r="AU815">
            <v>0</v>
          </cell>
        </row>
        <row r="816"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</row>
        <row r="817"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</row>
        <row r="818"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</row>
        <row r="819">
          <cell r="M819">
            <v>558468.41026290774</v>
          </cell>
          <cell r="N819">
            <v>171747.72940544534</v>
          </cell>
          <cell r="O819">
            <v>147248.03859185005</v>
          </cell>
          <cell r="P819">
            <v>198739.28987679872</v>
          </cell>
          <cell r="Q819">
            <v>40733.352388813575</v>
          </cell>
          <cell r="R819">
            <v>553903.25853658549</v>
          </cell>
          <cell r="S819">
            <v>170343.79244324888</v>
          </cell>
          <cell r="T819">
            <v>146044.37223360664</v>
          </cell>
          <cell r="U819">
            <v>197114.71273761548</v>
          </cell>
          <cell r="V819">
            <v>40400.381122114457</v>
          </cell>
          <cell r="W819">
            <v>1102326.25</v>
          </cell>
          <cell r="X819">
            <v>339002.21932408493</v>
          </cell>
          <cell r="Y819">
            <v>290643.79509737506</v>
          </cell>
          <cell r="Z819">
            <v>392279.19092938717</v>
          </cell>
          <cell r="AA819">
            <v>80401.044649152769</v>
          </cell>
          <cell r="AB819">
            <v>1102326.25</v>
          </cell>
          <cell r="AC819">
            <v>339002.21932408493</v>
          </cell>
          <cell r="AD819">
            <v>290643.79509737506</v>
          </cell>
          <cell r="AE819">
            <v>392279.19092938717</v>
          </cell>
          <cell r="AF819">
            <v>80401.044649152769</v>
          </cell>
          <cell r="AG819">
            <v>1102326.25</v>
          </cell>
          <cell r="AH819">
            <v>339002.21932408493</v>
          </cell>
          <cell r="AI819">
            <v>290643.79509737506</v>
          </cell>
          <cell r="AJ819">
            <v>392279.19092938717</v>
          </cell>
          <cell r="AK819">
            <v>80401.044649152769</v>
          </cell>
          <cell r="AL819">
            <v>1102326.25</v>
          </cell>
          <cell r="AM819">
            <v>339002.21932408493</v>
          </cell>
          <cell r="AN819">
            <v>290643.79509737506</v>
          </cell>
          <cell r="AO819">
            <v>392279.19092938717</v>
          </cell>
          <cell r="AP819">
            <v>80401.044649152769</v>
          </cell>
          <cell r="AQ819">
            <v>1102326.25</v>
          </cell>
          <cell r="AR819">
            <v>339002.21932408493</v>
          </cell>
          <cell r="AS819">
            <v>290643.79509737506</v>
          </cell>
          <cell r="AT819">
            <v>392279.19092938717</v>
          </cell>
          <cell r="AU819">
            <v>80401.044649152769</v>
          </cell>
        </row>
        <row r="822">
          <cell r="M822">
            <v>1</v>
          </cell>
          <cell r="R822">
            <v>1</v>
          </cell>
          <cell r="W822">
            <v>1</v>
          </cell>
          <cell r="AB822">
            <v>2</v>
          </cell>
          <cell r="AG822">
            <v>3</v>
          </cell>
          <cell r="AL822">
            <v>4</v>
          </cell>
          <cell r="AQ822">
            <v>5</v>
          </cell>
        </row>
        <row r="823">
          <cell r="M823">
            <v>3499035.3966423818</v>
          </cell>
          <cell r="N823">
            <v>1072304.7843932901</v>
          </cell>
          <cell r="O823">
            <v>167502.74125125961</v>
          </cell>
          <cell r="P823">
            <v>1420785.9740330009</v>
          </cell>
          <cell r="Q823">
            <v>838441.89696483128</v>
          </cell>
          <cell r="R823">
            <v>4198842.4759708578</v>
          </cell>
          <cell r="S823">
            <v>1286765.7412719477</v>
          </cell>
          <cell r="T823">
            <v>201003.28950151152</v>
          </cell>
          <cell r="U823">
            <v>1704943.1688396011</v>
          </cell>
          <cell r="V823">
            <v>1006130.2763577976</v>
          </cell>
          <cell r="W823">
            <v>6857181</v>
          </cell>
          <cell r="X823">
            <v>2101432.8694149745</v>
          </cell>
          <cell r="Y823">
            <v>328260.93038619403</v>
          </cell>
          <cell r="Z823">
            <v>2784363.5407502358</v>
          </cell>
          <cell r="AA823">
            <v>1643123.6594485957</v>
          </cell>
          <cell r="AB823">
            <v>6857181</v>
          </cell>
          <cell r="AC823">
            <v>2101432.8694149745</v>
          </cell>
          <cell r="AD823">
            <v>328260.93038619403</v>
          </cell>
          <cell r="AE823">
            <v>2784363.5407502358</v>
          </cell>
          <cell r="AF823">
            <v>1643123.6594485957</v>
          </cell>
          <cell r="AG823">
            <v>6857181</v>
          </cell>
          <cell r="AH823">
            <v>2101432.8694149745</v>
          </cell>
          <cell r="AI823">
            <v>328260.93038619403</v>
          </cell>
          <cell r="AJ823">
            <v>2784363.5407502358</v>
          </cell>
          <cell r="AK823">
            <v>1643123.6594485957</v>
          </cell>
          <cell r="AL823">
            <v>6857181</v>
          </cell>
          <cell r="AM823">
            <v>2101432.8694149745</v>
          </cell>
          <cell r="AN823">
            <v>328260.93038619403</v>
          </cell>
          <cell r="AO823">
            <v>2784363.5407502358</v>
          </cell>
          <cell r="AP823">
            <v>1643123.6594485957</v>
          </cell>
          <cell r="AQ823">
            <v>6857181</v>
          </cell>
          <cell r="AR823">
            <v>2101432.8694149745</v>
          </cell>
          <cell r="AS823">
            <v>328260.93038619403</v>
          </cell>
          <cell r="AT823">
            <v>2784363.5407502358</v>
          </cell>
          <cell r="AU823">
            <v>1643123.6594485957</v>
          </cell>
        </row>
        <row r="824"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</row>
        <row r="825"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</row>
        <row r="826"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</row>
        <row r="827"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</row>
        <row r="828"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</row>
        <row r="829"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</row>
        <row r="830"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</row>
        <row r="831"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</row>
        <row r="832"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</row>
        <row r="833"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</row>
        <row r="834"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-6857181</v>
          </cell>
          <cell r="X834">
            <v>-2101432.8694149745</v>
          </cell>
          <cell r="Y834">
            <v>-328260.93038619403</v>
          </cell>
          <cell r="Z834">
            <v>-2784363.5407502358</v>
          </cell>
          <cell r="AA834">
            <v>-1643123.6594485957</v>
          </cell>
          <cell r="AB834">
            <v>-6857181</v>
          </cell>
          <cell r="AC834">
            <v>-2101432.8694149745</v>
          </cell>
          <cell r="AD834">
            <v>-328260.93038619403</v>
          </cell>
          <cell r="AE834">
            <v>-2784363.5407502358</v>
          </cell>
          <cell r="AF834">
            <v>-1643123.6594485957</v>
          </cell>
          <cell r="AG834">
            <v>-6857181</v>
          </cell>
          <cell r="AH834">
            <v>-2101432.8694149745</v>
          </cell>
          <cell r="AI834">
            <v>-328260.93038619403</v>
          </cell>
          <cell r="AJ834">
            <v>-2784363.5407502358</v>
          </cell>
          <cell r="AK834">
            <v>-1643123.6594485957</v>
          </cell>
          <cell r="AL834">
            <v>-6857181</v>
          </cell>
          <cell r="AM834">
            <v>-2101432.8694149745</v>
          </cell>
          <cell r="AN834">
            <v>-328260.93038619403</v>
          </cell>
          <cell r="AO834">
            <v>-2784363.5407502358</v>
          </cell>
          <cell r="AP834">
            <v>-1643123.6594485957</v>
          </cell>
          <cell r="AQ834">
            <v>-6857181</v>
          </cell>
          <cell r="AR834">
            <v>-2101432.8694149745</v>
          </cell>
          <cell r="AS834">
            <v>-328260.93038619403</v>
          </cell>
          <cell r="AT834">
            <v>-2784363.5407502358</v>
          </cell>
          <cell r="AU834">
            <v>-1643123.6594485957</v>
          </cell>
        </row>
        <row r="835"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</row>
        <row r="836"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</row>
        <row r="837"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</row>
        <row r="838"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</row>
        <row r="839"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11000000</v>
          </cell>
          <cell r="X839">
            <v>3371029.8099998706</v>
          </cell>
          <cell r="Y839">
            <v>526582.31338040135</v>
          </cell>
          <cell r="Z839">
            <v>4466558.3347227667</v>
          </cell>
          <cell r="AA839">
            <v>2635829.5418969621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</row>
        <row r="840"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11000000</v>
          </cell>
          <cell r="AC840">
            <v>3371029.8099998706</v>
          </cell>
          <cell r="AD840">
            <v>526582.31338040135</v>
          </cell>
          <cell r="AE840">
            <v>4466558.3347227667</v>
          </cell>
          <cell r="AF840">
            <v>2635829.5418969621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</row>
        <row r="841"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11000000</v>
          </cell>
          <cell r="AH841">
            <v>3371029.8099998706</v>
          </cell>
          <cell r="AI841">
            <v>526582.31338040135</v>
          </cell>
          <cell r="AJ841">
            <v>4466558.3347227667</v>
          </cell>
          <cell r="AK841">
            <v>2635829.5418969621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</row>
        <row r="842"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11000000</v>
          </cell>
          <cell r="AM842">
            <v>3371029.8099998706</v>
          </cell>
          <cell r="AN842">
            <v>526582.31338040135</v>
          </cell>
          <cell r="AO842">
            <v>4466558.3347227667</v>
          </cell>
          <cell r="AP842">
            <v>2635829.5418969621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</row>
        <row r="843"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11000000</v>
          </cell>
          <cell r="AR843">
            <v>3371029.8099998706</v>
          </cell>
          <cell r="AS843">
            <v>526582.31338040135</v>
          </cell>
          <cell r="AT843">
            <v>4466558.3347227667</v>
          </cell>
          <cell r="AU843">
            <v>2635829.5418969621</v>
          </cell>
        </row>
        <row r="844"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</row>
        <row r="845"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</row>
        <row r="846"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</row>
        <row r="847"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</row>
        <row r="848"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</row>
        <row r="849"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</row>
        <row r="850"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</row>
        <row r="851"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</row>
        <row r="852"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  <cell r="AU852">
            <v>0</v>
          </cell>
        </row>
        <row r="853"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</row>
        <row r="854"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</row>
        <row r="855"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</row>
        <row r="856"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</row>
        <row r="857"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</row>
        <row r="858"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</row>
        <row r="859"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</row>
        <row r="860"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</row>
        <row r="861"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</row>
        <row r="862"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</row>
        <row r="863"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</row>
        <row r="864"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</row>
        <row r="865"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</row>
        <row r="866"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</row>
        <row r="867"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</row>
        <row r="868"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</row>
        <row r="869"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</row>
        <row r="870"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</row>
        <row r="871"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</row>
        <row r="872"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</row>
        <row r="873"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</row>
        <row r="874"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</row>
        <row r="875"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</row>
        <row r="876"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</row>
        <row r="877"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</row>
        <row r="878"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</row>
        <row r="879"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</row>
        <row r="880"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</row>
        <row r="881"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</row>
        <row r="882"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</row>
        <row r="883"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</row>
        <row r="884"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</row>
        <row r="885"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</row>
        <row r="886"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</row>
        <row r="887"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</row>
        <row r="888"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</row>
        <row r="889"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</row>
        <row r="890"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</row>
        <row r="891"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</row>
        <row r="892"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</row>
        <row r="893"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</row>
        <row r="894">
          <cell r="M894">
            <v>3499035.3966423818</v>
          </cell>
          <cell r="N894">
            <v>1072304.7843932901</v>
          </cell>
          <cell r="O894">
            <v>167502.74125125961</v>
          </cell>
          <cell r="P894">
            <v>1420785.9740330009</v>
          </cell>
          <cell r="Q894">
            <v>838441.89696483128</v>
          </cell>
          <cell r="R894">
            <v>4198842.4759708578</v>
          </cell>
          <cell r="S894">
            <v>1286765.7412719477</v>
          </cell>
          <cell r="T894">
            <v>201003.28950151152</v>
          </cell>
          <cell r="U894">
            <v>1704943.1688396011</v>
          </cell>
          <cell r="V894">
            <v>1006130.2763577976</v>
          </cell>
          <cell r="W894">
            <v>11000000</v>
          </cell>
          <cell r="X894">
            <v>3371029.8099998706</v>
          </cell>
          <cell r="Y894">
            <v>526582.31338040135</v>
          </cell>
          <cell r="Z894">
            <v>4466558.3347227667</v>
          </cell>
          <cell r="AA894">
            <v>2635829.5418969621</v>
          </cell>
          <cell r="AB894">
            <v>11000000</v>
          </cell>
          <cell r="AC894">
            <v>3371029.8099998706</v>
          </cell>
          <cell r="AD894">
            <v>526582.31338040135</v>
          </cell>
          <cell r="AE894">
            <v>4466558.3347227667</v>
          </cell>
          <cell r="AF894">
            <v>2635829.5418969621</v>
          </cell>
          <cell r="AG894">
            <v>11000000</v>
          </cell>
          <cell r="AH894">
            <v>3371029.8099998706</v>
          </cell>
          <cell r="AI894">
            <v>526582.31338040135</v>
          </cell>
          <cell r="AJ894">
            <v>4466558.3347227667</v>
          </cell>
          <cell r="AK894">
            <v>2635829.5418969621</v>
          </cell>
          <cell r="AL894">
            <v>11000000</v>
          </cell>
          <cell r="AM894">
            <v>3371029.8099998706</v>
          </cell>
          <cell r="AN894">
            <v>526582.31338040135</v>
          </cell>
          <cell r="AO894">
            <v>4466558.3347227667</v>
          </cell>
          <cell r="AP894">
            <v>2635829.5418969621</v>
          </cell>
          <cell r="AQ894">
            <v>11000000</v>
          </cell>
          <cell r="AR894">
            <v>3371029.8099998706</v>
          </cell>
          <cell r="AS894">
            <v>526582.31338040135</v>
          </cell>
          <cell r="AT894">
            <v>4466558.3347227667</v>
          </cell>
          <cell r="AU894">
            <v>2635829.5418969621</v>
          </cell>
        </row>
      </sheetData>
      <sheetData sheetId="49"/>
      <sheetData sheetId="50"/>
      <sheetData sheetId="51"/>
      <sheetData sheetId="52">
        <row r="6">
          <cell r="V6">
            <v>50701</v>
          </cell>
          <cell r="W6" t="str">
            <v>Substation, Pialba Substation, Greenfield, Z6-32, Network, Wide Bay</v>
          </cell>
          <cell r="X6" t="str">
            <v>Reinforce supply to Pialba CBD</v>
          </cell>
          <cell r="Y6">
            <v>0</v>
          </cell>
        </row>
        <row r="7">
          <cell r="V7" t="str">
            <v>DCP6669</v>
          </cell>
          <cell r="W7" t="str">
            <v>Walkerston 66/11kV ZS                   Establish 66/11kV ZS at Walkerston</v>
          </cell>
          <cell r="X7" t="str">
            <v>Augmentation of Supply to Walkerston</v>
          </cell>
          <cell r="Y7">
            <v>0</v>
          </cell>
        </row>
        <row r="8">
          <cell r="V8">
            <v>236524</v>
          </cell>
          <cell r="W8" t="str">
            <v>Kamerunga-Smithfield 132kV Ln Construct Construct 132kV Dual cct Underground</v>
          </cell>
          <cell r="X8" t="str">
            <v>Reinforce Supply to Smithfield</v>
          </cell>
          <cell r="Y8">
            <v>0</v>
          </cell>
        </row>
        <row r="9">
          <cell r="V9">
            <v>147000</v>
          </cell>
          <cell r="W9" t="str">
            <v>Smithfield-132/22kV ZS                  Establish 132/22kV ZS @ Smithfield</v>
          </cell>
          <cell r="X9" t="str">
            <v>Reinforce Supply to Smithfield</v>
          </cell>
          <cell r="Y9">
            <v>0</v>
          </cell>
        </row>
        <row r="10">
          <cell r="V10">
            <v>786511</v>
          </cell>
          <cell r="W10" t="str">
            <v>AES EW ASW Emerg Risk Replc GUSS Deploy CAPEX Funding</v>
          </cell>
          <cell r="X10">
            <v>0</v>
          </cell>
          <cell r="Y10">
            <v>0</v>
          </cell>
        </row>
        <row r="11">
          <cell r="V11">
            <v>399488</v>
          </cell>
          <cell r="W11" t="str">
            <v>Riordanvale ZS establishment            Establish 66/11kV ZS</v>
          </cell>
          <cell r="X11" t="str">
            <v>Reinforce Supply to Airlie Beach (Riordanvale)</v>
          </cell>
          <cell r="Y11">
            <v>0</v>
          </cell>
        </row>
        <row r="12">
          <cell r="V12">
            <v>313642</v>
          </cell>
          <cell r="W12" t="str">
            <v>Bohle Plains Zone Substation            Establish new Z6-32 sub</v>
          </cell>
          <cell r="X12" t="str">
            <v>Augmentation of Supply to West Townsville</v>
          </cell>
          <cell r="Y12">
            <v>0</v>
          </cell>
        </row>
        <row r="13">
          <cell r="V13">
            <v>97203</v>
          </cell>
          <cell r="W13" t="str">
            <v>Kingaroy South ZS establishment         Establish Z6-20 on site acquired</v>
          </cell>
          <cell r="X13" t="str">
            <v>Reinforce Supply to Kingaroy South</v>
          </cell>
          <cell r="Y13">
            <v>0</v>
          </cell>
        </row>
        <row r="14">
          <cell r="V14">
            <v>316460</v>
          </cell>
          <cell r="W14" t="str">
            <v>Mitchell 66/33kV Substation             connect to Roma-Charleville 66kV line</v>
          </cell>
          <cell r="X14" t="str">
            <v>Reinforce Supply to Mitchell</v>
          </cell>
          <cell r="Y14">
            <v>0</v>
          </cell>
        </row>
        <row r="15">
          <cell r="V15">
            <v>552296</v>
          </cell>
          <cell r="W15" t="str">
            <v>Dysart 66/22kV TFs                      Install 20MVA 66/22kV TFs</v>
          </cell>
          <cell r="X15" t="str">
            <v>Augmentation of Supply to Dysart</v>
          </cell>
          <cell r="Y15">
            <v>0</v>
          </cell>
        </row>
        <row r="16">
          <cell r="V16">
            <v>808764</v>
          </cell>
          <cell r="W16" t="str">
            <v>Ooralea - Redevelop as 1x20MVA ZS       Redevelop 66/11kV ZS</v>
          </cell>
          <cell r="X16" t="str">
            <v>Augmentation of Supply to Ooralea</v>
          </cell>
          <cell r="Y16">
            <v>0</v>
          </cell>
        </row>
        <row r="17">
          <cell r="V17">
            <v>735074</v>
          </cell>
          <cell r="W17" t="str">
            <v>South Kolan-Bullyard 2nd 66kV line      Build 13km 66kV SCCP line</v>
          </cell>
          <cell r="X17" t="str">
            <v>Augmentation of Supply to Lower Burnett</v>
          </cell>
          <cell r="Y17">
            <v>0</v>
          </cell>
        </row>
        <row r="18">
          <cell r="V18">
            <v>48592</v>
          </cell>
          <cell r="W18" t="str">
            <v>T141 P /Valley - Walkerston 66kV line   Design and Construct 66kV Line</v>
          </cell>
          <cell r="X18" t="str">
            <v>Augmentation of Supply to Walkerston</v>
          </cell>
          <cell r="Y18">
            <v>0</v>
          </cell>
        </row>
        <row r="19">
          <cell r="V19">
            <v>744229</v>
          </cell>
          <cell r="W19" t="str">
            <v>Bullyard - Install New 66kV Fdr Bay (SE)</v>
          </cell>
          <cell r="X19" t="str">
            <v>Augmentation of Supply to Lower Burnett</v>
          </cell>
          <cell r="Y19">
            <v>0</v>
          </cell>
        </row>
        <row r="20">
          <cell r="V20">
            <v>822508</v>
          </cell>
          <cell r="W20" t="str">
            <v>RSW TO FIP NOST01 FIP Rplc North St 33kVReplace 33kV North St feeder</v>
          </cell>
          <cell r="X20">
            <v>0</v>
          </cell>
          <cell r="Y20">
            <v>0</v>
          </cell>
        </row>
        <row r="21">
          <cell r="V21">
            <v>405603</v>
          </cell>
          <cell r="W21" t="str">
            <v>SW DP,WAND,Taroom Fd,EurombahSWER       Eurombah SWER - 3phase 24km of backbone</v>
          </cell>
          <cell r="X21" t="str">
            <v>SWER</v>
          </cell>
          <cell r="Y21">
            <v>0</v>
          </cell>
        </row>
        <row r="22">
          <cell r="V22">
            <v>614854</v>
          </cell>
          <cell r="W22" t="str">
            <v>T34 Moranbah - Install 66kV cap bank</v>
          </cell>
          <cell r="X22" t="str">
            <v>Moranbah Supply Augmentation</v>
          </cell>
          <cell r="Y22">
            <v>0</v>
          </cell>
        </row>
        <row r="23">
          <cell r="V23">
            <v>266076</v>
          </cell>
          <cell r="W23" t="str">
            <v>Meadowvale TF Augmentation              Replace TFS at Meadowvale ZS</v>
          </cell>
          <cell r="X23" t="str">
            <v>Redevelop Meadowvale ZS</v>
          </cell>
          <cell r="Y23">
            <v>0</v>
          </cell>
        </row>
        <row r="24">
          <cell r="V24">
            <v>666524</v>
          </cell>
          <cell r="W24" t="str">
            <v>Pialba - Reconnect 66kV &amp; 11kV feeders</v>
          </cell>
          <cell r="X24" t="str">
            <v>Reinforce supply to Pialba CBD</v>
          </cell>
          <cell r="Y24">
            <v>0</v>
          </cell>
        </row>
        <row r="25">
          <cell r="V25">
            <v>336062</v>
          </cell>
          <cell r="W25" t="str">
            <v>WB DP, BARG, create 4  new feeders</v>
          </cell>
          <cell r="X25" t="str">
            <v>Aug - Distribution</v>
          </cell>
          <cell r="Y25">
            <v>0</v>
          </cell>
        </row>
        <row r="26">
          <cell r="V26">
            <v>642058</v>
          </cell>
          <cell r="W26" t="str">
            <v>CA DP BORE New Wurdong Heights FDR</v>
          </cell>
          <cell r="X26">
            <v>0</v>
          </cell>
          <cell r="Y26">
            <v>0</v>
          </cell>
        </row>
        <row r="27">
          <cell r="V27">
            <v>329385</v>
          </cell>
          <cell r="W27" t="str">
            <v>CA DP PAND Glendale SS Establishment</v>
          </cell>
          <cell r="X27" t="str">
            <v>Aug - Distribution</v>
          </cell>
          <cell r="Y27">
            <v>0</v>
          </cell>
        </row>
        <row r="28">
          <cell r="V28">
            <v>328578</v>
          </cell>
          <cell r="W28" t="str">
            <v>MK DP JUPO Waterson Way New Fdr</v>
          </cell>
          <cell r="X28" t="str">
            <v>Aug - Distribution</v>
          </cell>
          <cell r="Y28">
            <v>0</v>
          </cell>
        </row>
        <row r="29">
          <cell r="V29">
            <v>760213</v>
          </cell>
          <cell r="W29" t="str">
            <v>Dysart 66kV TF Bay                      install 66kV TF bay for Powerlink 3rd TF</v>
          </cell>
          <cell r="X29">
            <v>0</v>
          </cell>
          <cell r="Y29">
            <v>0</v>
          </cell>
        </row>
        <row r="30">
          <cell r="V30">
            <v>788832</v>
          </cell>
          <cell r="W30" t="str">
            <v>T59 Maryborough - Install 132kV fdr bay</v>
          </cell>
          <cell r="X30" t="str">
            <v>Augmentation of Supply to Maryborough</v>
          </cell>
          <cell r="Y30">
            <v>0</v>
          </cell>
        </row>
        <row r="31">
          <cell r="V31">
            <v>108151</v>
          </cell>
          <cell r="W31" t="str">
            <v>Murgon Substation 5 MVAr Capacitor Bank Install 5 MVAr Capacitor Bank</v>
          </cell>
          <cell r="X31" t="str">
            <v>Redevelop Murgon ZS</v>
          </cell>
          <cell r="Y31">
            <v>0</v>
          </cell>
        </row>
        <row r="32">
          <cell r="V32">
            <v>328307</v>
          </cell>
          <cell r="W32" t="str">
            <v>CA DP LACR New Stenhouse St Fdr</v>
          </cell>
          <cell r="X32" t="str">
            <v>Aug - Distribution</v>
          </cell>
          <cell r="Y32">
            <v>0</v>
          </cell>
        </row>
        <row r="33">
          <cell r="V33">
            <v>834067</v>
          </cell>
          <cell r="W33" t="str">
            <v>Inc 66kV Line to 60C Op Temp CLSO - WOOD</v>
          </cell>
          <cell r="X33">
            <v>0</v>
          </cell>
          <cell r="Y33">
            <v>0</v>
          </cell>
        </row>
        <row r="34">
          <cell r="V34">
            <v>492389</v>
          </cell>
          <cell r="W34" t="str">
            <v>Kamerunga Install ALFC                  Install ALFC injection equipment</v>
          </cell>
          <cell r="X34" t="str">
            <v>Reinforce Supply to Smithfield</v>
          </cell>
          <cell r="Y34">
            <v>0</v>
          </cell>
        </row>
        <row r="35">
          <cell r="V35">
            <v>653513</v>
          </cell>
          <cell r="W35" t="str">
            <v>South Kolan 66kV Switchyard Expansion   Install a feeder bay &amp; Upgrade two</v>
          </cell>
          <cell r="X35" t="str">
            <v>Augmentation of Supply to Lower Burnett</v>
          </cell>
          <cell r="Y35">
            <v>0</v>
          </cell>
        </row>
        <row r="36">
          <cell r="V36">
            <v>168194</v>
          </cell>
          <cell r="W36" t="str">
            <v>Garbutt 66kV Reinforcement              Install 66kV bay to connect Powerlinks</v>
          </cell>
          <cell r="X36" t="str">
            <v>Aug - Subtransmission</v>
          </cell>
          <cell r="Y36">
            <v>0</v>
          </cell>
        </row>
        <row r="37">
          <cell r="V37">
            <v>653444</v>
          </cell>
          <cell r="W37" t="str">
            <v>Racecourse Mill - Install 66kV fdr bay</v>
          </cell>
          <cell r="X37" t="str">
            <v>Augmentation of Supply to Ooralea</v>
          </cell>
          <cell r="Y37">
            <v>0</v>
          </cell>
        </row>
        <row r="38">
          <cell r="V38">
            <v>132553</v>
          </cell>
          <cell r="W38" t="str">
            <v>TRG DIRR consolidate 33kV distribution  TRGP-M15.3</v>
          </cell>
          <cell r="X38" t="str">
            <v>Reinforce Supply to Dirranbandi</v>
          </cell>
          <cell r="Y38">
            <v>0</v>
          </cell>
        </row>
        <row r="39">
          <cell r="V39">
            <v>744210</v>
          </cell>
          <cell r="W39" t="str">
            <v>South Kolan - Install 66kV Feeder Bay   New 66kV Feeder Bay at South Kolan ZS</v>
          </cell>
          <cell r="X39" t="str">
            <v>Augmentation of Supply to Lower Burnett</v>
          </cell>
          <cell r="Y39">
            <v>0</v>
          </cell>
        </row>
        <row r="40">
          <cell r="V40">
            <v>395181</v>
          </cell>
          <cell r="W40" t="str">
            <v>WB DP, WOOG,Woodgate,Buxton SWER        Convert Buxton SWER to 3 phase.</v>
          </cell>
          <cell r="X40" t="str">
            <v>SWER</v>
          </cell>
          <cell r="Y40">
            <v>0</v>
          </cell>
        </row>
        <row r="41">
          <cell r="V41">
            <v>501153</v>
          </cell>
          <cell r="W41" t="str">
            <v>Riordanvale ZS 66kV Connection          Connect new ZS to existing 66kV feeder</v>
          </cell>
          <cell r="X41" t="str">
            <v>Reinforce Supply to Airlie Beach (Riordanvale)</v>
          </cell>
          <cell r="Y41">
            <v>0</v>
          </cell>
        </row>
        <row r="42">
          <cell r="V42">
            <v>653532</v>
          </cell>
          <cell r="W42" t="str">
            <v>Rebuild Sth Kolan Tee-Sth Kolan 66kV ln</v>
          </cell>
          <cell r="X42" t="str">
            <v>Augmentation of Supply to Lower Burnett</v>
          </cell>
          <cell r="Y42">
            <v>0</v>
          </cell>
        </row>
        <row r="43">
          <cell r="V43">
            <v>626232</v>
          </cell>
          <cell r="W43" t="str">
            <v>Kingaroy - Install one 5MVAr cap bank</v>
          </cell>
          <cell r="X43" t="str">
            <v>Augmentation of Supply to Kingaroy</v>
          </cell>
          <cell r="Y43">
            <v>0</v>
          </cell>
        </row>
        <row r="44">
          <cell r="V44">
            <v>675918</v>
          </cell>
          <cell r="W44" t="str">
            <v>DPD WB AD OYAN Ferry Rd SWER conversion Convert Ferry Rd SWER to 3 phase backbon</v>
          </cell>
          <cell r="X44">
            <v>0</v>
          </cell>
          <cell r="Y44">
            <v>0</v>
          </cell>
        </row>
        <row r="45">
          <cell r="V45" t="str">
            <v>DCP15713</v>
          </cell>
          <cell r="W45" t="str">
            <v>SW,Crows Nest (ME032),New Feeder,New,11kNew feeder</v>
          </cell>
          <cell r="X45">
            <v>0</v>
          </cell>
          <cell r="Y45">
            <v>0</v>
          </cell>
        </row>
        <row r="46">
          <cell r="V46">
            <v>676923</v>
          </cell>
          <cell r="W46" t="str">
            <v>DPD WB AD OYAN Graham Ck SWER conversionConvert part of Graham Ck to 3 phase</v>
          </cell>
          <cell r="X46">
            <v>0</v>
          </cell>
          <cell r="Y46">
            <v>0</v>
          </cell>
        </row>
        <row r="47">
          <cell r="V47">
            <v>629793</v>
          </cell>
          <cell r="W47" t="str">
            <v>CA DP YEPP New Queen St FDR</v>
          </cell>
          <cell r="X47">
            <v>0</v>
          </cell>
          <cell r="Y47">
            <v>0</v>
          </cell>
        </row>
        <row r="48">
          <cell r="V48">
            <v>141573</v>
          </cell>
          <cell r="W48" t="str">
            <v>Murgon - Replace 11kV SWBD              c/w new control building</v>
          </cell>
          <cell r="X48" t="str">
            <v>Aug - Subtransmission</v>
          </cell>
          <cell r="Y48">
            <v>0</v>
          </cell>
        </row>
        <row r="49">
          <cell r="V49">
            <v>49086</v>
          </cell>
          <cell r="W49" t="str">
            <v>Howard ZS site expansion                Investigate &amp; acquire additional land</v>
          </cell>
          <cell r="X49" t="str">
            <v>Reinforce Supply to Howard</v>
          </cell>
          <cell r="Y49">
            <v>0</v>
          </cell>
        </row>
        <row r="50">
          <cell r="V50">
            <v>633691</v>
          </cell>
          <cell r="W50" t="str">
            <v>CA DP CLER Vincenza SWER Split</v>
          </cell>
          <cell r="X50">
            <v>0</v>
          </cell>
          <cell r="Y50">
            <v>0</v>
          </cell>
        </row>
        <row r="51">
          <cell r="V51">
            <v>404792</v>
          </cell>
          <cell r="W51" t="str">
            <v>SW DP, WEDA,Jandowae, Jandowae Est SWER Isolate Jandowar Est SWER</v>
          </cell>
          <cell r="X51" t="str">
            <v>SWER</v>
          </cell>
          <cell r="Y51">
            <v>0</v>
          </cell>
        </row>
        <row r="52">
          <cell r="V52">
            <v>723004</v>
          </cell>
          <cell r="W52" t="str">
            <v>T20 Bundaberg 66kV transfer capacity</v>
          </cell>
          <cell r="X52" t="str">
            <v>Augmentation of Supply to T20 Bundaberg</v>
          </cell>
          <cell r="Y52">
            <v>0</v>
          </cell>
        </row>
        <row r="53">
          <cell r="V53">
            <v>48763</v>
          </cell>
          <cell r="W53" t="str">
            <v>North Mackay - Convert to 66/11kV       Design and re-construct</v>
          </cell>
          <cell r="X53" t="str">
            <v>Reinforce Supply to North Mackay</v>
          </cell>
          <cell r="Y53">
            <v>0</v>
          </cell>
        </row>
        <row r="54">
          <cell r="V54">
            <v>733325</v>
          </cell>
          <cell r="W54" t="str">
            <v>66kV Mareeba Feeder Rating Increase     Increase max operating temp to 65C</v>
          </cell>
          <cell r="X54" t="str">
            <v>Augmentation of Supply to Mareeba</v>
          </cell>
          <cell r="Y54">
            <v>0</v>
          </cell>
        </row>
        <row r="55">
          <cell r="V55" t="str">
            <v>DCP16279</v>
          </cell>
          <cell r="W55" t="str">
            <v>NO,Neil Smith S/S (66/11kV),New,New,11kVNew feeder to supply 1km 240mm Cu cable</v>
          </cell>
          <cell r="X55" t="str">
            <v>Aug - Distribution</v>
          </cell>
          <cell r="Y55">
            <v>0</v>
          </cell>
        </row>
        <row r="56">
          <cell r="V56">
            <v>328548</v>
          </cell>
          <cell r="W56" t="str">
            <v>NOBN DPN BOWE New fder 11kV Augm        New feeder to unload network- 7th feeder</v>
          </cell>
          <cell r="X56" t="str">
            <v>Aug - Distribution</v>
          </cell>
          <cell r="Y56">
            <v>0</v>
          </cell>
        </row>
        <row r="57">
          <cell r="V57" t="str">
            <v>DCP15772</v>
          </cell>
          <cell r="W57" t="str">
            <v>SW,Crows Nest (ME032),Creek St,F2645,11kReconductor initial feeder backbo</v>
          </cell>
          <cell r="X57">
            <v>0</v>
          </cell>
          <cell r="Y57">
            <v>0</v>
          </cell>
        </row>
        <row r="58">
          <cell r="V58">
            <v>172681</v>
          </cell>
          <cell r="W58" t="str">
            <v>RSW SW TO DSA CEPL FIP ASCR Cond Rplc   Reconstruct OH to @75degC Cecil Plains</v>
          </cell>
          <cell r="X58" t="str">
            <v>Aug - Distribution</v>
          </cell>
          <cell r="Y58">
            <v>0</v>
          </cell>
        </row>
        <row r="59">
          <cell r="V59">
            <v>172878</v>
          </cell>
          <cell r="W59" t="str">
            <v>SW DP,PAMP,Lemontree,karara SWER        Convert start  Backbone to 3phase</v>
          </cell>
          <cell r="X59">
            <v>0</v>
          </cell>
          <cell r="Y59">
            <v>0</v>
          </cell>
        </row>
        <row r="60">
          <cell r="V60">
            <v>723554</v>
          </cell>
          <cell r="W60" t="str">
            <v>Kamerunga - New 22kV feeder bays        Install two  fdr bays,one RMU &amp; 22kV cab</v>
          </cell>
          <cell r="X60">
            <v>0</v>
          </cell>
          <cell r="Y60">
            <v>0</v>
          </cell>
        </row>
        <row r="61">
          <cell r="V61">
            <v>682072</v>
          </cell>
          <cell r="W61" t="str">
            <v>FNT MARE New Feeder Bay                 Construct new feeder bay at Mareeba ZS</v>
          </cell>
          <cell r="X61">
            <v>0</v>
          </cell>
          <cell r="Y61">
            <v>0</v>
          </cell>
        </row>
        <row r="62">
          <cell r="V62">
            <v>172925</v>
          </cell>
          <cell r="W62" t="str">
            <v>SW DP,CHIN,Rywung,North Rywung SWER  North Rywung SWER split</v>
          </cell>
          <cell r="X62" t="str">
            <v>SWER</v>
          </cell>
          <cell r="Y62">
            <v>0</v>
          </cell>
        </row>
        <row r="63">
          <cell r="V63">
            <v>409157</v>
          </cell>
          <cell r="W63" t="str">
            <v>WB DP, MUND,Riverleigh,Narayan SWER     Convert Narayan SWER to 19.1kV</v>
          </cell>
          <cell r="X63">
            <v>0</v>
          </cell>
          <cell r="Y63">
            <v>0</v>
          </cell>
        </row>
        <row r="64">
          <cell r="V64">
            <v>731320</v>
          </cell>
          <cell r="W64" t="str">
            <v>West Bberg-Meadowvale 66kV line route  Line route acquisition for 66kV SCCP</v>
          </cell>
          <cell r="X64" t="str">
            <v>Reinforce Supply to Bundaberg North</v>
          </cell>
          <cell r="Y64">
            <v>0</v>
          </cell>
        </row>
        <row r="65">
          <cell r="V65">
            <v>409166</v>
          </cell>
          <cell r="W65" t="str">
            <v>WB DP, MUND,Riverleigh,Narayan SWER     Convert Narayan SWER to 19.1kV</v>
          </cell>
          <cell r="X65">
            <v>0</v>
          </cell>
          <cell r="Y65">
            <v>0</v>
          </cell>
        </row>
        <row r="66">
          <cell r="V66">
            <v>328634</v>
          </cell>
          <cell r="W66" t="str">
            <v>NOBD DPN HOHI HH06 11kV AUGM            New 11kV feeder- rating and extremity</v>
          </cell>
          <cell r="X66" t="str">
            <v>Aug - Distribution</v>
          </cell>
          <cell r="Y66">
            <v>0</v>
          </cell>
        </row>
        <row r="67">
          <cell r="V67" t="str">
            <v>DCP15735</v>
          </cell>
          <cell r="W67" t="str">
            <v>SW,St. George Town (MC053),Alfred St Ea.Reconductor approximately 1.5km</v>
          </cell>
          <cell r="X67">
            <v>0</v>
          </cell>
          <cell r="Y67">
            <v>0</v>
          </cell>
        </row>
        <row r="68">
          <cell r="V68" t="str">
            <v>DCP15700</v>
          </cell>
          <cell r="W68" t="str">
            <v>SW,Mitchell (MW006),Mitchell Hospital,F3reconductor backbone</v>
          </cell>
          <cell r="X68">
            <v>0</v>
          </cell>
          <cell r="Y68">
            <v>0</v>
          </cell>
        </row>
        <row r="69">
          <cell r="V69">
            <v>733880</v>
          </cell>
          <cell r="W69" t="str">
            <v>Edmonton-Install two new 22kV fdr bays  New 22kV feeder bays to connect new fdrs</v>
          </cell>
          <cell r="X69">
            <v>0</v>
          </cell>
          <cell r="Y69">
            <v>0</v>
          </cell>
        </row>
        <row r="70">
          <cell r="V70">
            <v>826494</v>
          </cell>
          <cell r="W70" t="str">
            <v>Guthalungra TF Augmentation             Replace existing TF with 1.5MVA unit</v>
          </cell>
          <cell r="X70">
            <v>0</v>
          </cell>
          <cell r="Y70">
            <v>0</v>
          </cell>
        </row>
        <row r="71">
          <cell r="V71" t="str">
            <v>DCP16904</v>
          </cell>
          <cell r="W71" t="str">
            <v>WB DP,KING,Coolabunia,KR-D,11kV augm,   Reconductor 5km of feeder backbone with</v>
          </cell>
          <cell r="X71" t="str">
            <v>Aug - Distribution</v>
          </cell>
          <cell r="Y71">
            <v>0</v>
          </cell>
        </row>
        <row r="72">
          <cell r="V72">
            <v>567969</v>
          </cell>
          <cell r="W72" t="str">
            <v>NO IN LA-02 &amp; LA-04 Fdr Tie             Reliability feeder tie</v>
          </cell>
          <cell r="X72" t="str">
            <v>RIP - Feeder Ties</v>
          </cell>
          <cell r="Y72">
            <v>0</v>
          </cell>
        </row>
        <row r="73">
          <cell r="V73">
            <v>494193</v>
          </cell>
          <cell r="W73" t="str">
            <v>Burnett Heads ZS                        Establish Burnett Heads ZS</v>
          </cell>
          <cell r="X73" t="str">
            <v>Reinforce Supply to Burnett Heads</v>
          </cell>
          <cell r="Y73">
            <v>0</v>
          </cell>
        </row>
        <row r="74">
          <cell r="V74" t="str">
            <v>DCP15486</v>
          </cell>
          <cell r="W74" t="str">
            <v>WB DP,WALL ,Drinan,WV-D,11kV augm,      Increase Design Temp of 3.7 km Dog, up</v>
          </cell>
          <cell r="X74" t="str">
            <v>Aug - Distribution</v>
          </cell>
          <cell r="Y74">
            <v>0</v>
          </cell>
        </row>
        <row r="75">
          <cell r="V75">
            <v>747097</v>
          </cell>
          <cell r="W75" t="str">
            <v>NO COL ZSB 66/11CO-01 Isolate Uniso SWERIsolate or remove unisolated SWERCol Sub</v>
          </cell>
          <cell r="X75">
            <v>0</v>
          </cell>
          <cell r="Y75">
            <v>0</v>
          </cell>
        </row>
        <row r="76">
          <cell r="V76" t="str">
            <v>DCP15673</v>
          </cell>
          <cell r="W76" t="str">
            <v>SW,Allora (ME037),Hendon,F3085,11kV augmVoltage regulatation and tie</v>
          </cell>
          <cell r="X76">
            <v>0</v>
          </cell>
          <cell r="Y76">
            <v>0</v>
          </cell>
        </row>
        <row r="77">
          <cell r="V77">
            <v>139899</v>
          </cell>
          <cell r="W77" t="str">
            <v>Property, Bundaberg North, Substation, Acquisition, Wide Bay</v>
          </cell>
          <cell r="X77" t="str">
            <v>Reinforce Supply to Bundaberg North</v>
          </cell>
          <cell r="Y77">
            <v>0</v>
          </cell>
        </row>
        <row r="78">
          <cell r="V78">
            <v>713467</v>
          </cell>
          <cell r="W78" t="str">
            <v>FN,Atherton 66/22kV,Malanda,2MAL,22kV   New 22Kv feeder to supply 2MAL</v>
          </cell>
          <cell r="X78" t="str">
            <v>Reinforce Supply to Malanda</v>
          </cell>
          <cell r="Y78">
            <v>0</v>
          </cell>
        </row>
        <row r="79">
          <cell r="V79">
            <v>337408</v>
          </cell>
          <cell r="W79" t="str">
            <v>WB DP, NANA, Brooklands feeder          ronductor first 1.6km of 0.80 CU</v>
          </cell>
          <cell r="X79" t="str">
            <v>Aug - Distribution</v>
          </cell>
          <cell r="Y79">
            <v>0</v>
          </cell>
        </row>
        <row r="80">
          <cell r="V80" t="str">
            <v>DCP17772</v>
          </cell>
          <cell r="W80" t="str">
            <v>WB DP,WALL ,New Feeder,11kV augm,       Establish New Feeder</v>
          </cell>
          <cell r="X80" t="str">
            <v>Aug - Distribution</v>
          </cell>
          <cell r="Y80">
            <v>0</v>
          </cell>
        </row>
        <row r="81">
          <cell r="V81">
            <v>327925</v>
          </cell>
          <cell r="W81" t="str">
            <v>CA DP Mistake Ck Sth SWER Split         CLER Clermont</v>
          </cell>
          <cell r="X81" t="str">
            <v>SWER</v>
          </cell>
          <cell r="Y81">
            <v>0</v>
          </cell>
        </row>
        <row r="82">
          <cell r="V82">
            <v>567965</v>
          </cell>
          <cell r="W82" t="str">
            <v>NO BN MERI-03 &amp; MERI-04 Fdr Tie         Reliability Feeder tie</v>
          </cell>
          <cell r="X82" t="str">
            <v>RIP - Feeder Ties</v>
          </cell>
          <cell r="Y82">
            <v>0</v>
          </cell>
        </row>
        <row r="83">
          <cell r="V83">
            <v>171785</v>
          </cell>
          <cell r="W83" t="str">
            <v>Convert PITT 33kV fdrto an 11kV fdr</v>
          </cell>
          <cell r="X83" t="str">
            <v>Aug - Subtransmission</v>
          </cell>
          <cell r="Y83">
            <v>0</v>
          </cell>
        </row>
        <row r="84">
          <cell r="V84">
            <v>173022</v>
          </cell>
          <cell r="W84" t="str">
            <v>U/g Augathalla Nth 22/19.1kV SWER Isol</v>
          </cell>
          <cell r="X84" t="str">
            <v>SWER</v>
          </cell>
          <cell r="Y84">
            <v>0</v>
          </cell>
        </row>
        <row r="85">
          <cell r="V85" t="str">
            <v>DCP15456</v>
          </cell>
          <cell r="W85" t="str">
            <v>WB DP,NANA ,South Nanango,NN-E,11kV augmReconductor and Increase Temp design</v>
          </cell>
          <cell r="X85" t="str">
            <v>Aug - Distribution</v>
          </cell>
          <cell r="Y85">
            <v>0</v>
          </cell>
        </row>
        <row r="86">
          <cell r="V86" t="str">
            <v>DCP15774</v>
          </cell>
          <cell r="W86" t="str">
            <v>SW,Pozieres (ME117),Passchendaele,F3890,Retnsion to design tem 65 degrees</v>
          </cell>
          <cell r="X86">
            <v>0</v>
          </cell>
          <cell r="Y86">
            <v>0</v>
          </cell>
        </row>
        <row r="87">
          <cell r="V87">
            <v>642039</v>
          </cell>
          <cell r="W87" t="str">
            <v>CA DP BORE Industrial FDR Tie</v>
          </cell>
          <cell r="X87">
            <v>0</v>
          </cell>
          <cell r="Y87">
            <v>0</v>
          </cell>
        </row>
        <row r="88">
          <cell r="V88">
            <v>172992</v>
          </cell>
          <cell r="W88" t="str">
            <v>Voltage reg- or new tech- on Coona SWER</v>
          </cell>
          <cell r="X88">
            <v>0</v>
          </cell>
          <cell r="Y88">
            <v>0</v>
          </cell>
        </row>
        <row r="89">
          <cell r="V89" t="str">
            <v>DCP15703</v>
          </cell>
          <cell r="W89" t="str">
            <v>SW,Charleville (MW007),Morven,F3605,22kVVoltage regulator 22kV</v>
          </cell>
          <cell r="X89">
            <v>0</v>
          </cell>
          <cell r="Y89">
            <v>0</v>
          </cell>
        </row>
        <row r="90">
          <cell r="V90">
            <v>654171</v>
          </cell>
          <cell r="W90" t="str">
            <v>FNC 2HAM Hambledon Fdr Edmonton         New Clinic Feeder Tie Hambledon Road</v>
          </cell>
          <cell r="X90">
            <v>0</v>
          </cell>
          <cell r="Y90">
            <v>0</v>
          </cell>
        </row>
        <row r="91">
          <cell r="V91">
            <v>645934</v>
          </cell>
          <cell r="W91" t="str">
            <v>Property, Ingham-Macknade 66kV, Line, Easement, North QLD</v>
          </cell>
          <cell r="X91" t="str">
            <v>Refurbish Feeder 66kV Ingham to Macknade FD-6152</v>
          </cell>
          <cell r="Y91">
            <v>0</v>
          </cell>
        </row>
        <row r="92">
          <cell r="V92">
            <v>645950</v>
          </cell>
          <cell r="W92" t="str">
            <v>ARI WB BU AARP WEBU-MEAD66 Line Route   Easement Required for Approx 2.7km</v>
          </cell>
          <cell r="X92">
            <v>0</v>
          </cell>
          <cell r="Y92">
            <v>0</v>
          </cell>
        </row>
        <row r="93">
          <cell r="V93">
            <v>646047</v>
          </cell>
          <cell r="W93" t="str">
            <v>ARI NQ AARP CLAR-MERI66 Line Route      Easement required for a line rebuild</v>
          </cell>
          <cell r="X93" t="str">
            <v>Refurbish Feeder 66kV Clare to Merinda FD-6270</v>
          </cell>
          <cell r="Y93">
            <v>0</v>
          </cell>
        </row>
        <row r="94">
          <cell r="V94">
            <v>173004</v>
          </cell>
          <cell r="W94" t="str">
            <v>Split Wiembilla SWER into two SWER sys</v>
          </cell>
          <cell r="X94" t="str">
            <v>SWER</v>
          </cell>
          <cell r="Y94">
            <v>0</v>
          </cell>
        </row>
        <row r="95">
          <cell r="V95">
            <v>172921</v>
          </cell>
          <cell r="W95" t="str">
            <v>SW DP,CHIN,Rywung,Baking Board SWER  Baking Board SWER split</v>
          </cell>
          <cell r="X95" t="str">
            <v>SWER</v>
          </cell>
          <cell r="Y95">
            <v>0</v>
          </cell>
        </row>
        <row r="96">
          <cell r="V96">
            <v>327664</v>
          </cell>
          <cell r="W96" t="str">
            <v>CA DP New Regulator LONG Longreach      Isisford FDR</v>
          </cell>
          <cell r="X96" t="str">
            <v>Aug - Distribution</v>
          </cell>
          <cell r="Y96">
            <v>0</v>
          </cell>
        </row>
        <row r="97">
          <cell r="V97">
            <v>329242</v>
          </cell>
          <cell r="W97" t="str">
            <v>CA DP ROGL OH Upgrade Charles St</v>
          </cell>
          <cell r="X97" t="str">
            <v>Aug - Distribution</v>
          </cell>
          <cell r="Y97">
            <v>0</v>
          </cell>
        </row>
        <row r="98">
          <cell r="V98">
            <v>48769</v>
          </cell>
          <cell r="W98" t="str">
            <v>Glenella- Install two 66kV feeder bays  Design and Construct</v>
          </cell>
          <cell r="X98" t="str">
            <v>Reinforce Supply to North Mackay</v>
          </cell>
          <cell r="Y98">
            <v>0</v>
          </cell>
        </row>
        <row r="99">
          <cell r="V99" t="str">
            <v>DCP4150</v>
          </cell>
          <cell r="W99" t="str">
            <v>Wallaville - Install addl 11kV feeder  Install addl 11kV feeder bay to connect</v>
          </cell>
          <cell r="X99" t="str">
            <v>Aug - Subtransmission</v>
          </cell>
          <cell r="Y99">
            <v>0</v>
          </cell>
        </row>
        <row r="100">
          <cell r="V100">
            <v>172996</v>
          </cell>
          <cell r="W100" t="str">
            <v>Mt Elliot SWER - improve VR</v>
          </cell>
          <cell r="X100" t="str">
            <v>SWER</v>
          </cell>
          <cell r="Y100">
            <v>0</v>
          </cell>
        </row>
        <row r="101">
          <cell r="V101">
            <v>643080</v>
          </cell>
          <cell r="W101" t="str">
            <v>CA DP BLAK Terrick SWER Regulator</v>
          </cell>
          <cell r="X101">
            <v>0</v>
          </cell>
          <cell r="Y101">
            <v>0</v>
          </cell>
        </row>
        <row r="102">
          <cell r="V102">
            <v>567944</v>
          </cell>
          <cell r="W102" t="str">
            <v>NO BD JA-04 &amp; JA-04 Fdr Tie</v>
          </cell>
          <cell r="X102" t="str">
            <v>RIP - Feeder Ties</v>
          </cell>
          <cell r="Y102">
            <v>0</v>
          </cell>
        </row>
        <row r="103">
          <cell r="V103">
            <v>655377</v>
          </cell>
          <cell r="W103" t="str">
            <v>FNT HELE New Feeder bay                 Install recloser for new Feeder</v>
          </cell>
          <cell r="X103">
            <v>0</v>
          </cell>
          <cell r="Y103">
            <v>0</v>
          </cell>
        </row>
        <row r="104">
          <cell r="V104">
            <v>48766</v>
          </cell>
          <cell r="W104" t="str">
            <v>Glenella- Nth Mackay Re-energise at 66kVDesign and Re-Build.</v>
          </cell>
          <cell r="X104" t="str">
            <v>Reinforce Supply to North Mackay</v>
          </cell>
          <cell r="Y104">
            <v>0</v>
          </cell>
        </row>
        <row r="105">
          <cell r="V105">
            <v>336962</v>
          </cell>
          <cell r="W105" t="str">
            <v>WB DP, YARR, BLackbutt, new reg</v>
          </cell>
          <cell r="X105" t="str">
            <v>Aug - Distribution</v>
          </cell>
          <cell r="Y105">
            <v>0</v>
          </cell>
        </row>
        <row r="106">
          <cell r="V106">
            <v>655374</v>
          </cell>
          <cell r="W106" t="str">
            <v>FNT HELE New OH Feeder                  Build new line from ZS to 66C657A</v>
          </cell>
          <cell r="X106">
            <v>0</v>
          </cell>
          <cell r="Y106">
            <v>0</v>
          </cell>
        </row>
        <row r="107">
          <cell r="V107">
            <v>327842</v>
          </cell>
          <cell r="W107" t="str">
            <v>MK DP MORA Vermont Park SWER Isolator</v>
          </cell>
          <cell r="X107">
            <v>0</v>
          </cell>
          <cell r="Y107">
            <v>0</v>
          </cell>
        </row>
        <row r="108">
          <cell r="V108">
            <v>328807</v>
          </cell>
          <cell r="W108" t="str">
            <v>NOTV DPN STUA ST04 11kV AUGM            Extend ST01 into ST04 area to unload fee</v>
          </cell>
          <cell r="X108" t="str">
            <v>Aug - Distribution</v>
          </cell>
          <cell r="Y108">
            <v>0</v>
          </cell>
        </row>
        <row r="109">
          <cell r="V109">
            <v>172941</v>
          </cell>
          <cell r="W109" t="str">
            <v>u/g Mucka SWER IT to 200kVA&amp; Ins VR</v>
          </cell>
          <cell r="X109" t="str">
            <v>SWER</v>
          </cell>
          <cell r="Y109">
            <v>0</v>
          </cell>
        </row>
        <row r="110">
          <cell r="V110" t="str">
            <v>DCP16931</v>
          </cell>
          <cell r="W110" t="str">
            <v>WB SP,PROT,Proston,PT-A,11kV augm,      Erect Voltage Regulator</v>
          </cell>
          <cell r="X110" t="str">
            <v>Aug - Distribution</v>
          </cell>
          <cell r="Y110">
            <v>0</v>
          </cell>
        </row>
        <row r="111">
          <cell r="V111" t="str">
            <v>DCP15679</v>
          </cell>
          <cell r="W111" t="str">
            <v>SW,Killarney (ME063),Border Road,F2260,1Voltage regulator</v>
          </cell>
          <cell r="X111">
            <v>0</v>
          </cell>
          <cell r="Y111">
            <v>0</v>
          </cell>
        </row>
        <row r="112">
          <cell r="V112">
            <v>640084</v>
          </cell>
          <cell r="W112" t="str">
            <v>CA DP BORE Feeder Exit Upgrades         Tannum Sands and Tarcoola FDRs</v>
          </cell>
          <cell r="X112">
            <v>0</v>
          </cell>
          <cell r="Y112">
            <v>0</v>
          </cell>
        </row>
        <row r="113">
          <cell r="V113">
            <v>328901</v>
          </cell>
          <cell r="W113" t="str">
            <v>NOTV DPN BOHL 11kV Feeder Exit Augm     Upgrade BO-4 &amp; BO-10 Fdr Exit Cables</v>
          </cell>
          <cell r="X113" t="str">
            <v>Aug - Distribution</v>
          </cell>
          <cell r="Y113">
            <v>0</v>
          </cell>
        </row>
        <row r="114">
          <cell r="V114" t="str">
            <v>DCP15397</v>
          </cell>
          <cell r="W114" t="str">
            <v>WB DP,OWAN,Bidwill,OY-B,11kV augm,      Erect Voltage regulator</v>
          </cell>
          <cell r="X114" t="str">
            <v>Aug - Distribution</v>
          </cell>
          <cell r="Y114">
            <v>0</v>
          </cell>
        </row>
        <row r="115">
          <cell r="V115">
            <v>140367</v>
          </cell>
          <cell r="W115" t="str">
            <v>Property, Tinana Creek, Substation, Acquisition, Wide Bay</v>
          </cell>
          <cell r="X115" t="str">
            <v>Reinforce Supply to Tinana Creek</v>
          </cell>
          <cell r="Y115">
            <v>0</v>
          </cell>
        </row>
        <row r="116">
          <cell r="V116">
            <v>337387</v>
          </cell>
          <cell r="W116" t="str">
            <v>WB DP, WALL, Gin Gin                    upgrade UG cable  Gin Gin</v>
          </cell>
          <cell r="X116" t="str">
            <v>Aug - Distribution</v>
          </cell>
          <cell r="Y116">
            <v>0</v>
          </cell>
        </row>
        <row r="117">
          <cell r="V117">
            <v>740739</v>
          </cell>
          <cell r="W117" t="str">
            <v>CA DP MONT Moonford FDR Regulation</v>
          </cell>
          <cell r="X117">
            <v>0</v>
          </cell>
          <cell r="Y117">
            <v>0</v>
          </cell>
        </row>
        <row r="118">
          <cell r="V118">
            <v>50701</v>
          </cell>
          <cell r="W118" t="str">
            <v>Substation, Pialba Substation, Greenfield, Z6-32, Network, Wide Bay</v>
          </cell>
          <cell r="X118" t="str">
            <v>Reinforce supply to Pialba CBD</v>
          </cell>
          <cell r="Y118">
            <v>0</v>
          </cell>
        </row>
        <row r="119">
          <cell r="V119">
            <v>236524</v>
          </cell>
          <cell r="W119" t="str">
            <v>Kamerunga-Smithfield 132kV Ln Construct Construct 132kV Dual cct Underground</v>
          </cell>
          <cell r="X119" t="str">
            <v>Reinforce Supply to Smithfield</v>
          </cell>
          <cell r="Y119">
            <v>0</v>
          </cell>
        </row>
        <row r="120">
          <cell r="V120">
            <v>147000</v>
          </cell>
          <cell r="W120" t="str">
            <v>Smithfield-132/22kV ZS                  Establish 132/22kV ZS @ Smithfield</v>
          </cell>
          <cell r="X120" t="str">
            <v>Reinforce Supply to Smithfield</v>
          </cell>
          <cell r="Y120">
            <v>0</v>
          </cell>
        </row>
        <row r="121">
          <cell r="V121">
            <v>399488</v>
          </cell>
          <cell r="W121" t="str">
            <v>Riordanvale ZS establishment            Establish 66/11kV ZS</v>
          </cell>
          <cell r="X121" t="str">
            <v>Reinforce Supply to Airlie Beach (Riordanvale)</v>
          </cell>
          <cell r="Y121">
            <v>0</v>
          </cell>
        </row>
        <row r="122">
          <cell r="V122">
            <v>97203</v>
          </cell>
          <cell r="W122" t="str">
            <v>Kingaroy South ZS establishment         Establish Z6-20 on site acquired</v>
          </cell>
          <cell r="X122" t="str">
            <v>Reinforce Supply to Kingaroy South</v>
          </cell>
          <cell r="Y122">
            <v>0</v>
          </cell>
        </row>
        <row r="123">
          <cell r="V123">
            <v>552296</v>
          </cell>
          <cell r="W123" t="str">
            <v>Dysart 66/22kV TFs                      Install 20MVA 66/22kV TFs</v>
          </cell>
          <cell r="X123" t="str">
            <v>Augmentation of Supply to Dysart</v>
          </cell>
          <cell r="Y123">
            <v>0</v>
          </cell>
        </row>
        <row r="124">
          <cell r="V124">
            <v>808764</v>
          </cell>
          <cell r="W124" t="str">
            <v>Ooralea - Redevelop as 1x20MVA ZS       Redevelop 66/11kV ZS</v>
          </cell>
          <cell r="X124" t="str">
            <v>Augmentation of Supply to Ooralea</v>
          </cell>
          <cell r="Y124">
            <v>0</v>
          </cell>
        </row>
        <row r="125">
          <cell r="V125">
            <v>735074</v>
          </cell>
          <cell r="W125" t="str">
            <v>South Kolan-Bullyard 2nd 66kV line      Build 13km 66kV SCCP line</v>
          </cell>
          <cell r="X125" t="str">
            <v>Augmentation of Supply to Lower Burnett</v>
          </cell>
          <cell r="Y125">
            <v>0</v>
          </cell>
        </row>
        <row r="126">
          <cell r="V126">
            <v>744229</v>
          </cell>
          <cell r="W126" t="str">
            <v>Bullyard - Install New 66kV Fdr Bay (SE)</v>
          </cell>
          <cell r="X126" t="str">
            <v>Augmentation of Supply to Lower Burnett</v>
          </cell>
          <cell r="Y126">
            <v>0</v>
          </cell>
        </row>
        <row r="127">
          <cell r="V127">
            <v>614854</v>
          </cell>
          <cell r="W127" t="str">
            <v>T34 Moranbah - Install 66kV cap bank</v>
          </cell>
          <cell r="X127" t="str">
            <v>Moranbah Supply Augmentation</v>
          </cell>
          <cell r="Y127">
            <v>0</v>
          </cell>
        </row>
        <row r="128">
          <cell r="V128">
            <v>139897</v>
          </cell>
          <cell r="W128" t="str">
            <v>Stanthorpe 33kV S'yard Development   33kV CBs - 2*Tx, Load Mang, Ballandean</v>
          </cell>
          <cell r="X128" t="str">
            <v>Reinforce Supply to Stanthorpe BSP</v>
          </cell>
          <cell r="Y128">
            <v>0</v>
          </cell>
        </row>
        <row r="129">
          <cell r="V129">
            <v>666524</v>
          </cell>
          <cell r="W129" t="str">
            <v>Pialba - Reconnect 66kV &amp; 11kV feeders</v>
          </cell>
          <cell r="X129" t="str">
            <v>Reinforce supply to Pialba CBD</v>
          </cell>
          <cell r="Y129">
            <v>0</v>
          </cell>
        </row>
        <row r="130">
          <cell r="V130">
            <v>760213</v>
          </cell>
          <cell r="W130" t="str">
            <v>Dysart 66kV TF Bay                      install 66kV TF bay for Powerlink 3rd TF</v>
          </cell>
          <cell r="X130">
            <v>0</v>
          </cell>
          <cell r="Y130">
            <v>0</v>
          </cell>
        </row>
        <row r="131">
          <cell r="V131">
            <v>834067</v>
          </cell>
          <cell r="W131" t="str">
            <v>Inc 66kV Line to 60C Op Temp CLSO - WOOD</v>
          </cell>
          <cell r="X131">
            <v>0</v>
          </cell>
          <cell r="Y131">
            <v>0</v>
          </cell>
        </row>
        <row r="132">
          <cell r="V132">
            <v>108151</v>
          </cell>
          <cell r="W132" t="str">
            <v>Murgon Substation 5 MVAr Capacitor Bank Install 5 MVAr Capacitor Bank</v>
          </cell>
          <cell r="X132" t="str">
            <v>Redevelop Murgon ZS</v>
          </cell>
          <cell r="Y132">
            <v>0</v>
          </cell>
        </row>
        <row r="133">
          <cell r="V133">
            <v>160900</v>
          </cell>
          <cell r="W133" t="str">
            <v>TRG 33-DALB-DAWE reliable 10 km 30MVA   TRGP-D04.4</v>
          </cell>
          <cell r="X133" t="str">
            <v>Aug - Subtransmission</v>
          </cell>
          <cell r="Y133">
            <v>0</v>
          </cell>
        </row>
        <row r="134">
          <cell r="V134">
            <v>492389</v>
          </cell>
          <cell r="W134" t="str">
            <v>Kamerunga Install ALFC                  Install ALFC injection equipment</v>
          </cell>
          <cell r="X134" t="str">
            <v>Reinforce Supply to Smithfield</v>
          </cell>
          <cell r="Y134">
            <v>0</v>
          </cell>
        </row>
        <row r="135">
          <cell r="V135">
            <v>653513</v>
          </cell>
          <cell r="W135" t="str">
            <v>South Kolan 66kV Switchyard Expansion   Install a feeder bay &amp; Upgrade two</v>
          </cell>
          <cell r="X135" t="str">
            <v>Augmentation of Supply to Lower Burnett</v>
          </cell>
          <cell r="Y135">
            <v>0</v>
          </cell>
        </row>
        <row r="136">
          <cell r="V136">
            <v>168194</v>
          </cell>
          <cell r="W136" t="str">
            <v>Garbutt 66kV Reinforcement              Install 66kV bay to connect Powerlinks</v>
          </cell>
          <cell r="X136" t="str">
            <v>Aug - Subtransmission</v>
          </cell>
          <cell r="Y136">
            <v>0</v>
          </cell>
        </row>
        <row r="137">
          <cell r="V137">
            <v>308750</v>
          </cell>
          <cell r="W137" t="str">
            <v>West Bundaberg - Install 66kV feeder bay66kV bay for 2nd Meadowvale line</v>
          </cell>
          <cell r="X137" t="str">
            <v>Reinforce Supply to Bundaberg North</v>
          </cell>
          <cell r="Y137">
            <v>0</v>
          </cell>
        </row>
        <row r="138">
          <cell r="V138">
            <v>653444</v>
          </cell>
          <cell r="W138" t="str">
            <v>Racecourse Mill - Install 66kV fdr bay</v>
          </cell>
          <cell r="X138" t="str">
            <v>Augmentation of Supply to Ooralea</v>
          </cell>
          <cell r="Y138">
            <v>0</v>
          </cell>
        </row>
        <row r="139">
          <cell r="V139">
            <v>744210</v>
          </cell>
          <cell r="W139" t="str">
            <v>South Kolan - Install 66kV Feeder Bay   New 66kV Feeder Bay at South Kolan ZS</v>
          </cell>
          <cell r="X139" t="str">
            <v>Augmentation of Supply to Lower Burnett</v>
          </cell>
          <cell r="Y139">
            <v>0</v>
          </cell>
        </row>
        <row r="140">
          <cell r="V140">
            <v>501153</v>
          </cell>
          <cell r="W140" t="str">
            <v>Riordanvale ZS 66kV Connection          Connect new ZS to existing 66kV feeder</v>
          </cell>
          <cell r="X140" t="str">
            <v>Reinforce Supply to Airlie Beach (Riordanvale)</v>
          </cell>
          <cell r="Y140">
            <v>0</v>
          </cell>
        </row>
        <row r="141">
          <cell r="V141">
            <v>653532</v>
          </cell>
          <cell r="W141" t="str">
            <v>Rebuild Sth Kolan Tee-Sth Kolan 66kV ln</v>
          </cell>
          <cell r="X141" t="str">
            <v>Augmentation of Supply to Lower Burnett</v>
          </cell>
          <cell r="Y141">
            <v>0</v>
          </cell>
        </row>
        <row r="142">
          <cell r="V142">
            <v>626232</v>
          </cell>
          <cell r="W142" t="str">
            <v>Kingaroy - Install one 5MVAr cap bank</v>
          </cell>
          <cell r="X142" t="str">
            <v>Augmentation of Supply to Kingaroy</v>
          </cell>
          <cell r="Y142">
            <v>0</v>
          </cell>
        </row>
        <row r="143">
          <cell r="V143">
            <v>733325</v>
          </cell>
          <cell r="W143" t="str">
            <v>66kV Mareeba Feeder Rating Increase     Increase max operating temp to 65C</v>
          </cell>
          <cell r="X143" t="str">
            <v>Augmentation of Supply to Mareeba</v>
          </cell>
          <cell r="Y143">
            <v>0</v>
          </cell>
        </row>
        <row r="144">
          <cell r="V144">
            <v>160897</v>
          </cell>
          <cell r="W144" t="str">
            <v>TRG 33-DACE-DAWE reliable 1.5km 30MVA   TRGP-D04.2</v>
          </cell>
          <cell r="X144" t="str">
            <v>Aug - Subtransmission</v>
          </cell>
          <cell r="Y144">
            <v>0</v>
          </cell>
        </row>
        <row r="145">
          <cell r="V145">
            <v>826494</v>
          </cell>
          <cell r="W145" t="str">
            <v>Guthalungra TF Augmentation             Replace existing TF with 1.5MVA unit</v>
          </cell>
          <cell r="X145">
            <v>0</v>
          </cell>
          <cell r="Y145">
            <v>0</v>
          </cell>
        </row>
        <row r="146">
          <cell r="V146">
            <v>316641</v>
          </cell>
          <cell r="W146" t="str">
            <v>Stanthorpe 33kV Fdr Cable Augmentation</v>
          </cell>
          <cell r="X146" t="str">
            <v>Augmentation of Supply to Stanthorpe</v>
          </cell>
          <cell r="Y146">
            <v>0</v>
          </cell>
        </row>
        <row r="147">
          <cell r="V147">
            <v>183374</v>
          </cell>
          <cell r="W147" t="str">
            <v>Property, Tinana Ck to Tuan Tee, Line, Acquisition, Wide Bay</v>
          </cell>
          <cell r="X147" t="str">
            <v>Reinforce Supply to Tinana Creek</v>
          </cell>
          <cell r="Y147">
            <v>0</v>
          </cell>
        </row>
        <row r="148">
          <cell r="V148">
            <v>48249</v>
          </cell>
          <cell r="W148" t="str">
            <v>Riordonvale - Cannonvale 66kV Ln route  Investigate 66kV route for rebuild</v>
          </cell>
          <cell r="X148" t="str">
            <v>Reinforce Supply to Airlie Beach (Riordanvale)</v>
          </cell>
          <cell r="Y148">
            <v>0</v>
          </cell>
        </row>
        <row r="149">
          <cell r="V149">
            <v>168179</v>
          </cell>
          <cell r="W149" t="str">
            <v>Ingham sub  2 x 11kV Feeder Bays        Install additional 2 x 11kV feeder CB ba</v>
          </cell>
          <cell r="X149" t="str">
            <v>Aug - Subtransmission</v>
          </cell>
          <cell r="Y149">
            <v>0</v>
          </cell>
        </row>
        <row r="150">
          <cell r="V150">
            <v>760627</v>
          </cell>
          <cell r="W150" t="str">
            <v>Rocky Glenmore 66kV CT Upgrade          Replace Lakes Ck fdr 66kV CT</v>
          </cell>
          <cell r="X150">
            <v>0</v>
          </cell>
          <cell r="Y150">
            <v>0</v>
          </cell>
        </row>
        <row r="151">
          <cell r="V151">
            <v>317031</v>
          </cell>
          <cell r="W151" t="str">
            <v>Substation, Gracemere, Modular, 66/11kV, Network, Central</v>
          </cell>
          <cell r="X151" t="str">
            <v>Reinforce Supply to Gracemere</v>
          </cell>
          <cell r="Y151">
            <v>0</v>
          </cell>
        </row>
        <row r="152">
          <cell r="V152" t="str">
            <v>CPMNN01145</v>
          </cell>
          <cell r="W152" t="str">
            <v>Line, Blackwater to Emerald, Rebuild, 66kV, Network, Central</v>
          </cell>
          <cell r="X152" t="str">
            <v>Reinforce Emerald to Blackwater 66kV Line</v>
          </cell>
          <cell r="Y152">
            <v>0</v>
          </cell>
        </row>
        <row r="153">
          <cell r="V153">
            <v>312876</v>
          </cell>
          <cell r="W153" t="str">
            <v>Substation, Wandal, Modular, Z6-32, Network, Central</v>
          </cell>
          <cell r="X153" t="str">
            <v>Augmentation of Supply to Wandal</v>
          </cell>
          <cell r="Y153">
            <v>0</v>
          </cell>
        </row>
        <row r="154">
          <cell r="V154">
            <v>48638</v>
          </cell>
          <cell r="W154" t="str">
            <v>Substation, Ooralea, Modular, Network, Mackay</v>
          </cell>
          <cell r="X154" t="str">
            <v>Augmentation of Supply to Ooralea</v>
          </cell>
          <cell r="Y154">
            <v>0</v>
          </cell>
        </row>
        <row r="155">
          <cell r="V155">
            <v>693294</v>
          </cell>
          <cell r="W155" t="str">
            <v>Substation, Briffney, Greenfield, 66/11kV, Network, Central</v>
          </cell>
          <cell r="X155" t="str">
            <v>Reinforce Supply to Briffney Creek</v>
          </cell>
          <cell r="Y155">
            <v>0</v>
          </cell>
        </row>
        <row r="156">
          <cell r="V156">
            <v>47899</v>
          </cell>
          <cell r="W156" t="str">
            <v>Substation, Mossman Zone Substation, Refurb, 132/22, Far North</v>
          </cell>
          <cell r="X156" t="str">
            <v>Augmentation of Supply to Mossman</v>
          </cell>
          <cell r="Y156">
            <v>0</v>
          </cell>
        </row>
        <row r="157">
          <cell r="V157" t="str">
            <v>DCP18260</v>
          </cell>
          <cell r="W157" t="str">
            <v>Line, Glenella to Planella, New Standard, 66kV, Network, Central</v>
          </cell>
          <cell r="X157" t="str">
            <v>Reinforce Supply to Planella ZS</v>
          </cell>
          <cell r="Y157">
            <v>0</v>
          </cell>
        </row>
        <row r="158">
          <cell r="V158">
            <v>183596</v>
          </cell>
          <cell r="W158" t="str">
            <v>Line, Isis to Dallarnil, New Non-Standard, 132kV, Network, Wide Bay</v>
          </cell>
          <cell r="X158" t="str">
            <v>Reinforce Supply to Gayndah (66kV Network)</v>
          </cell>
          <cell r="Y158">
            <v>0</v>
          </cell>
        </row>
        <row r="159">
          <cell r="V159">
            <v>48841</v>
          </cell>
          <cell r="W159" t="str">
            <v>Substation, Tennyson St, Refurb, 11/33kV, 2 x 12.5MVA, Network, Mackay</v>
          </cell>
          <cell r="X159" t="str">
            <v>Refurbish Zone Substation Tennyson St</v>
          </cell>
          <cell r="Y159">
            <v>0</v>
          </cell>
        </row>
        <row r="160">
          <cell r="V160" t="str">
            <v>DCP17784</v>
          </cell>
          <cell r="W160" t="str">
            <v>Substation, Charlton Substation, Greenfield, 33/11kV, Network, South West</v>
          </cell>
          <cell r="X160" t="str">
            <v>Reinforce Supply to Charlton</v>
          </cell>
          <cell r="Y160">
            <v>0</v>
          </cell>
        </row>
        <row r="161">
          <cell r="V161">
            <v>141629</v>
          </cell>
          <cell r="W161" t="str">
            <v>Kumbia 66/11kV ZS Establishment         Establish Kumbia 66/11kV ZS</v>
          </cell>
          <cell r="X161" t="str">
            <v>Reinforce Supply to Kumbia</v>
          </cell>
          <cell r="Y161">
            <v>0</v>
          </cell>
        </row>
        <row r="162">
          <cell r="V162">
            <v>48598</v>
          </cell>
          <cell r="W162" t="str">
            <v>Substation, Planella, Refurb, 66/11kV, Network, Central</v>
          </cell>
          <cell r="X162" t="str">
            <v>Reinforce Supply to Planella ZS</v>
          </cell>
          <cell r="Y162">
            <v>0</v>
          </cell>
        </row>
        <row r="163">
          <cell r="V163">
            <v>508875</v>
          </cell>
          <cell r="W163" t="str">
            <v>Broadlea - Install two 132kV feeder bays</v>
          </cell>
          <cell r="X163">
            <v>0</v>
          </cell>
          <cell r="Y163">
            <v>0</v>
          </cell>
        </row>
        <row r="164">
          <cell r="V164">
            <v>575416</v>
          </cell>
          <cell r="W164" t="str">
            <v>Line, Egans Hill to Gracemere, New Standard, 66kV, Network, Capricornia</v>
          </cell>
          <cell r="X164" t="str">
            <v>Reinforce Supply to Gracemere</v>
          </cell>
          <cell r="Y164">
            <v>0</v>
          </cell>
        </row>
        <row r="165">
          <cell r="V165">
            <v>168413</v>
          </cell>
          <cell r="W165" t="str">
            <v>RSW SW TO DSA KESP 3 x Fdrs  New        Est 3 new dist fdrs out of KESP</v>
          </cell>
          <cell r="X165" t="str">
            <v>Reinforcement of Supply to Toowoomba (Kearney's)</v>
          </cell>
          <cell r="Y165">
            <v>0</v>
          </cell>
        </row>
        <row r="166">
          <cell r="V166" t="str">
            <v>DCP16183</v>
          </cell>
          <cell r="W166" t="str">
            <v>Substation, Glenella, Refurb, MVA, 66kV, Network, Capricornia</v>
          </cell>
          <cell r="X166" t="str">
            <v>Reinforce Supply to Planella ZS</v>
          </cell>
          <cell r="Y166">
            <v>0</v>
          </cell>
        </row>
        <row r="167">
          <cell r="V167">
            <v>48647</v>
          </cell>
          <cell r="W167" t="str">
            <v>Line, Ooralea Substation, New Standard, 66kV, Network, Mackay</v>
          </cell>
          <cell r="X167" t="str">
            <v>Augmentation of Supply to Ooralea</v>
          </cell>
          <cell r="Y167">
            <v>0</v>
          </cell>
        </row>
        <row r="168">
          <cell r="V168">
            <v>312892</v>
          </cell>
          <cell r="W168" t="str">
            <v>Line, Rockhampton City to Canning St, New Standard, 66kV, Network, Capricornia</v>
          </cell>
          <cell r="X168" t="str">
            <v>Augmentation of Supply to Wandal</v>
          </cell>
          <cell r="Y168">
            <v>0</v>
          </cell>
        </row>
        <row r="169">
          <cell r="V169">
            <v>306794</v>
          </cell>
          <cell r="W169" t="str">
            <v>Substation, Isis, Refurb, 66kV, Network, Wide Bay</v>
          </cell>
          <cell r="X169" t="str">
            <v>Reinforce Supply to Gayndah (66kV Network)</v>
          </cell>
          <cell r="Y169">
            <v>0</v>
          </cell>
        </row>
        <row r="170">
          <cell r="V170">
            <v>616381</v>
          </cell>
          <cell r="W170" t="str">
            <v>Edmonton South ZS site acquisition</v>
          </cell>
          <cell r="X170" t="str">
            <v>Reinforce supply to Mt Peter</v>
          </cell>
          <cell r="Y170">
            <v>0</v>
          </cell>
        </row>
        <row r="171">
          <cell r="V171">
            <v>284072</v>
          </cell>
          <cell r="W171" t="str">
            <v>Property, Postman's Ridge to North Street, Line, Acquisition, South West</v>
          </cell>
          <cell r="X171" t="str">
            <v>Reinforce Supply to North Toowoomba</v>
          </cell>
          <cell r="Y171">
            <v>0</v>
          </cell>
        </row>
        <row r="172">
          <cell r="V172">
            <v>335974</v>
          </cell>
          <cell r="W172" t="str">
            <v>WB DP, ROST, create 4 new feeders       and reconfig exiting feeders</v>
          </cell>
          <cell r="X172" t="str">
            <v>Redevelop Rocky Street ZS</v>
          </cell>
          <cell r="Y172">
            <v>0</v>
          </cell>
        </row>
        <row r="173">
          <cell r="V173">
            <v>567976</v>
          </cell>
          <cell r="W173" t="str">
            <v>NO BN MERI-03 &amp; MERI-03 Fdr Tie         Reliability feeder tie</v>
          </cell>
          <cell r="X173" t="str">
            <v>RIP - Feeder Ties</v>
          </cell>
          <cell r="Y173">
            <v>0</v>
          </cell>
        </row>
        <row r="174">
          <cell r="V174">
            <v>632823</v>
          </cell>
          <cell r="W174" t="str">
            <v>CS NO  RIRS Recloser Strategy Phase 2   NO  Recloser Strategy Phase 2</v>
          </cell>
          <cell r="X174" t="str">
            <v>RIP - ACR Communications</v>
          </cell>
          <cell r="Y174">
            <v>0</v>
          </cell>
        </row>
        <row r="175">
          <cell r="V175">
            <v>444030</v>
          </cell>
          <cell r="W175" t="str">
            <v>Calliope 66kV Reinforcement             Install 66kV bay &amp; connect Beecher line</v>
          </cell>
          <cell r="X175" t="str">
            <v>Aug - Subtransmission</v>
          </cell>
          <cell r="Y175">
            <v>0</v>
          </cell>
        </row>
        <row r="176">
          <cell r="V176">
            <v>47822</v>
          </cell>
          <cell r="W176" t="str">
            <v>Property, Mt Peter, Substation, Acquisition, Far North</v>
          </cell>
          <cell r="X176" t="str">
            <v>Reinforce supply to Mt Peter</v>
          </cell>
          <cell r="Y176">
            <v>0</v>
          </cell>
        </row>
        <row r="177">
          <cell r="V177">
            <v>396582</v>
          </cell>
          <cell r="W177" t="str">
            <v>CA DP SOBL Rolleston Nth SWER Upgrade</v>
          </cell>
          <cell r="X177" t="str">
            <v>SWER</v>
          </cell>
          <cell r="Y177">
            <v>0</v>
          </cell>
        </row>
        <row r="178">
          <cell r="V178">
            <v>168285</v>
          </cell>
          <cell r="W178" t="str">
            <v>RSW SW DA AD DAAN OH New 33kV                  SWDD: TARA Feeder ex Daandine</v>
          </cell>
          <cell r="X178" t="str">
            <v>Aug - Subtransmission</v>
          </cell>
          <cell r="Y178">
            <v>0</v>
          </cell>
        </row>
        <row r="179">
          <cell r="V179">
            <v>310316</v>
          </cell>
          <cell r="W179" t="str">
            <v>Property, Rockhampton, Substation, Acquisition, Capricornia</v>
          </cell>
          <cell r="X179" t="str">
            <v>Augmentation of Supply to North Rockhampton</v>
          </cell>
          <cell r="Y179">
            <v>0</v>
          </cell>
        </row>
        <row r="180">
          <cell r="V180" t="str">
            <v>DCP15337</v>
          </cell>
          <cell r="W180" t="str">
            <v>FN,Atherton 66/22kV,Peeramon,2PEE,22kV  New 22Kv feeder to supply 2PEE</v>
          </cell>
          <cell r="X180" t="str">
            <v>Reinforce Supply to Malanda</v>
          </cell>
          <cell r="Y180">
            <v>0</v>
          </cell>
        </row>
        <row r="181">
          <cell r="V181" t="str">
            <v>DCP15341</v>
          </cell>
          <cell r="W181" t="str">
            <v>FN,Atherton 66/22kV,Tarzali,2TAR,22kV   New 22KV feeder to 2TAR</v>
          </cell>
          <cell r="X181" t="str">
            <v>Reinforce Supply to Malanda</v>
          </cell>
          <cell r="Y181">
            <v>0</v>
          </cell>
        </row>
        <row r="182">
          <cell r="V182">
            <v>619425</v>
          </cell>
          <cell r="W182" t="str">
            <v>DPD WB AD MEAD MV-D reconductor         recoductor weak OH poles 3005095-6026467</v>
          </cell>
          <cell r="X182">
            <v>0</v>
          </cell>
          <cell r="Y182">
            <v>0</v>
          </cell>
        </row>
        <row r="183">
          <cell r="V183">
            <v>168182</v>
          </cell>
          <cell r="W183" t="str">
            <v>Bowen sub  2 x 11kV Feeder Bays         Install additional 2 x 11kV feeder CB ba</v>
          </cell>
          <cell r="X183" t="str">
            <v>Aug - Subtransmission</v>
          </cell>
          <cell r="Y183">
            <v>0</v>
          </cell>
        </row>
        <row r="184">
          <cell r="V184">
            <v>633587</v>
          </cell>
          <cell r="W184" t="str">
            <v>CA DP TANB Cooroman SWER                Upgrade SWER Isolator</v>
          </cell>
          <cell r="X184">
            <v>0</v>
          </cell>
          <cell r="Y184">
            <v>0</v>
          </cell>
        </row>
        <row r="185">
          <cell r="V185">
            <v>742461</v>
          </cell>
          <cell r="W185" t="str">
            <v>MK DP PLAN Chenoweth Drive FDR - Stage 2</v>
          </cell>
          <cell r="X185">
            <v>0</v>
          </cell>
          <cell r="Y185">
            <v>0</v>
          </cell>
        </row>
        <row r="186">
          <cell r="V186">
            <v>431150</v>
          </cell>
          <cell r="W186" t="str">
            <v>Kumbia Fdr - Re-energise at 66kV        Feed from 66kV fdr bay at Kingaroy</v>
          </cell>
          <cell r="X186" t="str">
            <v>Reinforce Supply to Kumbia</v>
          </cell>
          <cell r="Y186">
            <v>0</v>
          </cell>
        </row>
        <row r="187">
          <cell r="V187">
            <v>432340</v>
          </cell>
          <cell r="W187" t="str">
            <v>Kingaroy ZS - Install new 66kV fdr bay  For proposed Kumbia feeder</v>
          </cell>
          <cell r="X187" t="str">
            <v>Reinforce Supply to Kumbia</v>
          </cell>
          <cell r="Y187">
            <v>0</v>
          </cell>
        </row>
        <row r="188">
          <cell r="V188">
            <v>436900</v>
          </cell>
          <cell r="W188" t="str">
            <v>Property, Smithfield Zone, Substation, Acquisition, Far North</v>
          </cell>
          <cell r="X188" t="str">
            <v>Reinforce Supply to Smithfield</v>
          </cell>
          <cell r="Y188">
            <v>0</v>
          </cell>
        </row>
        <row r="189">
          <cell r="V189">
            <v>328282</v>
          </cell>
          <cell r="W189" t="str">
            <v>CA DP New Regulator Stanwell FDR        MALC Malchi</v>
          </cell>
          <cell r="X189" t="str">
            <v>Aug - Distribution</v>
          </cell>
          <cell r="Y189">
            <v>0</v>
          </cell>
        </row>
        <row r="190">
          <cell r="V190" t="str">
            <v>DCP16578</v>
          </cell>
          <cell r="W190" t="str">
            <v>DPD TO DSA SAGT FIP Alfred st west      Reconductor 3.3km and create tie</v>
          </cell>
          <cell r="X190">
            <v>0</v>
          </cell>
          <cell r="Y190">
            <v>0</v>
          </cell>
        </row>
        <row r="191">
          <cell r="V191">
            <v>132601</v>
          </cell>
          <cell r="W191" t="str">
            <v>RSW SW RA AD SAGT Refurb 33KV bus       TRG SAGT refurb 33kV bus -TRGP-M13.1</v>
          </cell>
          <cell r="X191" t="str">
            <v>Aug - Subtransmission</v>
          </cell>
          <cell r="Y191">
            <v>0</v>
          </cell>
        </row>
        <row r="192">
          <cell r="V192">
            <v>177283</v>
          </cell>
          <cell r="W192" t="str">
            <v>TRG: WARW - STAN Est 110Kv Line</v>
          </cell>
          <cell r="X192" t="str">
            <v>Reinforce Supply to Stanthorpe BSP</v>
          </cell>
          <cell r="Y192">
            <v>0</v>
          </cell>
        </row>
        <row r="193">
          <cell r="V193">
            <v>141557</v>
          </cell>
          <cell r="W193" t="str">
            <v>Substation, Maryborough North, Modular, Z6-20, 66/11kV, Network, Wide Bay</v>
          </cell>
          <cell r="X193" t="str">
            <v>Reinforce Supply to Maryborough North</v>
          </cell>
          <cell r="Y193">
            <v>0</v>
          </cell>
        </row>
        <row r="194">
          <cell r="V194" t="str">
            <v>DCP17837</v>
          </cell>
          <cell r="W194" t="str">
            <v>Line, Pandoin to Keppel, New Non-Standard, 132kV, Network, Central</v>
          </cell>
          <cell r="X194" t="str">
            <v>Reinforce Supply to Keppel (new BSP)</v>
          </cell>
          <cell r="Y194">
            <v>0</v>
          </cell>
        </row>
        <row r="195">
          <cell r="V195">
            <v>48638</v>
          </cell>
          <cell r="W195" t="str">
            <v>Substation, Ooralea, Modular, Network, Mackay</v>
          </cell>
          <cell r="X195" t="str">
            <v>Augmentation of Supply to Ooralea</v>
          </cell>
          <cell r="Y195">
            <v>0</v>
          </cell>
        </row>
        <row r="196">
          <cell r="V196">
            <v>231429</v>
          </cell>
          <cell r="W196" t="str">
            <v>Line, Pt Vernon to Toogoom, New Standard, 66kV, Network, Wide Bay</v>
          </cell>
          <cell r="X196" t="str">
            <v>Reinforce Supply to Pt Vernon ZS</v>
          </cell>
          <cell r="Y196">
            <v>0</v>
          </cell>
        </row>
        <row r="197">
          <cell r="V197">
            <v>48647</v>
          </cell>
          <cell r="W197" t="str">
            <v>Line, Ooralea Substation, New Standard, 66kV, Network, Mackay</v>
          </cell>
          <cell r="X197" t="str">
            <v>Augmentation of Supply to Ooralea</v>
          </cell>
          <cell r="Y197">
            <v>0</v>
          </cell>
        </row>
        <row r="198">
          <cell r="V198">
            <v>770427</v>
          </cell>
          <cell r="W198" t="str">
            <v>Substation, Toogoom Sub, Refurb, 66kV Bay, Network, Wide Bay</v>
          </cell>
          <cell r="X198" t="str">
            <v>Reinforce Supply to Pt Vernon ZS</v>
          </cell>
          <cell r="Y198">
            <v>0</v>
          </cell>
        </row>
        <row r="199">
          <cell r="V199">
            <v>349286</v>
          </cell>
          <cell r="W199" t="str">
            <v>Substation, Pt Vernon, Refurb, Network, Wide Bay</v>
          </cell>
          <cell r="X199" t="str">
            <v>Reinforce Supply to Pt Vernon ZS</v>
          </cell>
          <cell r="Y199">
            <v>0</v>
          </cell>
        </row>
        <row r="200">
          <cell r="V200">
            <v>616381</v>
          </cell>
          <cell r="W200" t="str">
            <v>Edmonton South ZS site acquisition</v>
          </cell>
          <cell r="X200" t="str">
            <v>Reinforce supply to Mt Peter</v>
          </cell>
          <cell r="Y200">
            <v>0</v>
          </cell>
        </row>
        <row r="201">
          <cell r="V201">
            <v>47822</v>
          </cell>
          <cell r="W201" t="str">
            <v>Property, Mt Peter, Substation, Acquisition, Far North</v>
          </cell>
          <cell r="X201" t="str">
            <v>Reinforce supply to Mt Peter</v>
          </cell>
          <cell r="Y201">
            <v>0</v>
          </cell>
        </row>
        <row r="202">
          <cell r="V202" t="str">
            <v>CPMNN01284</v>
          </cell>
          <cell r="W202" t="str">
            <v>Property, Howard to Burrum Heads, Substation, Acquisition, Wide Bay</v>
          </cell>
          <cell r="X202" t="str">
            <v>Reinforce Supply to Burrum Heads</v>
          </cell>
          <cell r="Y202">
            <v>0</v>
          </cell>
        </row>
        <row r="203">
          <cell r="V203">
            <v>141548</v>
          </cell>
          <cell r="W203" t="str">
            <v>T020 Bundaberg to Thabeban line routes  132 &amp; 66kV lines routes need to acquired</v>
          </cell>
          <cell r="X203" t="str">
            <v>Augmentation of Supply to T20 Bundaberg</v>
          </cell>
          <cell r="Y203">
            <v>0</v>
          </cell>
        </row>
        <row r="204">
          <cell r="V204">
            <v>141543</v>
          </cell>
          <cell r="W204" t="str">
            <v>Thabeban- 132kV Substn Site             Acquire 132/66kV  BSP site</v>
          </cell>
          <cell r="X204" t="str">
            <v>Augmentation of Supply to T20 Bundaberg</v>
          </cell>
          <cell r="Y204">
            <v>0</v>
          </cell>
        </row>
        <row r="205">
          <cell r="V205">
            <v>183582</v>
          </cell>
          <cell r="W205" t="str">
            <v>Line, Maryborough North, New Non-Standard, 66kV, Network, Wide Bay</v>
          </cell>
          <cell r="X205" t="str">
            <v>Reinforce Supply to Maryborough North</v>
          </cell>
          <cell r="Y205">
            <v>0</v>
          </cell>
        </row>
        <row r="206">
          <cell r="V206">
            <v>47837</v>
          </cell>
          <cell r="W206" t="str">
            <v>G-vale - Mt Peter 132kV DCCP line route Property Acquisition</v>
          </cell>
          <cell r="X206" t="str">
            <v>Reinforce supply to Mt Peter</v>
          </cell>
          <cell r="Y206">
            <v>0</v>
          </cell>
        </row>
        <row r="207">
          <cell r="V207">
            <v>147086</v>
          </cell>
          <cell r="W207" t="str">
            <v>Nanango 11kV TF Cable upgrade           Upgrade 11kV TF cables</v>
          </cell>
          <cell r="X207" t="str">
            <v>Aug - Subtransmission</v>
          </cell>
          <cell r="Y207">
            <v>0</v>
          </cell>
        </row>
        <row r="208">
          <cell r="V208">
            <v>492275</v>
          </cell>
          <cell r="W208" t="str">
            <v>Dingo Beach Site Acquisition            Acquire ZS site at Dingo Beach</v>
          </cell>
          <cell r="X208" t="str">
            <v>Augmentation of Supply to Dingo Beach</v>
          </cell>
          <cell r="Y208">
            <v>0</v>
          </cell>
        </row>
        <row r="209">
          <cell r="V209">
            <v>340175</v>
          </cell>
          <cell r="W209" t="str">
            <v>Line, East Bundaberg to Bargara, New Standard, 66kV, Network, Wide Bay</v>
          </cell>
          <cell r="X209" t="str">
            <v>Reinforce Bundaberg 66kV Ring (BARG)</v>
          </cell>
          <cell r="Y209">
            <v>0</v>
          </cell>
        </row>
        <row r="210">
          <cell r="V210">
            <v>48821</v>
          </cell>
          <cell r="W210" t="str">
            <v>Substation, Moranbah Town, Modular, 66/11kV, 32MVA, Network, Central</v>
          </cell>
          <cell r="X210" t="str">
            <v>Moranbah Supply Augmentation</v>
          </cell>
          <cell r="Y210">
            <v>0</v>
          </cell>
        </row>
        <row r="211">
          <cell r="V211">
            <v>140507</v>
          </cell>
          <cell r="W211" t="str">
            <v>Substation, Central Toowoomba, Greenfield, 110/11kV, Network, South West</v>
          </cell>
          <cell r="X211" t="str">
            <v>Redevelop Central Toowoomba ZS</v>
          </cell>
          <cell r="Y211">
            <v>0</v>
          </cell>
        </row>
        <row r="212">
          <cell r="V212">
            <v>140221</v>
          </cell>
          <cell r="W212" t="str">
            <v>Line, South Toowoomba Sub to Central Toowoomba Sub, 110kV, South West</v>
          </cell>
          <cell r="X212" t="str">
            <v>Redevelop Central Toowoomba ZS</v>
          </cell>
          <cell r="Y212">
            <v>0</v>
          </cell>
        </row>
        <row r="213">
          <cell r="V213">
            <v>311743</v>
          </cell>
          <cell r="W213" t="str">
            <v>Boyne Res redevelop switchyard &amp; aug TF Install 66kV bays &amp; larger TFs</v>
          </cell>
          <cell r="X213" t="str">
            <v>Reinforce Supply to Boyne Res ZS</v>
          </cell>
          <cell r="Y213">
            <v>0</v>
          </cell>
        </row>
        <row r="214">
          <cell r="V214">
            <v>301663</v>
          </cell>
          <cell r="W214" t="str">
            <v>Substation, South Toowoomba, Refurb, 110kV Bays, Network, South West</v>
          </cell>
          <cell r="X214" t="str">
            <v>Redevelop Central Toowoomba ZS</v>
          </cell>
          <cell r="Y214">
            <v>0</v>
          </cell>
        </row>
        <row r="215">
          <cell r="V215">
            <v>419495</v>
          </cell>
          <cell r="W215" t="str">
            <v>Roma West 33/11kV TF &amp; 11kV Switchgr AugReplace existing TFs &amp; 11kV swyd</v>
          </cell>
          <cell r="X215" t="str">
            <v>Redevelop Roma West ZS</v>
          </cell>
          <cell r="Y215">
            <v>0</v>
          </cell>
        </row>
        <row r="216">
          <cell r="V216">
            <v>196710</v>
          </cell>
          <cell r="W216" t="str">
            <v>Construct DCCP to Toogoom 66/11kV ZS    Construct DCCP Ln from Howard-Pialba Ln</v>
          </cell>
          <cell r="X216" t="str">
            <v>Reinforce Supply to Toogoom</v>
          </cell>
          <cell r="Y216">
            <v>0</v>
          </cell>
        </row>
        <row r="217">
          <cell r="V217">
            <v>316573</v>
          </cell>
          <cell r="W217" t="str">
            <v>Broxburn Sub Rebuild                    Rebuild as 110/11kV</v>
          </cell>
          <cell r="X217" t="str">
            <v>Redevelop Broxburn Sub</v>
          </cell>
          <cell r="Y217">
            <v>0</v>
          </cell>
        </row>
        <row r="218">
          <cell r="V218">
            <v>415632</v>
          </cell>
          <cell r="W218" t="str">
            <v>Substation, Bargara, Refurb, 45MVA, 66kV, Network, Wide Bay</v>
          </cell>
          <cell r="X218" t="str">
            <v>Reinforce Bundaberg 66kV Ring (BARG)</v>
          </cell>
          <cell r="Y218">
            <v>0</v>
          </cell>
        </row>
        <row r="219">
          <cell r="V219" t="str">
            <v>DCP18259</v>
          </cell>
          <cell r="W219" t="str">
            <v>Sarina TF &amp; 33kV Switchboard Replace with 2x 20MVA TFs &amp; 33kV Indoor Board</v>
          </cell>
          <cell r="X219" t="str">
            <v>Redevelop Sarina ZS</v>
          </cell>
          <cell r="Y219">
            <v>0</v>
          </cell>
        </row>
        <row r="220">
          <cell r="V220">
            <v>48824</v>
          </cell>
          <cell r="W220" t="str">
            <v>Substation, Moranbah, Refurb, 66kV, 32MVA, Network, Central</v>
          </cell>
          <cell r="X220" t="str">
            <v>Moranbah Supply Augmentation</v>
          </cell>
          <cell r="Y220">
            <v>0</v>
          </cell>
        </row>
        <row r="221">
          <cell r="V221">
            <v>266087</v>
          </cell>
          <cell r="W221" t="str">
            <v>Substation, East Bundaberg, Refurb, 66kV, Network, Wide Bay</v>
          </cell>
          <cell r="X221" t="str">
            <v>Reinforce Bundaberg 66kV Ring (BARG)</v>
          </cell>
          <cell r="Y221">
            <v>0</v>
          </cell>
        </row>
        <row r="222">
          <cell r="V222">
            <v>511757</v>
          </cell>
          <cell r="W222" t="str">
            <v>Property, Pialba, Substation, Acquisition, Wide Bay</v>
          </cell>
          <cell r="X222" t="str">
            <v>Reinforce supply to Pialba CBD</v>
          </cell>
          <cell r="Y222">
            <v>0</v>
          </cell>
        </row>
        <row r="223">
          <cell r="V223">
            <v>667751</v>
          </cell>
          <cell r="W223" t="str">
            <v>Install 34 ACRs Stage 3 RAM Northern   Part of Circuit Recloser (ACR) Strategy</v>
          </cell>
          <cell r="X223" t="str">
            <v>RIP - ACRs</v>
          </cell>
          <cell r="Y223">
            <v>0</v>
          </cell>
        </row>
        <row r="224">
          <cell r="V224">
            <v>654742</v>
          </cell>
          <cell r="W224" t="str">
            <v>Install 34 ACRs Stage 2 RAM Northern   Part of Circuit Recloser (ACR) Strategy</v>
          </cell>
          <cell r="X224" t="str">
            <v>RIP - ACRs</v>
          </cell>
          <cell r="Y224">
            <v>0</v>
          </cell>
        </row>
        <row r="225">
          <cell r="V225">
            <v>616932</v>
          </cell>
          <cell r="W225" t="str">
            <v>Property, IIbilbie to Carmila, Line, Acquisition, Mackay</v>
          </cell>
          <cell r="X225" t="str">
            <v>Replace Feeder 33kV Carmila</v>
          </cell>
          <cell r="Y225">
            <v>0</v>
          </cell>
        </row>
        <row r="226">
          <cell r="V226">
            <v>667588</v>
          </cell>
          <cell r="W226" t="str">
            <v>Install 25 Gas SW Stage 2 RAM Northern  Part Remote Control Switching Strategy</v>
          </cell>
          <cell r="X226" t="str">
            <v>RIP - Gas Switches</v>
          </cell>
          <cell r="Y226">
            <v>0</v>
          </cell>
        </row>
        <row r="227">
          <cell r="V227">
            <v>48136</v>
          </cell>
          <cell r="W227" t="str">
            <v>Walkerston SCCP 66kV Line Acquisition   Line Route Acquisition</v>
          </cell>
          <cell r="X227" t="str">
            <v>Augmentation of Supply to Walkerston</v>
          </cell>
          <cell r="Y227">
            <v>0</v>
          </cell>
        </row>
        <row r="228">
          <cell r="V228">
            <v>167950</v>
          </cell>
          <cell r="W228" t="str">
            <v>Collinsville Sub 33kV Upgrade Works     Upgrade works associated with Powerlink</v>
          </cell>
          <cell r="X228" t="str">
            <v>Aug - Subtransmission</v>
          </cell>
          <cell r="Y228">
            <v>0</v>
          </cell>
        </row>
        <row r="229">
          <cell r="V229">
            <v>425689</v>
          </cell>
          <cell r="W229" t="str">
            <v>MI AUG DR-26 FRANCES ST</v>
          </cell>
          <cell r="X229" t="str">
            <v>Aug - Distribution</v>
          </cell>
          <cell r="Y229">
            <v>0</v>
          </cell>
        </row>
        <row r="230">
          <cell r="V230">
            <v>443784</v>
          </cell>
          <cell r="W230" t="str">
            <v>Cloncurry 66 kV Reinforcement           Install 2nd DURO 11/66 TF</v>
          </cell>
          <cell r="X230">
            <v>0</v>
          </cell>
          <cell r="Y230">
            <v>0</v>
          </cell>
        </row>
        <row r="231">
          <cell r="V231">
            <v>782822</v>
          </cell>
          <cell r="W231" t="str">
            <v>RCA MK AST Line Route Planella Bucasia</v>
          </cell>
          <cell r="X231">
            <v>0</v>
          </cell>
          <cell r="Y231">
            <v>0</v>
          </cell>
        </row>
        <row r="232">
          <cell r="V232">
            <v>832068</v>
          </cell>
          <cell r="W232" t="str">
            <v>Baralaba Central/South Mine Develop SCS Cockatoo Coal Limited</v>
          </cell>
          <cell r="X232">
            <v>0</v>
          </cell>
          <cell r="Y232">
            <v>0</v>
          </cell>
        </row>
        <row r="233">
          <cell r="V233">
            <v>448012</v>
          </cell>
          <cell r="W233" t="str">
            <v>T20 Bberg-South Bberg 2nd 66kV line   Extend off T20-T131 66kV feeder</v>
          </cell>
          <cell r="X233" t="str">
            <v>Reinforce Bundaberg 66kV Ring (SOBU)</v>
          </cell>
          <cell r="Y233">
            <v>0</v>
          </cell>
        </row>
        <row r="234">
          <cell r="V234">
            <v>311005</v>
          </cell>
          <cell r="W234" t="str">
            <v>T39 Pros-Riordanvale 66kV Line route   Acquire 66kV line route</v>
          </cell>
          <cell r="X234" t="str">
            <v>Reinforce Supply to Airlie Beach (Riordanvale)</v>
          </cell>
          <cell r="Y234">
            <v>0</v>
          </cell>
        </row>
        <row r="235">
          <cell r="V235" t="str">
            <v>DCP3742</v>
          </cell>
          <cell r="W235" t="str">
            <v>Mona Park TF Augmentation               Replace 2x4MVA TFs with 2x10MVA. Install</v>
          </cell>
          <cell r="X235" t="str">
            <v>Redevelop Mona Park</v>
          </cell>
          <cell r="Y235">
            <v>0</v>
          </cell>
        </row>
        <row r="236">
          <cell r="V236">
            <v>48141</v>
          </cell>
          <cell r="W236" t="str">
            <v>Property, Walkerston to Ooralea, Line, Acquisition, Central</v>
          </cell>
          <cell r="X236" t="str">
            <v>Augmentation of Supply to Ooralea</v>
          </cell>
          <cell r="Y236">
            <v>0</v>
          </cell>
        </row>
        <row r="237">
          <cell r="V237" t="str">
            <v>DCP16424</v>
          </cell>
          <cell r="W237" t="str">
            <v>Gladstone-Friend St TF Augm &amp; RTU replacUpgrade 11KV board, oil pumps &amp; TX cable</v>
          </cell>
          <cell r="X237" t="str">
            <v>Aug - Subtransmission</v>
          </cell>
          <cell r="Y237">
            <v>0</v>
          </cell>
        </row>
        <row r="238">
          <cell r="V238">
            <v>310351</v>
          </cell>
          <cell r="W238" t="str">
            <v>Yeppoon sub 20MVA 3rd TF                &amp; 3rd 11kV switchboard section</v>
          </cell>
          <cell r="X238" t="str">
            <v>Redevelop Yeppoon ZS</v>
          </cell>
          <cell r="Y238">
            <v>0</v>
          </cell>
        </row>
        <row r="239">
          <cell r="V239">
            <v>48240</v>
          </cell>
          <cell r="W239" t="str">
            <v>Nth Mackay to Harbour 66kV line route   Investigate &amp; acquire DCCP 66kV Ln route</v>
          </cell>
          <cell r="X239" t="str">
            <v>Augmentation of Supply to Mackay Harbour</v>
          </cell>
          <cell r="Y239">
            <v>0</v>
          </cell>
        </row>
        <row r="240">
          <cell r="V240" t="str">
            <v>CPMNN00130</v>
          </cell>
          <cell r="W240" t="str">
            <v>Planella - Line route acquisition        2nd (66kV) subtransmission feeder</v>
          </cell>
          <cell r="X240" t="str">
            <v>Reinforce Supply to Planella ZS</v>
          </cell>
          <cell r="Y240">
            <v>0</v>
          </cell>
        </row>
        <row r="241">
          <cell r="V241">
            <v>289250</v>
          </cell>
          <cell r="W241" t="str">
            <v>Property, South Toowoomba to Central Toowoomba, Line, Acquisition, South West</v>
          </cell>
          <cell r="X241" t="str">
            <v>Redevelop Central Toowoomba ZS</v>
          </cell>
          <cell r="Y241">
            <v>0</v>
          </cell>
        </row>
        <row r="242">
          <cell r="V242">
            <v>48238</v>
          </cell>
          <cell r="W242" t="str">
            <v>Mackay Harbour ZS Site Acquisition      Investigate &amp; Acquire ZS</v>
          </cell>
          <cell r="X242" t="str">
            <v>Augmentation of Supply to Mackay Harbour</v>
          </cell>
          <cell r="Y242">
            <v>0</v>
          </cell>
        </row>
        <row r="243">
          <cell r="V243" t="str">
            <v>DCP15064</v>
          </cell>
          <cell r="W243" t="str">
            <v>Ingham Zone S/S (66/11kV),IN05,E252,C   CARE Supermarkets. Upgrade 3km 11kV feed</v>
          </cell>
          <cell r="X243" t="str">
            <v>CARE</v>
          </cell>
          <cell r="Y243">
            <v>0</v>
          </cell>
        </row>
        <row r="244">
          <cell r="V244">
            <v>656602</v>
          </cell>
          <cell r="W244" t="str">
            <v>NQ HU Prairie South &amp; East SWER VRs</v>
          </cell>
          <cell r="X244">
            <v>0</v>
          </cell>
          <cell r="Y244">
            <v>0</v>
          </cell>
        </row>
        <row r="245">
          <cell r="V245">
            <v>455124</v>
          </cell>
          <cell r="W245" t="str">
            <v>Childers To Givelda Ln Route            Investigate existing Ln and confirm</v>
          </cell>
          <cell r="X245" t="str">
            <v>Replace Childers to Givelda tee 66kV line</v>
          </cell>
          <cell r="Y245">
            <v>0</v>
          </cell>
        </row>
      </sheetData>
      <sheetData sheetId="53">
        <row r="10">
          <cell r="C10">
            <v>578093</v>
          </cell>
          <cell r="D10">
            <v>25062973.712359998</v>
          </cell>
          <cell r="E10">
            <v>1305957.4011599999</v>
          </cell>
          <cell r="F10">
            <v>0</v>
          </cell>
          <cell r="G10">
            <v>0</v>
          </cell>
          <cell r="H10">
            <v>267485.25084000005</v>
          </cell>
          <cell r="I10">
            <v>26636416.364359997</v>
          </cell>
        </row>
        <row r="11">
          <cell r="C11">
            <v>884747</v>
          </cell>
          <cell r="D11">
            <v>18275747.968079999</v>
          </cell>
          <cell r="E11">
            <v>3086837.8957596002</v>
          </cell>
          <cell r="F11">
            <v>0</v>
          </cell>
          <cell r="G11">
            <v>0</v>
          </cell>
          <cell r="H11">
            <v>632243.90636040014</v>
          </cell>
          <cell r="I11">
            <v>21994829.770199999</v>
          </cell>
        </row>
        <row r="12">
          <cell r="C12" t="str">
            <v>MIP0226</v>
          </cell>
          <cell r="D12">
            <v>1375.3335999999999</v>
          </cell>
          <cell r="E12">
            <v>350.96428288800001</v>
          </cell>
          <cell r="F12">
            <v>0</v>
          </cell>
          <cell r="G12">
            <v>0</v>
          </cell>
          <cell r="H12">
            <v>71.884250712000011</v>
          </cell>
          <cell r="I12">
            <v>1798.1821336</v>
          </cell>
        </row>
        <row r="13">
          <cell r="C13" t="str">
            <v>MIP0268</v>
          </cell>
          <cell r="D13">
            <v>2706.3016000000002</v>
          </cell>
          <cell r="E13">
            <v>467.952377184</v>
          </cell>
          <cell r="F13">
            <v>0</v>
          </cell>
          <cell r="G13">
            <v>0</v>
          </cell>
          <cell r="H13">
            <v>95.845667616000014</v>
          </cell>
          <cell r="I13">
            <v>3270.0996448000001</v>
          </cell>
        </row>
        <row r="14">
          <cell r="C14" t="str">
            <v>MIP1000</v>
          </cell>
          <cell r="D14">
            <v>12507.083757</v>
          </cell>
          <cell r="E14">
            <v>2639.9600780240003</v>
          </cell>
          <cell r="F14">
            <v>0</v>
          </cell>
          <cell r="G14">
            <v>0</v>
          </cell>
          <cell r="H14">
            <v>540.71471477600016</v>
          </cell>
          <cell r="I14">
            <v>15687.758549800001</v>
          </cell>
        </row>
        <row r="15">
          <cell r="C15" t="str">
            <v>MIP1001</v>
          </cell>
          <cell r="D15">
            <v>111015.06247700001</v>
          </cell>
          <cell r="E15">
            <v>13544.823988346001</v>
          </cell>
          <cell r="F15">
            <v>0</v>
          </cell>
          <cell r="G15">
            <v>0</v>
          </cell>
          <cell r="H15">
            <v>2774.2410578540007</v>
          </cell>
          <cell r="I15">
            <v>127334.12752320002</v>
          </cell>
        </row>
        <row r="16">
          <cell r="C16" t="str">
            <v>MIP1002</v>
          </cell>
          <cell r="D16">
            <v>236012.71507820001</v>
          </cell>
          <cell r="E16">
            <v>21328.317279643998</v>
          </cell>
          <cell r="F16">
            <v>0</v>
          </cell>
          <cell r="G16">
            <v>0</v>
          </cell>
          <cell r="H16">
            <v>4368.450527156001</v>
          </cell>
          <cell r="I16">
            <v>261709.482885</v>
          </cell>
        </row>
        <row r="17">
          <cell r="C17" t="str">
            <v>MIP1003</v>
          </cell>
          <cell r="D17">
            <v>33187.970646600006</v>
          </cell>
          <cell r="E17">
            <v>57405.623603227999</v>
          </cell>
          <cell r="F17">
            <v>0</v>
          </cell>
          <cell r="G17">
            <v>0</v>
          </cell>
          <cell r="H17">
            <v>11757.778328372005</v>
          </cell>
          <cell r="I17">
            <v>102351.37257820001</v>
          </cell>
        </row>
        <row r="18">
          <cell r="C18" t="str">
            <v>MIP1004</v>
          </cell>
          <cell r="D18">
            <v>75078.049855000005</v>
          </cell>
          <cell r="E18">
            <v>79554.798286128003</v>
          </cell>
          <cell r="F18">
            <v>0</v>
          </cell>
          <cell r="G18">
            <v>0</v>
          </cell>
          <cell r="H18">
            <v>16294.356275472006</v>
          </cell>
          <cell r="I18">
            <v>170927.20441660003</v>
          </cell>
        </row>
        <row r="19">
          <cell r="C19" t="str">
            <v>MIP1005</v>
          </cell>
          <cell r="D19">
            <v>19091.738829665443</v>
          </cell>
          <cell r="E19">
            <v>39472.184313648875</v>
          </cell>
          <cell r="F19">
            <v>0</v>
          </cell>
          <cell r="G19">
            <v>0</v>
          </cell>
          <cell r="H19">
            <v>8084.6642570124231</v>
          </cell>
          <cell r="I19">
            <v>66648.587400326738</v>
          </cell>
        </row>
        <row r="20">
          <cell r="C20" t="str">
            <v>MIP1006</v>
          </cell>
          <cell r="D20">
            <v>34043.219472200006</v>
          </cell>
          <cell r="E20">
            <v>56253.994260336003</v>
          </cell>
          <cell r="F20">
            <v>0</v>
          </cell>
          <cell r="G20">
            <v>0</v>
          </cell>
          <cell r="H20">
            <v>11521.902438864003</v>
          </cell>
          <cell r="I20">
            <v>101819.1161714</v>
          </cell>
        </row>
        <row r="21">
          <cell r="C21" t="str">
            <v>MIP1008</v>
          </cell>
          <cell r="D21">
            <v>10995.995620600001</v>
          </cell>
          <cell r="E21">
            <v>37734.921977272003</v>
          </cell>
          <cell r="F21">
            <v>0</v>
          </cell>
          <cell r="G21">
            <v>0</v>
          </cell>
          <cell r="H21">
            <v>7728.8394411280024</v>
          </cell>
          <cell r="I21">
            <v>56459.757039000004</v>
          </cell>
        </row>
        <row r="22">
          <cell r="C22" t="str">
            <v>MIP1013</v>
          </cell>
          <cell r="D22">
            <v>940367.12500000012</v>
          </cell>
          <cell r="E22">
            <v>45088.701546656004</v>
          </cell>
          <cell r="F22">
            <v>0</v>
          </cell>
          <cell r="G22">
            <v>0</v>
          </cell>
          <cell r="H22">
            <v>9235.0352565440026</v>
          </cell>
          <cell r="I22">
            <v>994690.8618032001</v>
          </cell>
        </row>
        <row r="23">
          <cell r="C23" t="str">
            <v>MIP1014</v>
          </cell>
          <cell r="D23">
            <v>62796.424500000008</v>
          </cell>
          <cell r="E23">
            <v>131889.78662473601</v>
          </cell>
          <cell r="F23">
            <v>16862.864280000002</v>
          </cell>
          <cell r="G23">
            <v>0</v>
          </cell>
          <cell r="H23">
            <v>27013.570754464014</v>
          </cell>
          <cell r="I23">
            <v>238562.64615920003</v>
          </cell>
        </row>
        <row r="24">
          <cell r="C24" t="str">
            <v>MIP1015</v>
          </cell>
          <cell r="D24">
            <v>22555.499421400003</v>
          </cell>
          <cell r="E24">
            <v>7030.0428966640011</v>
          </cell>
          <cell r="F24">
            <v>0</v>
          </cell>
          <cell r="G24">
            <v>0</v>
          </cell>
          <cell r="H24">
            <v>1439.8883041360007</v>
          </cell>
          <cell r="I24">
            <v>31025.430622200009</v>
          </cell>
        </row>
        <row r="25">
          <cell r="C25" t="str">
            <v>MIP1017</v>
          </cell>
          <cell r="D25">
            <v>46762.438567200006</v>
          </cell>
          <cell r="E25">
            <v>34471.158699813997</v>
          </cell>
          <cell r="F25">
            <v>0</v>
          </cell>
          <cell r="G25">
            <v>0</v>
          </cell>
          <cell r="H25">
            <v>7060.3578059860019</v>
          </cell>
          <cell r="I25">
            <v>88293.955073000005</v>
          </cell>
        </row>
        <row r="26">
          <cell r="C26" t="str">
            <v>MIP1018</v>
          </cell>
          <cell r="D26">
            <v>63399.350573000003</v>
          </cell>
          <cell r="E26">
            <v>35640.462005934001</v>
          </cell>
          <cell r="F26">
            <v>0</v>
          </cell>
          <cell r="G26">
            <v>0</v>
          </cell>
          <cell r="H26">
            <v>7299.8536638660025</v>
          </cell>
          <cell r="I26">
            <v>106339.66624280001</v>
          </cell>
        </row>
        <row r="27">
          <cell r="C27" t="str">
            <v>MIP1019</v>
          </cell>
          <cell r="D27">
            <v>32233.93299781956</v>
          </cell>
          <cell r="E27">
            <v>15341.810568155308</v>
          </cell>
          <cell r="F27">
            <v>0</v>
          </cell>
          <cell r="G27">
            <v>0</v>
          </cell>
          <cell r="H27">
            <v>3142.2985501040998</v>
          </cell>
          <cell r="I27">
            <v>50718.042116078963</v>
          </cell>
        </row>
        <row r="28">
          <cell r="C28" t="str">
            <v>MIP1020</v>
          </cell>
          <cell r="D28">
            <v>285716.10516939999</v>
          </cell>
          <cell r="E28">
            <v>32394.401290350001</v>
          </cell>
          <cell r="F28">
            <v>0</v>
          </cell>
          <cell r="G28">
            <v>0</v>
          </cell>
          <cell r="H28">
            <v>6634.9978546500015</v>
          </cell>
          <cell r="I28">
            <v>324745.50431440002</v>
          </cell>
        </row>
        <row r="29">
          <cell r="C29" t="str">
            <v>MIP1021</v>
          </cell>
          <cell r="D29">
            <v>395958.48736140004</v>
          </cell>
          <cell r="E29">
            <v>57304.632251319999</v>
          </cell>
          <cell r="F29">
            <v>0</v>
          </cell>
          <cell r="G29">
            <v>0</v>
          </cell>
          <cell r="H29">
            <v>11737.093352680004</v>
          </cell>
          <cell r="I29">
            <v>465000.21296540002</v>
          </cell>
        </row>
        <row r="30">
          <cell r="C30" t="str">
            <v>MIP1022</v>
          </cell>
          <cell r="D30">
            <v>308345.55908139999</v>
          </cell>
          <cell r="E30">
            <v>32267.995275030004</v>
          </cell>
          <cell r="F30">
            <v>0</v>
          </cell>
          <cell r="G30">
            <v>0</v>
          </cell>
          <cell r="H30">
            <v>6609.1074659700025</v>
          </cell>
          <cell r="I30">
            <v>347222.6618224</v>
          </cell>
        </row>
        <row r="31">
          <cell r="C31" t="str">
            <v>MIP1023</v>
          </cell>
          <cell r="D31">
            <v>633170.02552080003</v>
          </cell>
          <cell r="E31">
            <v>44442.295883999999</v>
          </cell>
          <cell r="F31">
            <v>0</v>
          </cell>
          <cell r="G31">
            <v>0</v>
          </cell>
          <cell r="H31">
            <v>9102.6389160000017</v>
          </cell>
          <cell r="I31">
            <v>686714.96032080008</v>
          </cell>
        </row>
        <row r="32">
          <cell r="C32" t="str">
            <v>MIP1024</v>
          </cell>
          <cell r="D32">
            <v>649834.4220888</v>
          </cell>
          <cell r="E32">
            <v>44442.295883999999</v>
          </cell>
          <cell r="F32">
            <v>0</v>
          </cell>
          <cell r="G32">
            <v>0</v>
          </cell>
          <cell r="H32">
            <v>9102.6389160000017</v>
          </cell>
          <cell r="I32">
            <v>703379.35688880004</v>
          </cell>
        </row>
        <row r="33">
          <cell r="C33" t="str">
            <v>MIP1025</v>
          </cell>
          <cell r="D33">
            <v>5276.0022564000001</v>
          </cell>
          <cell r="E33">
            <v>8742.8825357780006</v>
          </cell>
          <cell r="F33">
            <v>0</v>
          </cell>
          <cell r="G33">
            <v>0</v>
          </cell>
          <cell r="H33">
            <v>1790.7108808220007</v>
          </cell>
          <cell r="I33">
            <v>15809.595673</v>
          </cell>
        </row>
        <row r="34">
          <cell r="C34" t="str">
            <v>MIP1026</v>
          </cell>
          <cell r="D34">
            <v>64879.451100200007</v>
          </cell>
          <cell r="E34">
            <v>28256.844515890003</v>
          </cell>
          <cell r="F34">
            <v>0</v>
          </cell>
          <cell r="G34">
            <v>0</v>
          </cell>
          <cell r="H34">
            <v>5787.5464671100017</v>
          </cell>
          <cell r="I34">
            <v>98923.842083200012</v>
          </cell>
        </row>
        <row r="35">
          <cell r="C35" t="str">
            <v>MIP1027</v>
          </cell>
          <cell r="D35">
            <v>61101.627390600006</v>
          </cell>
          <cell r="E35">
            <v>35234.771146660001</v>
          </cell>
          <cell r="F35">
            <v>0</v>
          </cell>
          <cell r="G35">
            <v>0</v>
          </cell>
          <cell r="H35">
            <v>7216.7603553400031</v>
          </cell>
          <cell r="I35">
            <v>103553.15889260001</v>
          </cell>
        </row>
        <row r="36">
          <cell r="C36" t="str">
            <v>MIP1028</v>
          </cell>
          <cell r="D36">
            <v>33267.8516036</v>
          </cell>
          <cell r="E36">
            <v>7701.1577894640004</v>
          </cell>
          <cell r="F36">
            <v>0</v>
          </cell>
          <cell r="G36">
            <v>0</v>
          </cell>
          <cell r="H36">
            <v>1577.3455713360006</v>
          </cell>
          <cell r="I36">
            <v>42546.354964400001</v>
          </cell>
        </row>
        <row r="37">
          <cell r="C37" t="str">
            <v>MIP1029</v>
          </cell>
          <cell r="D37">
            <v>28028.728966600003</v>
          </cell>
          <cell r="E37">
            <v>23925.398454432001</v>
          </cell>
          <cell r="F37">
            <v>0</v>
          </cell>
          <cell r="G37">
            <v>0</v>
          </cell>
          <cell r="H37">
            <v>4900.3828159680015</v>
          </cell>
          <cell r="I37">
            <v>56854.51023700001</v>
          </cell>
        </row>
        <row r="38">
          <cell r="C38" t="str">
            <v>MIP1030</v>
          </cell>
          <cell r="D38">
            <v>9775.4077064000012</v>
          </cell>
          <cell r="E38">
            <v>4118.328951466</v>
          </cell>
          <cell r="F38">
            <v>0</v>
          </cell>
          <cell r="G38">
            <v>0</v>
          </cell>
          <cell r="H38">
            <v>843.5131587340004</v>
          </cell>
          <cell r="I38">
            <v>14737.2498166</v>
          </cell>
        </row>
        <row r="39">
          <cell r="C39" t="str">
            <v>MIP1031</v>
          </cell>
          <cell r="D39">
            <v>8889.8718810000009</v>
          </cell>
          <cell r="E39">
            <v>12468.0563678</v>
          </cell>
          <cell r="F39">
            <v>0</v>
          </cell>
          <cell r="G39">
            <v>0</v>
          </cell>
          <cell r="H39">
            <v>2553.6982922000011</v>
          </cell>
          <cell r="I39">
            <v>23911.626541000005</v>
          </cell>
        </row>
        <row r="40">
          <cell r="C40" t="str">
            <v>MIP1032</v>
          </cell>
          <cell r="D40">
            <v>8212.1069416000009</v>
          </cell>
          <cell r="E40">
            <v>13679.495012359999</v>
          </cell>
          <cell r="F40">
            <v>0</v>
          </cell>
          <cell r="G40">
            <v>0</v>
          </cell>
          <cell r="H40">
            <v>2801.8242796400009</v>
          </cell>
          <cell r="I40">
            <v>24693.426233600003</v>
          </cell>
        </row>
        <row r="41">
          <cell r="C41" t="str">
            <v>MIP1033</v>
          </cell>
          <cell r="D41">
            <v>189555.04160000003</v>
          </cell>
          <cell r="E41">
            <v>19392.913444476002</v>
          </cell>
          <cell r="F41">
            <v>0</v>
          </cell>
          <cell r="G41">
            <v>0</v>
          </cell>
          <cell r="H41">
            <v>3972.0425127240014</v>
          </cell>
          <cell r="I41">
            <v>212919.99755720003</v>
          </cell>
        </row>
        <row r="42">
          <cell r="C42" t="str">
            <v>MIP1034</v>
          </cell>
          <cell r="D42">
            <v>4215.0499168000006</v>
          </cell>
          <cell r="E42">
            <v>1239.7322383360001</v>
          </cell>
          <cell r="F42">
            <v>0</v>
          </cell>
          <cell r="G42">
            <v>0</v>
          </cell>
          <cell r="H42">
            <v>253.92106086400011</v>
          </cell>
          <cell r="I42">
            <v>5708.7032160000017</v>
          </cell>
        </row>
        <row r="43">
          <cell r="C43" t="str">
            <v>MIP1036</v>
          </cell>
          <cell r="D43">
            <v>4984.6636000000008</v>
          </cell>
          <cell r="E43">
            <v>9244.2263330400001</v>
          </cell>
          <cell r="F43">
            <v>0</v>
          </cell>
          <cell r="G43">
            <v>0</v>
          </cell>
          <cell r="H43">
            <v>1893.3957549600009</v>
          </cell>
          <cell r="I43">
            <v>16122.285688000004</v>
          </cell>
        </row>
        <row r="44">
          <cell r="C44" t="str">
            <v>MIP1037</v>
          </cell>
          <cell r="D44">
            <v>2336.1303600000001</v>
          </cell>
          <cell r="E44">
            <v>18365.078107236001</v>
          </cell>
          <cell r="F44">
            <v>0</v>
          </cell>
          <cell r="G44">
            <v>0</v>
          </cell>
          <cell r="H44">
            <v>3761.5220219640009</v>
          </cell>
          <cell r="I44">
            <v>24462.730489199999</v>
          </cell>
        </row>
        <row r="45">
          <cell r="C45" t="str">
            <v>MIP1038</v>
          </cell>
          <cell r="D45">
            <v>254975.88000000003</v>
          </cell>
          <cell r="E45">
            <v>45088.701546656004</v>
          </cell>
          <cell r="F45">
            <v>0</v>
          </cell>
          <cell r="G45">
            <v>0</v>
          </cell>
          <cell r="H45">
            <v>9235.0352565440026</v>
          </cell>
          <cell r="I45">
            <v>309299.61680320004</v>
          </cell>
        </row>
        <row r="46">
          <cell r="C46" t="str">
            <v>MIP1039</v>
          </cell>
          <cell r="D46">
            <v>14410.329391000001</v>
          </cell>
          <cell r="E46">
            <v>2424.421616004</v>
          </cell>
          <cell r="F46">
            <v>0</v>
          </cell>
          <cell r="G46">
            <v>0</v>
          </cell>
          <cell r="H46">
            <v>496.56828279600012</v>
          </cell>
          <cell r="I46">
            <v>17331.319289800002</v>
          </cell>
        </row>
        <row r="47">
          <cell r="C47" t="str">
            <v>MIP1040</v>
          </cell>
          <cell r="D47">
            <v>16889.154360600001</v>
          </cell>
          <cell r="E47">
            <v>4453.5813456420001</v>
          </cell>
          <cell r="F47">
            <v>0</v>
          </cell>
          <cell r="G47">
            <v>0</v>
          </cell>
          <cell r="H47">
            <v>912.17931175800038</v>
          </cell>
          <cell r="I47">
            <v>22254.915018000003</v>
          </cell>
        </row>
        <row r="48">
          <cell r="C48" t="str">
            <v>MIP1041</v>
          </cell>
          <cell r="D48">
            <v>47370.154052000005</v>
          </cell>
          <cell r="E48">
            <v>4971.5695548760004</v>
          </cell>
          <cell r="F48">
            <v>0</v>
          </cell>
          <cell r="G48">
            <v>0</v>
          </cell>
          <cell r="H48">
            <v>1018.2732823240003</v>
          </cell>
          <cell r="I48">
            <v>53359.996889200003</v>
          </cell>
        </row>
        <row r="49">
          <cell r="C49" t="str">
            <v>MIP1042</v>
          </cell>
          <cell r="D49">
            <v>11540.438036800002</v>
          </cell>
          <cell r="E49">
            <v>5241.0164646060002</v>
          </cell>
          <cell r="F49">
            <v>0</v>
          </cell>
          <cell r="G49">
            <v>0</v>
          </cell>
          <cell r="H49">
            <v>1073.4612035940004</v>
          </cell>
          <cell r="I49">
            <v>17854.915705000003</v>
          </cell>
        </row>
        <row r="50">
          <cell r="C50" t="str">
            <v>MIP1043</v>
          </cell>
          <cell r="D50">
            <v>72098.116883400013</v>
          </cell>
          <cell r="E50">
            <v>4766.9462427460003</v>
          </cell>
          <cell r="F50">
            <v>0</v>
          </cell>
          <cell r="G50">
            <v>0</v>
          </cell>
          <cell r="H50">
            <v>976.3624834540002</v>
          </cell>
          <cell r="I50">
            <v>77841.425609600003</v>
          </cell>
        </row>
        <row r="51">
          <cell r="C51" t="str">
            <v>MIP1044</v>
          </cell>
          <cell r="D51">
            <v>74865.776692200001</v>
          </cell>
          <cell r="E51">
            <v>43857.644230940001</v>
          </cell>
          <cell r="F51">
            <v>0</v>
          </cell>
          <cell r="G51">
            <v>0</v>
          </cell>
          <cell r="H51">
            <v>8982.8909870600019</v>
          </cell>
          <cell r="I51">
            <v>127706.31191020001</v>
          </cell>
        </row>
        <row r="52">
          <cell r="C52" t="str">
            <v>MIP1045</v>
          </cell>
          <cell r="D52">
            <v>100718.49326020002</v>
          </cell>
          <cell r="E52">
            <v>33514.486326704005</v>
          </cell>
          <cell r="F52">
            <v>0</v>
          </cell>
          <cell r="G52">
            <v>0</v>
          </cell>
          <cell r="H52">
            <v>6864.4128620960028</v>
          </cell>
          <cell r="I52">
            <v>141097.39244900004</v>
          </cell>
        </row>
        <row r="53">
          <cell r="C53" t="str">
            <v>MIP1046</v>
          </cell>
          <cell r="D53">
            <v>33478.482354200001</v>
          </cell>
          <cell r="E53">
            <v>59661.399003769999</v>
          </cell>
          <cell r="F53">
            <v>0</v>
          </cell>
          <cell r="G53">
            <v>0</v>
          </cell>
          <cell r="H53">
            <v>12219.804615230005</v>
          </cell>
          <cell r="I53">
            <v>105359.68597320002</v>
          </cell>
        </row>
        <row r="54">
          <cell r="C54" t="str">
            <v>MIP1047</v>
          </cell>
          <cell r="D54">
            <v>21117.079410800001</v>
          </cell>
          <cell r="E54">
            <v>41356.063468028005</v>
          </cell>
          <cell r="F54">
            <v>0</v>
          </cell>
          <cell r="G54">
            <v>0</v>
          </cell>
          <cell r="H54">
            <v>8470.519023572002</v>
          </cell>
          <cell r="I54">
            <v>70943.66190240001</v>
          </cell>
        </row>
        <row r="55">
          <cell r="C55" t="str">
            <v>MIP1050</v>
          </cell>
          <cell r="D55">
            <v>2478.2016000000003</v>
          </cell>
          <cell r="E55">
            <v>6929.8309794960005</v>
          </cell>
          <cell r="F55">
            <v>0</v>
          </cell>
          <cell r="G55">
            <v>0</v>
          </cell>
          <cell r="H55">
            <v>1419.3629717040003</v>
          </cell>
          <cell r="I55">
            <v>10827.395551200001</v>
          </cell>
        </row>
        <row r="56">
          <cell r="C56" t="str">
            <v>MIP1051</v>
          </cell>
          <cell r="D56">
            <v>32499.598092</v>
          </cell>
          <cell r="E56">
            <v>19595.50270366</v>
          </cell>
          <cell r="F56">
            <v>0</v>
          </cell>
          <cell r="G56">
            <v>0</v>
          </cell>
          <cell r="H56">
            <v>4013.5366983400013</v>
          </cell>
          <cell r="I56">
            <v>56108.637494000002</v>
          </cell>
        </row>
        <row r="57">
          <cell r="C57" t="str">
            <v>MIP1054</v>
          </cell>
          <cell r="D57">
            <v>10796276.000000002</v>
          </cell>
          <cell r="E57">
            <v>82945.224966720009</v>
          </cell>
          <cell r="F57">
            <v>0</v>
          </cell>
          <cell r="G57">
            <v>0</v>
          </cell>
          <cell r="H57">
            <v>16988.781017280009</v>
          </cell>
          <cell r="I57">
            <v>10896210.005984001</v>
          </cell>
        </row>
        <row r="58">
          <cell r="C58" t="str">
            <v>MIP1055</v>
          </cell>
          <cell r="D58">
            <v>62.303999999999995</v>
          </cell>
          <cell r="E58">
            <v>69.278932799999978</v>
          </cell>
          <cell r="F58">
            <v>0</v>
          </cell>
          <cell r="G58">
            <v>0</v>
          </cell>
          <cell r="H58">
            <v>29.6909712</v>
          </cell>
          <cell r="I58">
            <v>161.27390399999999</v>
          </cell>
        </row>
        <row r="59">
          <cell r="C59" t="str">
            <v>MIP1056</v>
          </cell>
          <cell r="D59">
            <v>0</v>
          </cell>
          <cell r="E59">
            <v>34.639466399999989</v>
          </cell>
          <cell r="F59">
            <v>0</v>
          </cell>
          <cell r="G59">
            <v>0</v>
          </cell>
          <cell r="H59">
            <v>14.8454856</v>
          </cell>
          <cell r="I59">
            <v>49.484951999999993</v>
          </cell>
        </row>
        <row r="60">
          <cell r="C60" t="str">
            <v>MIP1060</v>
          </cell>
          <cell r="D60">
            <v>417.43679999999995</v>
          </cell>
          <cell r="E60">
            <v>1242.8775743999997</v>
          </cell>
          <cell r="F60">
            <v>0</v>
          </cell>
          <cell r="G60">
            <v>0</v>
          </cell>
          <cell r="H60">
            <v>532.66181760000006</v>
          </cell>
          <cell r="I60">
            <v>2192.9761919999996</v>
          </cell>
        </row>
        <row r="61">
          <cell r="C61" t="str">
            <v>MIP1061</v>
          </cell>
          <cell r="D61">
            <v>1049.8224</v>
          </cell>
          <cell r="E61">
            <v>1191.5998247999999</v>
          </cell>
          <cell r="F61">
            <v>0</v>
          </cell>
          <cell r="G61">
            <v>0</v>
          </cell>
          <cell r="H61">
            <v>510.68563920000008</v>
          </cell>
          <cell r="I61">
            <v>2752.1078639999996</v>
          </cell>
        </row>
        <row r="62">
          <cell r="C62" t="str">
            <v>MIP1064</v>
          </cell>
          <cell r="D62">
            <v>210.27599999999998</v>
          </cell>
          <cell r="E62">
            <v>602.72889599999985</v>
          </cell>
          <cell r="F62">
            <v>0</v>
          </cell>
          <cell r="G62">
            <v>0</v>
          </cell>
          <cell r="H62">
            <v>258.31238400000001</v>
          </cell>
          <cell r="I62">
            <v>1071.3172799999998</v>
          </cell>
        </row>
        <row r="63">
          <cell r="C63" t="str">
            <v>MIP1065</v>
          </cell>
          <cell r="D63">
            <v>4847.2511999999997</v>
          </cell>
          <cell r="E63">
            <v>1385.5786559999997</v>
          </cell>
          <cell r="F63">
            <v>0</v>
          </cell>
          <cell r="G63">
            <v>0</v>
          </cell>
          <cell r="H63">
            <v>593.81942400000003</v>
          </cell>
          <cell r="I63">
            <v>6826.6492799999996</v>
          </cell>
        </row>
        <row r="64">
          <cell r="C64" t="str">
            <v>MIP1068</v>
          </cell>
          <cell r="D64">
            <v>121.49279999999999</v>
          </cell>
          <cell r="E64">
            <v>290.97369839999993</v>
          </cell>
          <cell r="F64">
            <v>0</v>
          </cell>
          <cell r="G64">
            <v>0</v>
          </cell>
          <cell r="H64">
            <v>124.70301360000001</v>
          </cell>
          <cell r="I64">
            <v>537.16951199999994</v>
          </cell>
        </row>
        <row r="65">
          <cell r="C65" t="str">
            <v>MIP1069</v>
          </cell>
          <cell r="D65">
            <v>437.68559999999997</v>
          </cell>
          <cell r="E65">
            <v>692.78932799999984</v>
          </cell>
          <cell r="F65">
            <v>0</v>
          </cell>
          <cell r="G65">
            <v>0</v>
          </cell>
          <cell r="H65">
            <v>296.90971200000001</v>
          </cell>
          <cell r="I65">
            <v>1427.3846399999998</v>
          </cell>
        </row>
        <row r="66">
          <cell r="C66" t="str">
            <v>MIP1070</v>
          </cell>
          <cell r="D66">
            <v>549.83279999999991</v>
          </cell>
          <cell r="E66">
            <v>277.11573119999991</v>
          </cell>
          <cell r="F66">
            <v>0</v>
          </cell>
          <cell r="G66">
            <v>0</v>
          </cell>
          <cell r="H66">
            <v>118.7638848</v>
          </cell>
          <cell r="I66">
            <v>945.71241599999985</v>
          </cell>
        </row>
        <row r="67">
          <cell r="C67" t="str">
            <v>MIP1071</v>
          </cell>
          <cell r="D67">
            <v>261.67679999999996</v>
          </cell>
          <cell r="E67">
            <v>284.45358479999993</v>
          </cell>
          <cell r="F67">
            <v>0</v>
          </cell>
          <cell r="G67">
            <v>0</v>
          </cell>
          <cell r="H67">
            <v>121.90867920000001</v>
          </cell>
          <cell r="I67">
            <v>668.03906399999994</v>
          </cell>
        </row>
        <row r="68">
          <cell r="C68" t="str">
            <v>MIP1072</v>
          </cell>
          <cell r="D68">
            <v>2880.0023999999999</v>
          </cell>
          <cell r="E68">
            <v>969.90505919999976</v>
          </cell>
          <cell r="F68">
            <v>0</v>
          </cell>
          <cell r="G68">
            <v>0</v>
          </cell>
          <cell r="H68">
            <v>415.67359679999998</v>
          </cell>
          <cell r="I68">
            <v>4265.581056</v>
          </cell>
        </row>
        <row r="69">
          <cell r="C69" t="str">
            <v>MIP1074</v>
          </cell>
          <cell r="D69">
            <v>945.46319999999992</v>
          </cell>
          <cell r="E69">
            <v>277.11573119999991</v>
          </cell>
          <cell r="F69">
            <v>0</v>
          </cell>
          <cell r="G69">
            <v>0</v>
          </cell>
          <cell r="H69">
            <v>118.7638848</v>
          </cell>
          <cell r="I69">
            <v>1341.3428159999996</v>
          </cell>
        </row>
        <row r="70">
          <cell r="C70" t="str">
            <v>MIP1075</v>
          </cell>
          <cell r="D70">
            <v>121.49279999999999</v>
          </cell>
          <cell r="E70">
            <v>297.89723039999996</v>
          </cell>
          <cell r="F70">
            <v>0</v>
          </cell>
          <cell r="G70">
            <v>0</v>
          </cell>
          <cell r="H70">
            <v>127.67024160000003</v>
          </cell>
          <cell r="I70">
            <v>547.06027199999994</v>
          </cell>
        </row>
        <row r="71">
          <cell r="C71" t="str">
            <v>MIP1078</v>
          </cell>
          <cell r="D71">
            <v>3401.7983999999997</v>
          </cell>
          <cell r="E71">
            <v>717.32152799999983</v>
          </cell>
          <cell r="F71">
            <v>0</v>
          </cell>
          <cell r="G71">
            <v>0</v>
          </cell>
          <cell r="H71">
            <v>307.42351200000002</v>
          </cell>
          <cell r="I71">
            <v>4426.5434399999995</v>
          </cell>
        </row>
        <row r="72">
          <cell r="C72" t="str">
            <v>MIP1079</v>
          </cell>
          <cell r="D72">
            <v>2697.7631999999999</v>
          </cell>
          <cell r="E72">
            <v>890.54066639999974</v>
          </cell>
          <cell r="F72">
            <v>0</v>
          </cell>
          <cell r="G72">
            <v>0</v>
          </cell>
          <cell r="H72">
            <v>381.66028560000001</v>
          </cell>
          <cell r="I72">
            <v>3969.9641519999996</v>
          </cell>
        </row>
        <row r="73">
          <cell r="C73" t="str">
            <v>MIP1082</v>
          </cell>
          <cell r="D73">
            <v>10303.446119999999</v>
          </cell>
          <cell r="E73">
            <v>1483.7074559999996</v>
          </cell>
          <cell r="F73">
            <v>0</v>
          </cell>
          <cell r="G73">
            <v>0</v>
          </cell>
          <cell r="H73">
            <v>635.87462400000004</v>
          </cell>
          <cell r="I73">
            <v>12423.028199999999</v>
          </cell>
        </row>
        <row r="74">
          <cell r="C74" t="str">
            <v>MIP1084</v>
          </cell>
          <cell r="D74">
            <v>178.905936</v>
          </cell>
          <cell r="E74">
            <v>208.25111999999996</v>
          </cell>
          <cell r="F74">
            <v>0</v>
          </cell>
          <cell r="G74">
            <v>0</v>
          </cell>
          <cell r="H74">
            <v>89.25048000000001</v>
          </cell>
          <cell r="I74">
            <v>476.40753599999994</v>
          </cell>
        </row>
        <row r="75">
          <cell r="C75" t="str">
            <v>MIP1087</v>
          </cell>
          <cell r="D75">
            <v>596.420616</v>
          </cell>
          <cell r="E75">
            <v>22.864010399999994</v>
          </cell>
          <cell r="F75">
            <v>0</v>
          </cell>
          <cell r="G75">
            <v>0</v>
          </cell>
          <cell r="H75">
            <v>9.7988616000000004</v>
          </cell>
          <cell r="I75">
            <v>629.08348799999999</v>
          </cell>
        </row>
        <row r="76">
          <cell r="C76" t="str">
            <v>MIP1089</v>
          </cell>
          <cell r="D76">
            <v>269.12212799999998</v>
          </cell>
          <cell r="E76">
            <v>173.19733199999996</v>
          </cell>
          <cell r="F76">
            <v>0</v>
          </cell>
          <cell r="G76">
            <v>0</v>
          </cell>
          <cell r="H76">
            <v>74.227428000000003</v>
          </cell>
          <cell r="I76">
            <v>516.54688799999997</v>
          </cell>
        </row>
        <row r="77">
          <cell r="C77" t="str">
            <v>MIP1095</v>
          </cell>
          <cell r="D77">
            <v>82670.625239999994</v>
          </cell>
          <cell r="E77">
            <v>11329.219475604001</v>
          </cell>
          <cell r="F77">
            <v>0</v>
          </cell>
          <cell r="G77">
            <v>0</v>
          </cell>
          <cell r="H77">
            <v>2320.4425431960003</v>
          </cell>
          <cell r="I77">
            <v>96320.287258799988</v>
          </cell>
        </row>
        <row r="78">
          <cell r="C78" t="str">
            <v>MIP1100</v>
          </cell>
          <cell r="D78">
            <v>154.76256000000001</v>
          </cell>
          <cell r="E78">
            <v>81.290667455999994</v>
          </cell>
          <cell r="F78">
            <v>0</v>
          </cell>
          <cell r="G78">
            <v>0</v>
          </cell>
          <cell r="H78">
            <v>16.649895744000005</v>
          </cell>
          <cell r="I78">
            <v>252.70312319999999</v>
          </cell>
        </row>
        <row r="79">
          <cell r="C79" t="str">
            <v>MIP1101</v>
          </cell>
          <cell r="D79">
            <v>93.709440000000001</v>
          </cell>
          <cell r="E79">
            <v>81.290667455999994</v>
          </cell>
          <cell r="F79">
            <v>0</v>
          </cell>
          <cell r="G79">
            <v>0</v>
          </cell>
          <cell r="H79">
            <v>16.649895744000005</v>
          </cell>
          <cell r="I79">
            <v>191.65000320000001</v>
          </cell>
        </row>
        <row r="80">
          <cell r="C80" t="str">
            <v>MIP1110</v>
          </cell>
          <cell r="D80">
            <v>6748.43</v>
          </cell>
          <cell r="E80">
            <v>4648.5894062400002</v>
          </cell>
          <cell r="F80">
            <v>0</v>
          </cell>
          <cell r="G80">
            <v>0</v>
          </cell>
          <cell r="H80">
            <v>952.12072176000038</v>
          </cell>
          <cell r="I80">
            <v>12349.140128000001</v>
          </cell>
        </row>
        <row r="81">
          <cell r="C81" t="str">
            <v>MIP1111</v>
          </cell>
          <cell r="D81">
            <v>32326.086000000003</v>
          </cell>
          <cell r="E81">
            <v>10479.967951959999</v>
          </cell>
          <cell r="F81">
            <v>0</v>
          </cell>
          <cell r="G81">
            <v>0</v>
          </cell>
          <cell r="H81">
            <v>2146.4994600400005</v>
          </cell>
          <cell r="I81">
            <v>44952.553412000001</v>
          </cell>
        </row>
        <row r="82">
          <cell r="C82" t="str">
            <v>MIP1112</v>
          </cell>
          <cell r="D82">
            <v>10177.960000000001</v>
          </cell>
          <cell r="E82">
            <v>5348.7206541599999</v>
          </cell>
          <cell r="F82">
            <v>0</v>
          </cell>
          <cell r="G82">
            <v>0</v>
          </cell>
          <cell r="H82">
            <v>1095.5210978400003</v>
          </cell>
          <cell r="I82">
            <v>16622.201752000001</v>
          </cell>
        </row>
        <row r="83">
          <cell r="C83" t="str">
            <v>MIP1113</v>
          </cell>
          <cell r="D83">
            <v>6129.9257521898435</v>
          </cell>
          <cell r="E83">
            <v>1522.2351689266272</v>
          </cell>
          <cell r="F83">
            <v>0</v>
          </cell>
          <cell r="G83">
            <v>0</v>
          </cell>
          <cell r="H83">
            <v>311.78310688858636</v>
          </cell>
          <cell r="I83">
            <v>7963.9440280050567</v>
          </cell>
        </row>
        <row r="84">
          <cell r="C84" t="str">
            <v>MIP1263</v>
          </cell>
          <cell r="D84">
            <v>2398252.9263999998</v>
          </cell>
          <cell r="E84">
            <v>162941.42606279996</v>
          </cell>
          <cell r="F84">
            <v>0</v>
          </cell>
          <cell r="G84">
            <v>0</v>
          </cell>
          <cell r="H84">
            <v>33373.545097200004</v>
          </cell>
          <cell r="I84">
            <v>2594567.89756</v>
          </cell>
        </row>
        <row r="85">
          <cell r="C85" t="str">
            <v>MIP1117</v>
          </cell>
          <cell r="D85">
            <v>0</v>
          </cell>
          <cell r="E85">
            <v>40.62532319999999</v>
          </cell>
          <cell r="F85">
            <v>0</v>
          </cell>
          <cell r="G85">
            <v>0</v>
          </cell>
          <cell r="H85">
            <v>17.410852800000001</v>
          </cell>
          <cell r="I85">
            <v>58.03617599999999</v>
          </cell>
        </row>
        <row r="86">
          <cell r="C86" t="str">
            <v>MIP1118</v>
          </cell>
          <cell r="D86">
            <v>10.946966399999999</v>
          </cell>
          <cell r="E86">
            <v>47.150472671999992</v>
          </cell>
          <cell r="F86">
            <v>0</v>
          </cell>
          <cell r="G86">
            <v>0</v>
          </cell>
          <cell r="H86">
            <v>9.6573257280000018</v>
          </cell>
          <cell r="I86">
            <v>67.75476479999999</v>
          </cell>
        </row>
        <row r="87">
          <cell r="C87" t="str">
            <v>MIP1130</v>
          </cell>
          <cell r="D87">
            <v>1524.4213658847939</v>
          </cell>
          <cell r="E87">
            <v>2236.765528966127</v>
          </cell>
          <cell r="F87">
            <v>0</v>
          </cell>
          <cell r="G87">
            <v>0</v>
          </cell>
          <cell r="H87">
            <v>458.13269870390565</v>
          </cell>
          <cell r="I87">
            <v>4219.3195935548265</v>
          </cell>
        </row>
        <row r="88">
          <cell r="C88" t="str">
            <v>MIP1136</v>
          </cell>
          <cell r="D88">
            <v>3101.0580000000004</v>
          </cell>
          <cell r="E88">
            <v>1239.770369864</v>
          </cell>
          <cell r="F88">
            <v>0</v>
          </cell>
          <cell r="G88">
            <v>0</v>
          </cell>
          <cell r="H88">
            <v>253.92887093600007</v>
          </cell>
          <cell r="I88">
            <v>4594.7572408000005</v>
          </cell>
        </row>
        <row r="89">
          <cell r="C89" t="str">
            <v>MIP1137</v>
          </cell>
          <cell r="D89">
            <v>14778.8154792</v>
          </cell>
          <cell r="E89">
            <v>1852.5821563519999</v>
          </cell>
          <cell r="F89">
            <v>0</v>
          </cell>
          <cell r="G89">
            <v>0</v>
          </cell>
          <cell r="H89">
            <v>379.44453804800008</v>
          </cell>
          <cell r="I89">
            <v>17010.842173599998</v>
          </cell>
        </row>
        <row r="90">
          <cell r="C90" t="str">
            <v>MIP1145</v>
          </cell>
          <cell r="D90">
            <v>18030.220846231587</v>
          </cell>
          <cell r="E90">
            <v>26123.077472152134</v>
          </cell>
          <cell r="F90">
            <v>0</v>
          </cell>
          <cell r="G90">
            <v>0</v>
          </cell>
          <cell r="H90">
            <v>5350.5098436938115</v>
          </cell>
          <cell r="I90">
            <v>49503.808162077534</v>
          </cell>
        </row>
        <row r="91">
          <cell r="C91" t="str">
            <v>MIP1146</v>
          </cell>
          <cell r="D91">
            <v>127.72319999999999</v>
          </cell>
          <cell r="E91">
            <v>180.12086399999995</v>
          </cell>
          <cell r="F91">
            <v>0</v>
          </cell>
          <cell r="G91">
            <v>0</v>
          </cell>
          <cell r="H91">
            <v>77.194655999999995</v>
          </cell>
          <cell r="I91">
            <v>385.03871999999996</v>
          </cell>
        </row>
        <row r="92">
          <cell r="C92" t="str">
            <v>MIP1147</v>
          </cell>
          <cell r="D92">
            <v>926.46047999999985</v>
          </cell>
          <cell r="E92">
            <v>1058.5807847999997</v>
          </cell>
          <cell r="F92">
            <v>0</v>
          </cell>
          <cell r="G92">
            <v>0</v>
          </cell>
          <cell r="H92">
            <v>453.67747920000005</v>
          </cell>
          <cell r="I92">
            <v>2438.7187439999998</v>
          </cell>
        </row>
        <row r="93">
          <cell r="C93" t="str">
            <v>MIP1148</v>
          </cell>
          <cell r="D93">
            <v>3085.6834799999997</v>
          </cell>
          <cell r="E93">
            <v>1125.0903047999998</v>
          </cell>
          <cell r="F93">
            <v>0</v>
          </cell>
          <cell r="G93">
            <v>0</v>
          </cell>
          <cell r="H93">
            <v>482.18155920000004</v>
          </cell>
          <cell r="I93">
            <v>4692.955344</v>
          </cell>
        </row>
        <row r="94">
          <cell r="C94" t="str">
            <v>MIP1149</v>
          </cell>
          <cell r="D94">
            <v>443.91599999999994</v>
          </cell>
          <cell r="E94">
            <v>225.84888479999992</v>
          </cell>
          <cell r="F94">
            <v>0</v>
          </cell>
          <cell r="G94">
            <v>0</v>
          </cell>
          <cell r="H94">
            <v>96.792379199999999</v>
          </cell>
          <cell r="I94">
            <v>766.55726399999992</v>
          </cell>
        </row>
        <row r="95">
          <cell r="C95" t="str">
            <v>MIP1150</v>
          </cell>
          <cell r="D95">
            <v>8674.2743999999984</v>
          </cell>
          <cell r="E95">
            <v>2286.2047823999997</v>
          </cell>
          <cell r="F95">
            <v>0</v>
          </cell>
          <cell r="G95">
            <v>0</v>
          </cell>
          <cell r="H95">
            <v>979.80204960000015</v>
          </cell>
          <cell r="I95">
            <v>11940.281231999999</v>
          </cell>
        </row>
        <row r="96">
          <cell r="C96" t="str">
            <v>MIP1151</v>
          </cell>
          <cell r="D96">
            <v>10937.467199999999</v>
          </cell>
          <cell r="E96">
            <v>1731.9733199999996</v>
          </cell>
          <cell r="F96">
            <v>0</v>
          </cell>
          <cell r="G96">
            <v>0</v>
          </cell>
          <cell r="H96">
            <v>742.27428000000009</v>
          </cell>
          <cell r="I96">
            <v>13411.714799999998</v>
          </cell>
        </row>
        <row r="97">
          <cell r="C97" t="str">
            <v>MIP1152</v>
          </cell>
          <cell r="D97">
            <v>9747.4607999999989</v>
          </cell>
          <cell r="E97">
            <v>5195.9199599999984</v>
          </cell>
          <cell r="F97">
            <v>0</v>
          </cell>
          <cell r="G97">
            <v>0</v>
          </cell>
          <cell r="H97">
            <v>2226.8228400000003</v>
          </cell>
          <cell r="I97">
            <v>17170.203599999997</v>
          </cell>
        </row>
        <row r="98">
          <cell r="C98" t="str">
            <v>MIP1153</v>
          </cell>
          <cell r="D98">
            <v>15393.301047470217</v>
          </cell>
          <cell r="E98">
            <v>41473.08142341549</v>
          </cell>
          <cell r="F98">
            <v>0</v>
          </cell>
          <cell r="G98">
            <v>0</v>
          </cell>
          <cell r="H98">
            <v>8494.4865566031749</v>
          </cell>
          <cell r="I98">
            <v>65360.86902748888</v>
          </cell>
        </row>
        <row r="99">
          <cell r="C99" t="str">
            <v>MIP1154</v>
          </cell>
          <cell r="D99">
            <v>784.31460681107399</v>
          </cell>
          <cell r="E99">
            <v>964.79892050393676</v>
          </cell>
          <cell r="F99">
            <v>0</v>
          </cell>
          <cell r="G99">
            <v>0</v>
          </cell>
          <cell r="H99">
            <v>197.6094174526136</v>
          </cell>
          <cell r="I99">
            <v>1946.7229447676243</v>
          </cell>
        </row>
        <row r="100">
          <cell r="C100" t="str">
            <v>MIP1155</v>
          </cell>
          <cell r="D100">
            <v>563.44440144473708</v>
          </cell>
          <cell r="E100">
            <v>964.79892050393676</v>
          </cell>
          <cell r="F100">
            <v>0</v>
          </cell>
          <cell r="G100">
            <v>0</v>
          </cell>
          <cell r="H100">
            <v>197.6094174526136</v>
          </cell>
          <cell r="I100">
            <v>1725.8527394012874</v>
          </cell>
        </row>
        <row r="101">
          <cell r="C101" t="str">
            <v>MIP1157</v>
          </cell>
          <cell r="D101">
            <v>34568.299999999996</v>
          </cell>
          <cell r="E101">
            <v>26773.556894123994</v>
          </cell>
          <cell r="F101">
            <v>0</v>
          </cell>
          <cell r="G101">
            <v>0</v>
          </cell>
          <cell r="H101">
            <v>5483.7405686760012</v>
          </cell>
          <cell r="I101">
            <v>66825.597462799997</v>
          </cell>
        </row>
        <row r="102">
          <cell r="C102" t="str">
            <v>MIP1158</v>
          </cell>
          <cell r="D102">
            <v>22390.649625599999</v>
          </cell>
          <cell r="E102">
            <v>1440.8293527359999</v>
          </cell>
          <cell r="F102">
            <v>0</v>
          </cell>
          <cell r="G102">
            <v>0</v>
          </cell>
          <cell r="H102">
            <v>295.10962646400009</v>
          </cell>
          <cell r="I102">
            <v>24126.588604799999</v>
          </cell>
        </row>
        <row r="103">
          <cell r="C103" t="str">
            <v>MIP1161</v>
          </cell>
          <cell r="D103">
            <v>145.22</v>
          </cell>
          <cell r="E103">
            <v>31.29</v>
          </cell>
          <cell r="F103">
            <v>0</v>
          </cell>
          <cell r="G103">
            <v>0</v>
          </cell>
          <cell r="H103">
            <v>0</v>
          </cell>
          <cell r="I103">
            <v>176.51</v>
          </cell>
        </row>
        <row r="104">
          <cell r="C104" t="str">
            <v>MIP1162</v>
          </cell>
          <cell r="D104">
            <v>326.27999999999997</v>
          </cell>
          <cell r="E104">
            <v>209.72</v>
          </cell>
          <cell r="F104">
            <v>0</v>
          </cell>
          <cell r="G104">
            <v>0</v>
          </cell>
          <cell r="H104">
            <v>0</v>
          </cell>
          <cell r="I104">
            <v>536</v>
          </cell>
        </row>
        <row r="105">
          <cell r="C105" t="str">
            <v>MIP1163</v>
          </cell>
          <cell r="D105">
            <v>45103.532279999999</v>
          </cell>
          <cell r="E105">
            <v>616.79379548400004</v>
          </cell>
          <cell r="F105">
            <v>0</v>
          </cell>
          <cell r="G105">
            <v>0</v>
          </cell>
          <cell r="H105">
            <v>126.33125931600003</v>
          </cell>
          <cell r="I105">
            <v>45846.657334800002</v>
          </cell>
        </row>
        <row r="106">
          <cell r="C106" t="str">
            <v>MIP1164</v>
          </cell>
          <cell r="D106">
            <v>14246.075999999999</v>
          </cell>
          <cell r="E106">
            <v>2894.6011781699995</v>
          </cell>
          <cell r="F106">
            <v>0</v>
          </cell>
          <cell r="G106">
            <v>0</v>
          </cell>
          <cell r="H106">
            <v>592.87012083000013</v>
          </cell>
          <cell r="I106">
            <v>17733.547298999998</v>
          </cell>
        </row>
        <row r="107">
          <cell r="C107" t="str">
            <v>MIP1165</v>
          </cell>
          <cell r="D107">
            <v>6824935.919999999</v>
          </cell>
          <cell r="E107">
            <v>3965639.899267199</v>
          </cell>
          <cell r="F107">
            <v>905526.33599999989</v>
          </cell>
          <cell r="G107">
            <v>0</v>
          </cell>
          <cell r="H107">
            <v>1699559.9568288</v>
          </cell>
          <cell r="I107">
            <v>13395662.112095997</v>
          </cell>
        </row>
        <row r="108">
          <cell r="C108" t="str">
            <v>MIP1166</v>
          </cell>
          <cell r="D108">
            <v>60577.515203399998</v>
          </cell>
          <cell r="E108">
            <v>6076.4432225639994</v>
          </cell>
          <cell r="F108">
            <v>0</v>
          </cell>
          <cell r="G108">
            <v>0</v>
          </cell>
          <cell r="H108">
            <v>1244.5727082360004</v>
          </cell>
          <cell r="I108">
            <v>67898.531134199991</v>
          </cell>
        </row>
        <row r="109">
          <cell r="C109" t="str">
            <v>MIP1167</v>
          </cell>
          <cell r="D109">
            <v>117716.56986179999</v>
          </cell>
          <cell r="E109">
            <v>26832.728349257999</v>
          </cell>
          <cell r="F109">
            <v>0</v>
          </cell>
          <cell r="G109">
            <v>0</v>
          </cell>
          <cell r="H109">
            <v>5495.8600233420011</v>
          </cell>
          <cell r="I109">
            <v>150045.15823440001</v>
          </cell>
        </row>
        <row r="110">
          <cell r="C110" t="str">
            <v>MIP1168</v>
          </cell>
          <cell r="D110">
            <v>28290.1554</v>
          </cell>
          <cell r="E110">
            <v>6825.5354938679993</v>
          </cell>
          <cell r="F110">
            <v>0</v>
          </cell>
          <cell r="G110">
            <v>0</v>
          </cell>
          <cell r="H110">
            <v>1398.0012457320004</v>
          </cell>
          <cell r="I110">
            <v>36513.692139599996</v>
          </cell>
        </row>
        <row r="111">
          <cell r="C111" t="str">
            <v>MIP1169</v>
          </cell>
          <cell r="D111">
            <v>43496.905966800005</v>
          </cell>
          <cell r="E111">
            <v>5415.8033487479997</v>
          </cell>
          <cell r="F111">
            <v>0</v>
          </cell>
          <cell r="G111">
            <v>0</v>
          </cell>
          <cell r="H111">
            <v>1109.2609268520002</v>
          </cell>
          <cell r="I111">
            <v>50021.970242400006</v>
          </cell>
        </row>
        <row r="112">
          <cell r="C112" t="str">
            <v>MIP1170</v>
          </cell>
          <cell r="D112">
            <v>91680.016108199998</v>
          </cell>
          <cell r="E112">
            <v>8092.0089924179983</v>
          </cell>
          <cell r="F112">
            <v>0</v>
          </cell>
          <cell r="G112">
            <v>0</v>
          </cell>
          <cell r="H112">
            <v>1657.3994321820003</v>
          </cell>
          <cell r="I112">
            <v>101429.4245328</v>
          </cell>
        </row>
        <row r="113">
          <cell r="C113" t="str">
            <v>MIP1171</v>
          </cell>
          <cell r="D113">
            <v>165268.81272720001</v>
          </cell>
          <cell r="E113">
            <v>17328.463529987999</v>
          </cell>
          <cell r="F113">
            <v>0</v>
          </cell>
          <cell r="G113">
            <v>0</v>
          </cell>
          <cell r="H113">
            <v>3549.2033736120011</v>
          </cell>
          <cell r="I113">
            <v>186146.47963079999</v>
          </cell>
        </row>
        <row r="114">
          <cell r="C114" t="str">
            <v>MIP1173</v>
          </cell>
          <cell r="D114">
            <v>355674.27841199026</v>
          </cell>
          <cell r="E114">
            <v>150383.43881309978</v>
          </cell>
          <cell r="F114">
            <v>0</v>
          </cell>
          <cell r="G114">
            <v>0</v>
          </cell>
          <cell r="H114">
            <v>30801.42722677948</v>
          </cell>
          <cell r="I114">
            <v>536859.14445186954</v>
          </cell>
        </row>
        <row r="115">
          <cell r="C115" t="str">
            <v>MIP1175</v>
          </cell>
          <cell r="D115">
            <v>91822.280325843021</v>
          </cell>
          <cell r="E115">
            <v>150383.43881309972</v>
          </cell>
          <cell r="F115">
            <v>0</v>
          </cell>
          <cell r="G115">
            <v>0</v>
          </cell>
          <cell r="H115">
            <v>30801.427226779466</v>
          </cell>
          <cell r="I115">
            <v>273007.14636572223</v>
          </cell>
        </row>
        <row r="116">
          <cell r="C116" t="str">
            <v>MIP1177</v>
          </cell>
          <cell r="D116">
            <v>24001.373456600002</v>
          </cell>
          <cell r="E116">
            <v>13659.6666178</v>
          </cell>
          <cell r="F116">
            <v>0</v>
          </cell>
          <cell r="G116">
            <v>0</v>
          </cell>
          <cell r="H116">
            <v>2797.7630422000011</v>
          </cell>
          <cell r="I116">
            <v>40458.8031166</v>
          </cell>
        </row>
        <row r="117">
          <cell r="C117" t="str">
            <v>MIP1177</v>
          </cell>
          <cell r="D117">
            <v>24001.373456600002</v>
          </cell>
          <cell r="E117">
            <v>13659.6666178</v>
          </cell>
          <cell r="F117">
            <v>0</v>
          </cell>
          <cell r="G117">
            <v>0</v>
          </cell>
          <cell r="H117">
            <v>2797.7630422000011</v>
          </cell>
          <cell r="I117">
            <v>40458.8031166</v>
          </cell>
        </row>
        <row r="118">
          <cell r="C118" t="str">
            <v>MIP1177</v>
          </cell>
          <cell r="D118">
            <v>24001.373456600002</v>
          </cell>
          <cell r="E118">
            <v>13659.6666178</v>
          </cell>
          <cell r="F118">
            <v>0</v>
          </cell>
          <cell r="G118">
            <v>0</v>
          </cell>
          <cell r="H118">
            <v>2797.7630422000011</v>
          </cell>
          <cell r="I118">
            <v>40458.8031166</v>
          </cell>
        </row>
        <row r="119">
          <cell r="C119" t="str">
            <v>MIP1178</v>
          </cell>
          <cell r="D119">
            <v>470710.78360622132</v>
          </cell>
          <cell r="E119">
            <v>312609.60620376916</v>
          </cell>
          <cell r="F119">
            <v>0</v>
          </cell>
          <cell r="G119">
            <v>0</v>
          </cell>
          <cell r="H119">
            <v>64028.473559808153</v>
          </cell>
          <cell r="I119">
            <v>847348.86336979864</v>
          </cell>
        </row>
        <row r="120">
          <cell r="C120" t="str">
            <v>MIP1179</v>
          </cell>
          <cell r="D120">
            <v>671739.54229121841</v>
          </cell>
          <cell r="E120">
            <v>455857.43711055722</v>
          </cell>
          <cell r="F120">
            <v>0</v>
          </cell>
          <cell r="G120">
            <v>0</v>
          </cell>
          <cell r="H120">
            <v>93368.390733487642</v>
          </cell>
          <cell r="I120">
            <v>1220965.3701352633</v>
          </cell>
        </row>
        <row r="121">
          <cell r="C121" t="str">
            <v>MIP1180</v>
          </cell>
          <cell r="D121">
            <v>75013.471715287276</v>
          </cell>
          <cell r="E121">
            <v>73051.390916040153</v>
          </cell>
          <cell r="F121">
            <v>0</v>
          </cell>
          <cell r="G121">
            <v>0</v>
          </cell>
          <cell r="H121">
            <v>14962.333079188953</v>
          </cell>
          <cell r="I121">
            <v>163027.19571051636</v>
          </cell>
        </row>
        <row r="122">
          <cell r="C122" t="str">
            <v>MIP1181</v>
          </cell>
          <cell r="D122">
            <v>91896.654986833732</v>
          </cell>
          <cell r="E122">
            <v>78665.489587219607</v>
          </cell>
          <cell r="F122">
            <v>0</v>
          </cell>
          <cell r="G122">
            <v>0</v>
          </cell>
          <cell r="H122">
            <v>16112.208710635345</v>
          </cell>
          <cell r="I122">
            <v>186674.3532846887</v>
          </cell>
        </row>
        <row r="123">
          <cell r="C123" t="str">
            <v>MIP1182</v>
          </cell>
          <cell r="D123">
            <v>96197.989547462843</v>
          </cell>
          <cell r="E123">
            <v>69304.109558456097</v>
          </cell>
          <cell r="F123">
            <v>0</v>
          </cell>
          <cell r="G123">
            <v>0</v>
          </cell>
          <cell r="H123">
            <v>14194.817620406677</v>
          </cell>
          <cell r="I123">
            <v>179696.91672632564</v>
          </cell>
        </row>
        <row r="124">
          <cell r="C124" t="str">
            <v>MIP1183</v>
          </cell>
          <cell r="D124">
            <v>60321.09550321431</v>
          </cell>
          <cell r="E124">
            <v>69561.853675253398</v>
          </cell>
          <cell r="F124">
            <v>0</v>
          </cell>
          <cell r="G124">
            <v>0</v>
          </cell>
          <cell r="H124">
            <v>14247.60858408805</v>
          </cell>
          <cell r="I124">
            <v>144130.55776255575</v>
          </cell>
        </row>
        <row r="125">
          <cell r="C125" t="str">
            <v>MIP1184</v>
          </cell>
          <cell r="D125">
            <v>806.85238286886351</v>
          </cell>
          <cell r="E125">
            <v>1235.8470496150628</v>
          </cell>
          <cell r="F125">
            <v>0</v>
          </cell>
          <cell r="G125">
            <v>0</v>
          </cell>
          <cell r="H125">
            <v>253.12529931874786</v>
          </cell>
          <cell r="I125">
            <v>2295.8247318026743</v>
          </cell>
        </row>
        <row r="126">
          <cell r="C126" t="str">
            <v>MIP1185</v>
          </cell>
          <cell r="D126">
            <v>274469.64580696414</v>
          </cell>
          <cell r="E126">
            <v>291959.02950908517</v>
          </cell>
          <cell r="F126">
            <v>0</v>
          </cell>
          <cell r="G126">
            <v>0</v>
          </cell>
          <cell r="H126">
            <v>59798.837369330715</v>
          </cell>
          <cell r="I126">
            <v>626227.51268537994</v>
          </cell>
        </row>
        <row r="127">
          <cell r="C127" t="str">
            <v>MIP1186</v>
          </cell>
          <cell r="D127">
            <v>1604067.4323932079</v>
          </cell>
          <cell r="E127">
            <v>80972.518226427361</v>
          </cell>
          <cell r="F127">
            <v>0</v>
          </cell>
          <cell r="G127">
            <v>0</v>
          </cell>
          <cell r="H127">
            <v>16584.732648786332</v>
          </cell>
          <cell r="I127">
            <v>1701624.6832684216</v>
          </cell>
        </row>
        <row r="128">
          <cell r="C128" t="str">
            <v>MIP1187</v>
          </cell>
          <cell r="D128">
            <v>711122.05217459972</v>
          </cell>
          <cell r="E128">
            <v>80776.347359288848</v>
          </cell>
          <cell r="F128">
            <v>0</v>
          </cell>
          <cell r="G128">
            <v>0</v>
          </cell>
          <cell r="H128">
            <v>16544.553073589286</v>
          </cell>
          <cell r="I128">
            <v>808442.9526074779</v>
          </cell>
        </row>
        <row r="129">
          <cell r="C129" t="str">
            <v>MIP1188</v>
          </cell>
          <cell r="D129">
            <v>75331.389584358461</v>
          </cell>
          <cell r="E129">
            <v>105353.21486448612</v>
          </cell>
          <cell r="F129">
            <v>0</v>
          </cell>
          <cell r="G129">
            <v>0</v>
          </cell>
          <cell r="H129">
            <v>21578.369309593545</v>
          </cell>
          <cell r="I129">
            <v>202262.97375843811</v>
          </cell>
        </row>
        <row r="130">
          <cell r="C130" t="str">
            <v>MIP1189</v>
          </cell>
          <cell r="D130">
            <v>75307.724919497778</v>
          </cell>
          <cell r="E130">
            <v>120649.46913562827</v>
          </cell>
          <cell r="F130">
            <v>0</v>
          </cell>
          <cell r="G130">
            <v>0</v>
          </cell>
          <cell r="H130">
            <v>24711.337051875675</v>
          </cell>
          <cell r="I130">
            <v>220668.53110700173</v>
          </cell>
        </row>
        <row r="131">
          <cell r="C131" t="str">
            <v>MIP1191</v>
          </cell>
          <cell r="D131">
            <v>40250.676286015427</v>
          </cell>
          <cell r="E131">
            <v>72744.624563613921</v>
          </cell>
          <cell r="F131">
            <v>0</v>
          </cell>
          <cell r="G131">
            <v>0</v>
          </cell>
          <cell r="H131">
            <v>14899.50141664382</v>
          </cell>
          <cell r="I131">
            <v>127894.80226627317</v>
          </cell>
        </row>
        <row r="132">
          <cell r="C132" t="str">
            <v>MIP1192</v>
          </cell>
          <cell r="D132">
            <v>23570.186503444704</v>
          </cell>
          <cell r="E132">
            <v>51356.61168645713</v>
          </cell>
          <cell r="F132">
            <v>0</v>
          </cell>
          <cell r="G132">
            <v>0</v>
          </cell>
          <cell r="H132">
            <v>10518.824080358692</v>
          </cell>
          <cell r="I132">
            <v>85445.62227026053</v>
          </cell>
        </row>
        <row r="133">
          <cell r="C133" t="str">
            <v>MIP1193</v>
          </cell>
          <cell r="D133">
            <v>1495.2959999999998</v>
          </cell>
          <cell r="E133">
            <v>1454.9230079999998</v>
          </cell>
          <cell r="F133">
            <v>0</v>
          </cell>
          <cell r="G133">
            <v>0</v>
          </cell>
          <cell r="H133">
            <v>623.53843200000017</v>
          </cell>
          <cell r="I133">
            <v>3573.7574399999999</v>
          </cell>
        </row>
        <row r="134">
          <cell r="C134" t="str">
            <v>MIP1194</v>
          </cell>
          <cell r="D134">
            <v>2425.1831999999999</v>
          </cell>
          <cell r="E134">
            <v>1593.4917767999996</v>
          </cell>
          <cell r="F134">
            <v>0</v>
          </cell>
          <cell r="G134">
            <v>0</v>
          </cell>
          <cell r="H134">
            <v>682.92504719999999</v>
          </cell>
          <cell r="I134">
            <v>4701.6000239999994</v>
          </cell>
        </row>
        <row r="135">
          <cell r="C135" t="str">
            <v>MIP1197</v>
          </cell>
          <cell r="D135">
            <v>43000</v>
          </cell>
          <cell r="E135">
            <v>85294.61</v>
          </cell>
          <cell r="F135">
            <v>0</v>
          </cell>
          <cell r="G135">
            <v>0</v>
          </cell>
          <cell r="H135">
            <v>0</v>
          </cell>
          <cell r="I135">
            <v>128294.61</v>
          </cell>
        </row>
        <row r="136">
          <cell r="C136" t="str">
            <v>MIP1199</v>
          </cell>
          <cell r="D136">
            <v>314354.34126000002</v>
          </cell>
          <cell r="E136">
            <v>193816.68429180002</v>
          </cell>
          <cell r="F136">
            <v>0</v>
          </cell>
          <cell r="G136">
            <v>0</v>
          </cell>
          <cell r="H136">
            <v>39697.393168200018</v>
          </cell>
          <cell r="I136">
            <v>547868.41872000007</v>
          </cell>
        </row>
        <row r="137">
          <cell r="C137" t="str">
            <v>MIP1200</v>
          </cell>
          <cell r="D137">
            <v>2008341.2146800002</v>
          </cell>
          <cell r="E137">
            <v>68571.229785000003</v>
          </cell>
          <cell r="F137">
            <v>0</v>
          </cell>
          <cell r="G137">
            <v>0</v>
          </cell>
          <cell r="H137">
            <v>14044.709715000005</v>
          </cell>
          <cell r="I137">
            <v>2090957.1541800001</v>
          </cell>
        </row>
        <row r="138">
          <cell r="C138" t="str">
            <v>MIP1201</v>
          </cell>
          <cell r="D138">
            <v>75850.670400000003</v>
          </cell>
          <cell r="E138">
            <v>56352.832951800003</v>
          </cell>
          <cell r="F138">
            <v>0</v>
          </cell>
          <cell r="G138">
            <v>0</v>
          </cell>
          <cell r="H138">
            <v>11542.146508200005</v>
          </cell>
          <cell r="I138">
            <v>143745.64986</v>
          </cell>
        </row>
        <row r="139">
          <cell r="C139" t="str">
            <v>MIP1202</v>
          </cell>
          <cell r="D139">
            <v>359050.47726000001</v>
          </cell>
          <cell r="E139">
            <v>203184.79525620001</v>
          </cell>
          <cell r="F139">
            <v>0</v>
          </cell>
          <cell r="G139">
            <v>0</v>
          </cell>
          <cell r="H139">
            <v>41616.162883800011</v>
          </cell>
          <cell r="I139">
            <v>603851.43540000007</v>
          </cell>
        </row>
        <row r="140">
          <cell r="C140" t="str">
            <v>MIP1203</v>
          </cell>
          <cell r="D140">
            <v>44640.819000000003</v>
          </cell>
          <cell r="E140">
            <v>49936.016698200001</v>
          </cell>
          <cell r="F140">
            <v>0</v>
          </cell>
          <cell r="G140">
            <v>0</v>
          </cell>
          <cell r="H140">
            <v>10227.858841800004</v>
          </cell>
          <cell r="I140">
            <v>104804.69454000001</v>
          </cell>
        </row>
        <row r="141">
          <cell r="C141" t="str">
            <v>MIP1205</v>
          </cell>
          <cell r="D141">
            <v>35447.133600000001</v>
          </cell>
          <cell r="E141">
            <v>54027.7930614</v>
          </cell>
          <cell r="F141">
            <v>0</v>
          </cell>
          <cell r="G141">
            <v>0</v>
          </cell>
          <cell r="H141">
            <v>11065.933518600004</v>
          </cell>
          <cell r="I141">
            <v>100540.86018000002</v>
          </cell>
        </row>
        <row r="142">
          <cell r="C142" t="str">
            <v>MIP1207</v>
          </cell>
          <cell r="D142">
            <v>709296.70080000011</v>
          </cell>
          <cell r="E142">
            <v>220192.8477246</v>
          </cell>
          <cell r="F142">
            <v>0</v>
          </cell>
          <cell r="G142">
            <v>0</v>
          </cell>
          <cell r="H142">
            <v>45099.739895400016</v>
          </cell>
          <cell r="I142">
            <v>974589.28842000011</v>
          </cell>
        </row>
        <row r="143">
          <cell r="C143" t="str">
            <v>MIP1209</v>
          </cell>
          <cell r="D143">
            <v>75659.992700999996</v>
          </cell>
          <cell r="E143">
            <v>60565.819925399999</v>
          </cell>
          <cell r="F143">
            <v>0</v>
          </cell>
          <cell r="G143">
            <v>0</v>
          </cell>
          <cell r="H143">
            <v>12405.047454600004</v>
          </cell>
          <cell r="I143">
            <v>148630.86008100002</v>
          </cell>
        </row>
        <row r="144">
          <cell r="C144" t="str">
            <v>MIP1210</v>
          </cell>
          <cell r="D144">
            <v>37283.658000000003</v>
          </cell>
          <cell r="E144">
            <v>85649.988442800008</v>
          </cell>
          <cell r="F144">
            <v>0</v>
          </cell>
          <cell r="G144">
            <v>0</v>
          </cell>
          <cell r="H144">
            <v>17542.768717200004</v>
          </cell>
          <cell r="I144">
            <v>140476.41516</v>
          </cell>
        </row>
        <row r="145">
          <cell r="C145" t="str">
            <v>MIP1211</v>
          </cell>
          <cell r="D145">
            <v>151845.16500000001</v>
          </cell>
          <cell r="E145">
            <v>93968.525712600007</v>
          </cell>
          <cell r="F145">
            <v>0</v>
          </cell>
          <cell r="G145">
            <v>0</v>
          </cell>
          <cell r="H145">
            <v>19246.565507400006</v>
          </cell>
          <cell r="I145">
            <v>265060.25622000004</v>
          </cell>
        </row>
        <row r="146">
          <cell r="C146" t="str">
            <v>MIP1211</v>
          </cell>
          <cell r="D146">
            <v>151845.16500000001</v>
          </cell>
          <cell r="E146">
            <v>93968.525712600007</v>
          </cell>
          <cell r="F146">
            <v>0</v>
          </cell>
          <cell r="G146">
            <v>0</v>
          </cell>
          <cell r="H146">
            <v>19246.565507400006</v>
          </cell>
          <cell r="I146">
            <v>265060.25622000004</v>
          </cell>
        </row>
        <row r="147">
          <cell r="C147" t="str">
            <v>MIP1211</v>
          </cell>
          <cell r="D147">
            <v>151845.16500000001</v>
          </cell>
          <cell r="E147">
            <v>93968.525712600007</v>
          </cell>
          <cell r="F147">
            <v>0</v>
          </cell>
          <cell r="G147">
            <v>0</v>
          </cell>
          <cell r="H147">
            <v>19246.565507400006</v>
          </cell>
          <cell r="I147">
            <v>265060.25622000004</v>
          </cell>
        </row>
        <row r="148">
          <cell r="C148" t="str">
            <v>MIP1214</v>
          </cell>
          <cell r="D148">
            <v>150462.24000000002</v>
          </cell>
          <cell r="E148">
            <v>410791.02300540003</v>
          </cell>
          <cell r="F148">
            <v>0</v>
          </cell>
          <cell r="G148">
            <v>0</v>
          </cell>
          <cell r="H148">
            <v>84137.920374600028</v>
          </cell>
          <cell r="I148">
            <v>645391.18338000006</v>
          </cell>
        </row>
        <row r="149">
          <cell r="C149" t="str">
            <v>MIP1215</v>
          </cell>
          <cell r="D149">
            <v>69146.25</v>
          </cell>
          <cell r="E149">
            <v>255889.37248740002</v>
          </cell>
          <cell r="F149">
            <v>0</v>
          </cell>
          <cell r="G149">
            <v>0</v>
          </cell>
          <cell r="H149">
            <v>52411.076292600017</v>
          </cell>
          <cell r="I149">
            <v>377446.69878000004</v>
          </cell>
        </row>
        <row r="150">
          <cell r="C150" t="str">
            <v>MIP1216</v>
          </cell>
          <cell r="D150">
            <v>8297.5500000000011</v>
          </cell>
          <cell r="E150">
            <v>58127.833784400005</v>
          </cell>
          <cell r="F150">
            <v>0</v>
          </cell>
          <cell r="G150">
            <v>0</v>
          </cell>
          <cell r="H150">
            <v>11905.700895600003</v>
          </cell>
          <cell r="I150">
            <v>78331.084680000014</v>
          </cell>
        </row>
        <row r="151">
          <cell r="C151" t="str">
            <v>MIP1217</v>
          </cell>
          <cell r="D151">
            <v>74124.780000000013</v>
          </cell>
          <cell r="E151">
            <v>277820.22860999999</v>
          </cell>
          <cell r="F151">
            <v>0</v>
          </cell>
          <cell r="G151">
            <v>0</v>
          </cell>
          <cell r="H151">
            <v>56902.938390000025</v>
          </cell>
          <cell r="I151">
            <v>408847.94700000004</v>
          </cell>
        </row>
        <row r="152">
          <cell r="C152" t="str">
            <v>MIP1218</v>
          </cell>
          <cell r="D152">
            <v>34075.272000000004</v>
          </cell>
          <cell r="E152">
            <v>97459.758597000007</v>
          </cell>
          <cell r="F152">
            <v>0</v>
          </cell>
          <cell r="G152">
            <v>0</v>
          </cell>
          <cell r="H152">
            <v>19961.637303000007</v>
          </cell>
          <cell r="I152">
            <v>151496.6679</v>
          </cell>
        </row>
        <row r="153">
          <cell r="C153" t="str">
            <v>MIP1219</v>
          </cell>
          <cell r="D153">
            <v>39606.972000000002</v>
          </cell>
          <cell r="E153">
            <v>149033.03679780001</v>
          </cell>
          <cell r="F153">
            <v>0</v>
          </cell>
          <cell r="G153">
            <v>0</v>
          </cell>
          <cell r="H153">
            <v>30524.838862200009</v>
          </cell>
          <cell r="I153">
            <v>219164.84766000003</v>
          </cell>
        </row>
        <row r="154">
          <cell r="C154" t="str">
            <v>MIP1220</v>
          </cell>
          <cell r="D154">
            <v>56865.876000000004</v>
          </cell>
          <cell r="E154">
            <v>200550.30100440001</v>
          </cell>
          <cell r="F154">
            <v>0</v>
          </cell>
          <cell r="G154">
            <v>0</v>
          </cell>
          <cell r="H154">
            <v>41076.567675600018</v>
          </cell>
          <cell r="I154">
            <v>298492.74468</v>
          </cell>
        </row>
        <row r="155">
          <cell r="C155" t="str">
            <v>MIP1268</v>
          </cell>
          <cell r="D155">
            <v>22737.37</v>
          </cell>
          <cell r="E155">
            <v>8482.2812468000011</v>
          </cell>
          <cell r="F155">
            <v>0</v>
          </cell>
          <cell r="G155">
            <v>0</v>
          </cell>
          <cell r="H155">
            <v>1737.3347132000004</v>
          </cell>
          <cell r="I155">
            <v>32956.985959999998</v>
          </cell>
        </row>
        <row r="156">
          <cell r="C156" t="str">
            <v>MIP1222</v>
          </cell>
          <cell r="D156">
            <v>303696.53237871325</v>
          </cell>
          <cell r="E156">
            <v>132702.87618378561</v>
          </cell>
          <cell r="F156">
            <v>0</v>
          </cell>
          <cell r="G156">
            <v>0</v>
          </cell>
          <cell r="H156">
            <v>27180.107170172967</v>
          </cell>
          <cell r="I156">
            <v>463579.51573267183</v>
          </cell>
        </row>
        <row r="157">
          <cell r="C157" t="str">
            <v>MIP1224</v>
          </cell>
          <cell r="D157">
            <v>111561.99148605794</v>
          </cell>
          <cell r="E157">
            <v>98609.610467862527</v>
          </cell>
          <cell r="F157">
            <v>0</v>
          </cell>
          <cell r="G157">
            <v>0</v>
          </cell>
          <cell r="H157">
            <v>20197.149131971848</v>
          </cell>
          <cell r="I157">
            <v>230368.75108589232</v>
          </cell>
        </row>
        <row r="158">
          <cell r="C158" t="str">
            <v>MIP1225</v>
          </cell>
          <cell r="D158">
            <v>7910759.3962841081</v>
          </cell>
          <cell r="E158">
            <v>735729.40053764812</v>
          </cell>
          <cell r="F158">
            <v>0</v>
          </cell>
          <cell r="G158">
            <v>0</v>
          </cell>
          <cell r="H158">
            <v>150691.56396554245</v>
          </cell>
          <cell r="I158">
            <v>8797180.3607872985</v>
          </cell>
        </row>
        <row r="159">
          <cell r="C159" t="str">
            <v>MIP1228</v>
          </cell>
          <cell r="D159">
            <v>8741321.5195657667</v>
          </cell>
          <cell r="E159">
            <v>1150898.1492282928</v>
          </cell>
          <cell r="F159">
            <v>0</v>
          </cell>
          <cell r="G159">
            <v>0</v>
          </cell>
          <cell r="H159">
            <v>235726.12695037332</v>
          </cell>
          <cell r="I159">
            <v>10127945.795744434</v>
          </cell>
        </row>
        <row r="160">
          <cell r="C160" t="str">
            <v>MIP1245</v>
          </cell>
          <cell r="D160">
            <v>4148.7750000000005</v>
          </cell>
          <cell r="E160">
            <v>4375.4275567799996</v>
          </cell>
          <cell r="F160">
            <v>0</v>
          </cell>
          <cell r="G160">
            <v>0</v>
          </cell>
          <cell r="H160">
            <v>896.1719092200002</v>
          </cell>
          <cell r="I160">
            <v>9420.3744660000011</v>
          </cell>
        </row>
        <row r="161">
          <cell r="C161" t="str">
            <v>MIP1246</v>
          </cell>
          <cell r="D161">
            <v>5255.1150000000007</v>
          </cell>
          <cell r="E161">
            <v>4375.4275567799996</v>
          </cell>
          <cell r="F161">
            <v>0</v>
          </cell>
          <cell r="G161">
            <v>0</v>
          </cell>
          <cell r="H161">
            <v>896.1719092200002</v>
          </cell>
          <cell r="I161">
            <v>10526.714466000001</v>
          </cell>
        </row>
        <row r="162">
          <cell r="C162" t="str">
            <v>MIP1247</v>
          </cell>
          <cell r="D162">
            <v>3042.4350000000004</v>
          </cell>
          <cell r="E162">
            <v>4375.4275567799996</v>
          </cell>
          <cell r="F162">
            <v>0</v>
          </cell>
          <cell r="G162">
            <v>0</v>
          </cell>
          <cell r="H162">
            <v>896.1719092200002</v>
          </cell>
          <cell r="I162">
            <v>8314.034466000001</v>
          </cell>
        </row>
        <row r="163">
          <cell r="C163" t="str">
            <v>MIP1248</v>
          </cell>
          <cell r="D163">
            <v>6361.4550000000008</v>
          </cell>
          <cell r="E163">
            <v>4375.4275567799996</v>
          </cell>
          <cell r="F163">
            <v>0</v>
          </cell>
          <cell r="G163">
            <v>0</v>
          </cell>
          <cell r="H163">
            <v>896.1719092200002</v>
          </cell>
          <cell r="I163">
            <v>11633.054466000001</v>
          </cell>
        </row>
        <row r="164">
          <cell r="C164" t="str">
            <v>MIP1249</v>
          </cell>
          <cell r="D164">
            <v>7467.795000000001</v>
          </cell>
          <cell r="E164">
            <v>4375.4275567799996</v>
          </cell>
          <cell r="F164">
            <v>0</v>
          </cell>
          <cell r="G164">
            <v>0</v>
          </cell>
          <cell r="H164">
            <v>896.1719092200002</v>
          </cell>
          <cell r="I164">
            <v>12739.394466000002</v>
          </cell>
        </row>
        <row r="165">
          <cell r="C165" t="str">
            <v>MIP1250</v>
          </cell>
          <cell r="D165">
            <v>5255.1150000000007</v>
          </cell>
          <cell r="E165">
            <v>4375.4275567799996</v>
          </cell>
          <cell r="F165">
            <v>0</v>
          </cell>
          <cell r="G165">
            <v>0</v>
          </cell>
          <cell r="H165">
            <v>896.1719092200002</v>
          </cell>
          <cell r="I165">
            <v>10526.714466000001</v>
          </cell>
        </row>
        <row r="166">
          <cell r="C166" t="str">
            <v>MIP1251</v>
          </cell>
          <cell r="D166">
            <v>9901.7430000000004</v>
          </cell>
          <cell r="E166">
            <v>10451.081855214001</v>
          </cell>
          <cell r="F166">
            <v>0</v>
          </cell>
          <cell r="G166">
            <v>0</v>
          </cell>
          <cell r="H166">
            <v>2140.5830305860009</v>
          </cell>
          <cell r="I166">
            <v>22493.407885799999</v>
          </cell>
        </row>
        <row r="167">
          <cell r="C167" t="str">
            <v>MIP1252</v>
          </cell>
          <cell r="D167">
            <v>12778.227000000001</v>
          </cell>
          <cell r="E167">
            <v>12476.299954692</v>
          </cell>
          <cell r="F167">
            <v>0</v>
          </cell>
          <cell r="G167">
            <v>0</v>
          </cell>
          <cell r="H167">
            <v>2555.386737708001</v>
          </cell>
          <cell r="I167">
            <v>27809.913692400005</v>
          </cell>
        </row>
        <row r="168">
          <cell r="C168" t="str">
            <v>MIP1253</v>
          </cell>
          <cell r="D168">
            <v>7025.2590000000009</v>
          </cell>
          <cell r="E168">
            <v>8425.8637557359998</v>
          </cell>
          <cell r="F168">
            <v>0</v>
          </cell>
          <cell r="G168">
            <v>0</v>
          </cell>
          <cell r="H168">
            <v>1725.7793234640003</v>
          </cell>
          <cell r="I168">
            <v>17176.902079200001</v>
          </cell>
        </row>
        <row r="169">
          <cell r="C169" t="str">
            <v>MIP1258</v>
          </cell>
          <cell r="D169">
            <v>11888.676870483952</v>
          </cell>
          <cell r="E169">
            <v>3458.0098582103401</v>
          </cell>
          <cell r="F169">
            <v>0</v>
          </cell>
          <cell r="G169">
            <v>0</v>
          </cell>
          <cell r="H169">
            <v>708.26707939247956</v>
          </cell>
          <cell r="I169">
            <v>16054.953808086771</v>
          </cell>
        </row>
        <row r="170">
          <cell r="C170" t="str">
            <v>PCAALDRN</v>
          </cell>
          <cell r="D170">
            <v>1084715.25</v>
          </cell>
          <cell r="E170">
            <v>694550.35</v>
          </cell>
          <cell r="F170">
            <v>128476.57</v>
          </cell>
          <cell r="G170">
            <v>82178.33</v>
          </cell>
          <cell r="H170">
            <v>1364031.44</v>
          </cell>
          <cell r="I170">
            <v>3353951.9400000004</v>
          </cell>
        </row>
        <row r="171">
          <cell r="C171" t="str">
            <v>PCAALDUN</v>
          </cell>
          <cell r="D171">
            <v>576674.43999999994</v>
          </cell>
          <cell r="E171">
            <v>379145.59</v>
          </cell>
          <cell r="F171">
            <v>87860.24</v>
          </cell>
          <cell r="G171">
            <v>39654.17</v>
          </cell>
          <cell r="H171">
            <v>834596.47</v>
          </cell>
          <cell r="I171">
            <v>1917930.91</v>
          </cell>
        </row>
        <row r="172">
          <cell r="C172" t="str">
            <v>PCAASPLN</v>
          </cell>
          <cell r="D172">
            <v>16440.009999999998</v>
          </cell>
          <cell r="E172">
            <v>30547</v>
          </cell>
          <cell r="F172">
            <v>3018.5</v>
          </cell>
          <cell r="G172">
            <v>6201.51</v>
          </cell>
          <cell r="H172">
            <v>15908.87</v>
          </cell>
          <cell r="I172">
            <v>72115.89</v>
          </cell>
        </row>
        <row r="173">
          <cell r="C173" t="str">
            <v>PCAASPLU</v>
          </cell>
          <cell r="D173">
            <v>3351.19</v>
          </cell>
          <cell r="E173">
            <v>6169</v>
          </cell>
          <cell r="F173">
            <v>1072.53</v>
          </cell>
          <cell r="G173">
            <v>409.1</v>
          </cell>
          <cell r="H173">
            <v>1801.86</v>
          </cell>
          <cell r="I173">
            <v>12803.680000000002</v>
          </cell>
        </row>
        <row r="174">
          <cell r="C174" t="str">
            <v>PCCCCRCN</v>
          </cell>
          <cell r="D174">
            <v>19863.28</v>
          </cell>
          <cell r="E174">
            <v>15376.76</v>
          </cell>
          <cell r="F174">
            <v>4089.64</v>
          </cell>
          <cell r="G174">
            <v>253.46</v>
          </cell>
          <cell r="H174">
            <v>12058.77</v>
          </cell>
          <cell r="I174">
            <v>51641.91</v>
          </cell>
        </row>
        <row r="175">
          <cell r="C175" t="str">
            <v>PCCCCUCN</v>
          </cell>
          <cell r="D175">
            <v>34714.03</v>
          </cell>
          <cell r="E175">
            <v>16976.38</v>
          </cell>
          <cell r="F175">
            <v>4012.68</v>
          </cell>
          <cell r="G175">
            <v>327.52999999999997</v>
          </cell>
          <cell r="H175">
            <v>14936.88</v>
          </cell>
          <cell r="I175">
            <v>70967.5</v>
          </cell>
        </row>
        <row r="176">
          <cell r="C176" t="str">
            <v>PCCCDRCN</v>
          </cell>
          <cell r="D176">
            <v>8350.56</v>
          </cell>
          <cell r="E176">
            <v>9835.25</v>
          </cell>
          <cell r="F176">
            <v>2669.87</v>
          </cell>
          <cell r="G176">
            <v>113.76</v>
          </cell>
          <cell r="H176">
            <v>7392.4</v>
          </cell>
          <cell r="I176">
            <v>28361.839999999997</v>
          </cell>
        </row>
        <row r="177">
          <cell r="C177" t="str">
            <v>PCCCDUCN</v>
          </cell>
          <cell r="D177">
            <v>6383.67</v>
          </cell>
          <cell r="E177">
            <v>7228.02</v>
          </cell>
          <cell r="F177">
            <v>1916.01</v>
          </cell>
          <cell r="G177">
            <v>43.26</v>
          </cell>
          <cell r="H177">
            <v>5588.31</v>
          </cell>
          <cell r="I177">
            <v>21159.27</v>
          </cell>
        </row>
        <row r="178">
          <cell r="C178" t="str">
            <v>PCCSDSON</v>
          </cell>
          <cell r="D178">
            <v>2938.24</v>
          </cell>
          <cell r="E178">
            <v>2635.89</v>
          </cell>
          <cell r="F178">
            <v>724.77</v>
          </cell>
          <cell r="G178">
            <v>141.18</v>
          </cell>
          <cell r="H178">
            <v>3267.72</v>
          </cell>
          <cell r="I178">
            <v>9707.7999999999993</v>
          </cell>
        </row>
        <row r="179">
          <cell r="C179" t="str">
            <v>PCCSDSUN</v>
          </cell>
          <cell r="D179">
            <v>1948.22</v>
          </cell>
          <cell r="E179">
            <v>986.86</v>
          </cell>
          <cell r="F179">
            <v>211.07</v>
          </cell>
          <cell r="G179">
            <v>2183.52</v>
          </cell>
          <cell r="H179">
            <v>1062.4100000000001</v>
          </cell>
          <cell r="I179">
            <v>6392.08</v>
          </cell>
        </row>
        <row r="180">
          <cell r="C180" t="str">
            <v>MIP1262A</v>
          </cell>
          <cell r="D180">
            <v>48525.636900000005</v>
          </cell>
          <cell r="E180">
            <v>51460.307846999996</v>
          </cell>
          <cell r="F180">
            <v>0</v>
          </cell>
          <cell r="G180">
            <v>3349.8764000000001</v>
          </cell>
          <cell r="H180">
            <v>10540.063053000003</v>
          </cell>
          <cell r="I180">
            <v>113875.8842</v>
          </cell>
        </row>
        <row r="181">
          <cell r="C181" t="str">
            <v>MIP1264</v>
          </cell>
          <cell r="D181">
            <v>2540570.08568</v>
          </cell>
          <cell r="E181">
            <v>180376.26194159998</v>
          </cell>
          <cell r="F181">
            <v>0</v>
          </cell>
          <cell r="G181">
            <v>0</v>
          </cell>
          <cell r="H181">
            <v>36944.535578400006</v>
          </cell>
          <cell r="I181">
            <v>2757890.8832</v>
          </cell>
        </row>
        <row r="182">
          <cell r="C182" t="str">
            <v>MIP1265</v>
          </cell>
          <cell r="D182">
            <v>1684601.54112</v>
          </cell>
          <cell r="E182">
            <v>114049.90518559999</v>
          </cell>
          <cell r="F182">
            <v>0</v>
          </cell>
          <cell r="G182">
            <v>0</v>
          </cell>
          <cell r="H182">
            <v>23359.619134400004</v>
          </cell>
          <cell r="I182">
            <v>1822011.06544</v>
          </cell>
        </row>
        <row r="183">
          <cell r="C183" t="str">
            <v>MIP1266</v>
          </cell>
          <cell r="D183">
            <v>3281973.9658399997</v>
          </cell>
          <cell r="E183">
            <v>930944.66643319989</v>
          </cell>
          <cell r="F183">
            <v>0</v>
          </cell>
          <cell r="G183">
            <v>0</v>
          </cell>
          <cell r="H183">
            <v>190675.41360680005</v>
          </cell>
          <cell r="I183">
            <v>4403594.0458800001</v>
          </cell>
        </row>
        <row r="184">
          <cell r="C184" t="str">
            <v>MIP1267</v>
          </cell>
          <cell r="D184">
            <v>1525706.4887999999</v>
          </cell>
          <cell r="E184">
            <v>84233.501976799991</v>
          </cell>
          <cell r="F184">
            <v>0</v>
          </cell>
          <cell r="G184">
            <v>0</v>
          </cell>
          <cell r="H184">
            <v>17252.644983200003</v>
          </cell>
          <cell r="I184">
            <v>1627192.6357599997</v>
          </cell>
        </row>
        <row r="185">
          <cell r="C185">
            <v>0</v>
          </cell>
          <cell r="D185" t="e">
            <v>#N/A</v>
          </cell>
          <cell r="E185" t="e">
            <v>#N/A</v>
          </cell>
          <cell r="F185" t="e">
            <v>#N/A</v>
          </cell>
          <cell r="G185" t="e">
            <v>#N/A</v>
          </cell>
          <cell r="H185" t="e">
            <v>#N/A</v>
          </cell>
          <cell r="I185" t="e">
            <v>#N/A</v>
          </cell>
        </row>
        <row r="186">
          <cell r="C186">
            <v>0</v>
          </cell>
          <cell r="D186" t="e">
            <v>#N/A</v>
          </cell>
          <cell r="E186" t="e">
            <v>#N/A</v>
          </cell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</row>
        <row r="187">
          <cell r="C187">
            <v>0</v>
          </cell>
          <cell r="D187" t="e">
            <v>#N/A</v>
          </cell>
          <cell r="E187" t="e">
            <v>#N/A</v>
          </cell>
          <cell r="F187" t="e">
            <v>#N/A</v>
          </cell>
          <cell r="G187" t="e">
            <v>#N/A</v>
          </cell>
          <cell r="H187" t="e">
            <v>#N/A</v>
          </cell>
          <cell r="I187" t="e">
            <v>#N/A</v>
          </cell>
        </row>
        <row r="188">
          <cell r="C188">
            <v>0</v>
          </cell>
          <cell r="D188" t="e">
            <v>#N/A</v>
          </cell>
          <cell r="E188" t="e">
            <v>#N/A</v>
          </cell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</row>
        <row r="189">
          <cell r="C189">
            <v>0</v>
          </cell>
          <cell r="D189" t="e">
            <v>#N/A</v>
          </cell>
          <cell r="E189" t="e">
            <v>#N/A</v>
          </cell>
          <cell r="F189" t="e">
            <v>#N/A</v>
          </cell>
          <cell r="G189" t="e">
            <v>#N/A</v>
          </cell>
          <cell r="H189" t="e">
            <v>#N/A</v>
          </cell>
          <cell r="I189" t="e">
            <v>#N/A</v>
          </cell>
        </row>
        <row r="190">
          <cell r="C190">
            <v>0</v>
          </cell>
          <cell r="D190" t="e">
            <v>#N/A</v>
          </cell>
          <cell r="E190" t="e">
            <v>#N/A</v>
          </cell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</row>
        <row r="191">
          <cell r="C191">
            <v>0</v>
          </cell>
          <cell r="D191" t="e">
            <v>#N/A</v>
          </cell>
          <cell r="E191" t="e">
            <v>#N/A</v>
          </cell>
          <cell r="F191" t="e">
            <v>#N/A</v>
          </cell>
          <cell r="G191" t="e">
            <v>#N/A</v>
          </cell>
          <cell r="H191" t="e">
            <v>#N/A</v>
          </cell>
          <cell r="I191" t="e">
            <v>#N/A</v>
          </cell>
        </row>
        <row r="192">
          <cell r="C192">
            <v>0</v>
          </cell>
          <cell r="D192" t="e">
            <v>#N/A</v>
          </cell>
          <cell r="E192" t="e">
            <v>#N/A</v>
          </cell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</row>
        <row r="193">
          <cell r="C193">
            <v>0</v>
          </cell>
          <cell r="D193" t="e">
            <v>#N/A</v>
          </cell>
          <cell r="E193" t="e">
            <v>#N/A</v>
          </cell>
          <cell r="F193" t="e">
            <v>#N/A</v>
          </cell>
          <cell r="G193" t="e">
            <v>#N/A</v>
          </cell>
          <cell r="H193" t="e">
            <v>#N/A</v>
          </cell>
          <cell r="I193" t="e">
            <v>#N/A</v>
          </cell>
        </row>
        <row r="194">
          <cell r="C194">
            <v>0</v>
          </cell>
          <cell r="D194" t="e">
            <v>#N/A</v>
          </cell>
          <cell r="E194" t="e">
            <v>#N/A</v>
          </cell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</row>
        <row r="195">
          <cell r="C195">
            <v>0</v>
          </cell>
          <cell r="D195" t="e">
            <v>#N/A</v>
          </cell>
          <cell r="E195" t="e">
            <v>#N/A</v>
          </cell>
          <cell r="F195" t="e">
            <v>#N/A</v>
          </cell>
          <cell r="G195" t="e">
            <v>#N/A</v>
          </cell>
          <cell r="H195" t="e">
            <v>#N/A</v>
          </cell>
          <cell r="I195" t="e">
            <v>#N/A</v>
          </cell>
        </row>
        <row r="196">
          <cell r="C196">
            <v>0</v>
          </cell>
          <cell r="D196" t="e">
            <v>#N/A</v>
          </cell>
          <cell r="E196" t="e">
            <v>#N/A</v>
          </cell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</row>
        <row r="197">
          <cell r="C197">
            <v>0</v>
          </cell>
          <cell r="D197" t="e">
            <v>#N/A</v>
          </cell>
          <cell r="E197" t="e">
            <v>#N/A</v>
          </cell>
          <cell r="F197" t="e">
            <v>#N/A</v>
          </cell>
          <cell r="G197" t="e">
            <v>#N/A</v>
          </cell>
          <cell r="H197" t="e">
            <v>#N/A</v>
          </cell>
          <cell r="I197" t="e">
            <v>#N/A</v>
          </cell>
        </row>
        <row r="198">
          <cell r="C198">
            <v>0</v>
          </cell>
          <cell r="D198" t="e">
            <v>#N/A</v>
          </cell>
          <cell r="E198" t="e">
            <v>#N/A</v>
          </cell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</row>
        <row r="199">
          <cell r="C199">
            <v>0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</row>
        <row r="200">
          <cell r="C200">
            <v>0</v>
          </cell>
          <cell r="D200" t="e">
            <v>#N/A</v>
          </cell>
          <cell r="E200" t="e">
            <v>#N/A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</row>
        <row r="201">
          <cell r="C201">
            <v>0</v>
          </cell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</row>
        <row r="202">
          <cell r="C202">
            <v>0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</row>
        <row r="203">
          <cell r="C203">
            <v>0</v>
          </cell>
          <cell r="D203" t="e">
            <v>#N/A</v>
          </cell>
          <cell r="E203" t="e">
            <v>#N/A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</row>
        <row r="204">
          <cell r="C204">
            <v>0</v>
          </cell>
          <cell r="D204" t="e">
            <v>#N/A</v>
          </cell>
          <cell r="E204" t="e">
            <v>#N/A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</row>
        <row r="205">
          <cell r="C205">
            <v>0</v>
          </cell>
          <cell r="D205" t="e">
            <v>#N/A</v>
          </cell>
          <cell r="E205" t="e">
            <v>#N/A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</row>
        <row r="206">
          <cell r="C206">
            <v>0</v>
          </cell>
          <cell r="D206" t="e">
            <v>#N/A</v>
          </cell>
          <cell r="E206" t="e">
            <v>#N/A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</row>
        <row r="207">
          <cell r="C207">
            <v>0</v>
          </cell>
          <cell r="D207" t="e">
            <v>#N/A</v>
          </cell>
          <cell r="E207" t="e">
            <v>#N/A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</row>
        <row r="208">
          <cell r="C208">
            <v>0</v>
          </cell>
          <cell r="D208" t="e">
            <v>#N/A</v>
          </cell>
          <cell r="E208" t="e">
            <v>#N/A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</row>
        <row r="209">
          <cell r="C209">
            <v>0</v>
          </cell>
          <cell r="D209" t="e">
            <v>#N/A</v>
          </cell>
          <cell r="E209" t="e">
            <v>#N/A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</row>
        <row r="210">
          <cell r="C210">
            <v>0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</row>
        <row r="211">
          <cell r="C211">
            <v>0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</row>
        <row r="212">
          <cell r="C212">
            <v>0</v>
          </cell>
          <cell r="D212" t="e">
            <v>#N/A</v>
          </cell>
          <cell r="E212" t="e">
            <v>#N/A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</row>
        <row r="213">
          <cell r="C213">
            <v>0</v>
          </cell>
          <cell r="D213" t="e">
            <v>#N/A</v>
          </cell>
          <cell r="E213" t="e">
            <v>#N/A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</row>
        <row r="214">
          <cell r="C214">
            <v>0</v>
          </cell>
          <cell r="D214" t="e">
            <v>#N/A</v>
          </cell>
          <cell r="E214" t="e">
            <v>#N/A</v>
          </cell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</row>
        <row r="215">
          <cell r="C215">
            <v>0</v>
          </cell>
          <cell r="D215" t="e">
            <v>#N/A</v>
          </cell>
          <cell r="E215" t="e">
            <v>#N/A</v>
          </cell>
          <cell r="F215" t="e">
            <v>#N/A</v>
          </cell>
          <cell r="G215" t="e">
            <v>#N/A</v>
          </cell>
          <cell r="H215" t="e">
            <v>#N/A</v>
          </cell>
          <cell r="I215" t="e">
            <v>#N/A</v>
          </cell>
        </row>
        <row r="216">
          <cell r="C216">
            <v>0</v>
          </cell>
          <cell r="D216" t="e">
            <v>#N/A</v>
          </cell>
          <cell r="E216" t="e">
            <v>#N/A</v>
          </cell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</row>
        <row r="217">
          <cell r="C217">
            <v>0</v>
          </cell>
          <cell r="D217" t="e">
            <v>#N/A</v>
          </cell>
          <cell r="E217" t="e">
            <v>#N/A</v>
          </cell>
          <cell r="F217" t="e">
            <v>#N/A</v>
          </cell>
          <cell r="G217" t="e">
            <v>#N/A</v>
          </cell>
          <cell r="H217" t="e">
            <v>#N/A</v>
          </cell>
          <cell r="I217" t="e">
            <v>#N/A</v>
          </cell>
        </row>
        <row r="218">
          <cell r="C218">
            <v>0</v>
          </cell>
          <cell r="D218" t="e">
            <v>#N/A</v>
          </cell>
          <cell r="E218" t="e">
            <v>#N/A</v>
          </cell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</row>
        <row r="219">
          <cell r="C219">
            <v>0</v>
          </cell>
          <cell r="D219" t="e">
            <v>#N/A</v>
          </cell>
          <cell r="E219" t="e">
            <v>#N/A</v>
          </cell>
          <cell r="F219" t="e">
            <v>#N/A</v>
          </cell>
          <cell r="G219" t="e">
            <v>#N/A</v>
          </cell>
          <cell r="H219" t="e">
            <v>#N/A</v>
          </cell>
          <cell r="I219" t="e">
            <v>#N/A</v>
          </cell>
        </row>
        <row r="220">
          <cell r="C220">
            <v>0</v>
          </cell>
          <cell r="D220" t="e">
            <v>#N/A</v>
          </cell>
          <cell r="E220" t="e">
            <v>#N/A</v>
          </cell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</row>
        <row r="221">
          <cell r="C221">
            <v>0</v>
          </cell>
          <cell r="D221" t="e">
            <v>#N/A</v>
          </cell>
          <cell r="E221" t="e">
            <v>#N/A</v>
          </cell>
          <cell r="F221" t="e">
            <v>#N/A</v>
          </cell>
          <cell r="G221" t="e">
            <v>#N/A</v>
          </cell>
          <cell r="H221" t="e">
            <v>#N/A</v>
          </cell>
          <cell r="I221" t="e">
            <v>#N/A</v>
          </cell>
        </row>
        <row r="222">
          <cell r="C222">
            <v>0</v>
          </cell>
          <cell r="D222" t="e">
            <v>#N/A</v>
          </cell>
          <cell r="E222" t="e">
            <v>#N/A</v>
          </cell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</row>
        <row r="223">
          <cell r="C223">
            <v>0</v>
          </cell>
          <cell r="D223" t="e">
            <v>#N/A</v>
          </cell>
          <cell r="E223" t="e">
            <v>#N/A</v>
          </cell>
          <cell r="F223" t="e">
            <v>#N/A</v>
          </cell>
          <cell r="G223" t="e">
            <v>#N/A</v>
          </cell>
          <cell r="H223" t="e">
            <v>#N/A</v>
          </cell>
          <cell r="I223" t="e">
            <v>#N/A</v>
          </cell>
        </row>
        <row r="224">
          <cell r="C224">
            <v>0</v>
          </cell>
          <cell r="D224" t="e">
            <v>#N/A</v>
          </cell>
          <cell r="E224" t="e">
            <v>#N/A</v>
          </cell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</row>
        <row r="225">
          <cell r="C225">
            <v>0</v>
          </cell>
          <cell r="D225" t="e">
            <v>#N/A</v>
          </cell>
          <cell r="E225" t="e">
            <v>#N/A</v>
          </cell>
          <cell r="F225" t="e">
            <v>#N/A</v>
          </cell>
          <cell r="G225" t="e">
            <v>#N/A</v>
          </cell>
          <cell r="H225" t="e">
            <v>#N/A</v>
          </cell>
          <cell r="I225" t="e">
            <v>#N/A</v>
          </cell>
        </row>
        <row r="226">
          <cell r="C226">
            <v>0</v>
          </cell>
          <cell r="D226" t="e">
            <v>#N/A</v>
          </cell>
          <cell r="E226" t="e">
            <v>#N/A</v>
          </cell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</row>
        <row r="227">
          <cell r="C227">
            <v>0</v>
          </cell>
          <cell r="D227" t="e">
            <v>#N/A</v>
          </cell>
          <cell r="E227" t="e">
            <v>#N/A</v>
          </cell>
          <cell r="F227" t="e">
            <v>#N/A</v>
          </cell>
          <cell r="G227" t="e">
            <v>#N/A</v>
          </cell>
          <cell r="H227" t="e">
            <v>#N/A</v>
          </cell>
          <cell r="I227" t="e">
            <v>#N/A</v>
          </cell>
        </row>
        <row r="228">
          <cell r="C228">
            <v>0</v>
          </cell>
          <cell r="D228" t="e">
            <v>#N/A</v>
          </cell>
          <cell r="E228" t="e">
            <v>#N/A</v>
          </cell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</row>
        <row r="229">
          <cell r="C229">
            <v>0</v>
          </cell>
          <cell r="D229" t="e">
            <v>#N/A</v>
          </cell>
          <cell r="E229" t="e">
            <v>#N/A</v>
          </cell>
          <cell r="F229" t="e">
            <v>#N/A</v>
          </cell>
          <cell r="G229" t="e">
            <v>#N/A</v>
          </cell>
          <cell r="H229" t="e">
            <v>#N/A</v>
          </cell>
          <cell r="I229" t="e">
            <v>#N/A</v>
          </cell>
        </row>
        <row r="230">
          <cell r="C230">
            <v>0</v>
          </cell>
          <cell r="D230" t="e">
            <v>#N/A</v>
          </cell>
          <cell r="E230" t="e">
            <v>#N/A</v>
          </cell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</row>
        <row r="231">
          <cell r="C231">
            <v>0</v>
          </cell>
          <cell r="D231" t="e">
            <v>#N/A</v>
          </cell>
          <cell r="E231" t="e">
            <v>#N/A</v>
          </cell>
          <cell r="F231" t="e">
            <v>#N/A</v>
          </cell>
          <cell r="G231" t="e">
            <v>#N/A</v>
          </cell>
          <cell r="H231" t="e">
            <v>#N/A</v>
          </cell>
          <cell r="I231" t="e">
            <v>#N/A</v>
          </cell>
        </row>
        <row r="232">
          <cell r="C232">
            <v>0</v>
          </cell>
          <cell r="D232" t="e">
            <v>#N/A</v>
          </cell>
          <cell r="E232" t="e">
            <v>#N/A</v>
          </cell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</row>
        <row r="233">
          <cell r="C233">
            <v>0</v>
          </cell>
          <cell r="D233" t="e">
            <v>#N/A</v>
          </cell>
          <cell r="E233" t="e">
            <v>#N/A</v>
          </cell>
          <cell r="F233" t="e">
            <v>#N/A</v>
          </cell>
          <cell r="G233" t="e">
            <v>#N/A</v>
          </cell>
          <cell r="H233" t="e">
            <v>#N/A</v>
          </cell>
          <cell r="I233" t="e">
            <v>#N/A</v>
          </cell>
        </row>
        <row r="234">
          <cell r="C234">
            <v>0</v>
          </cell>
          <cell r="D234" t="e">
            <v>#N/A</v>
          </cell>
          <cell r="E234" t="e">
            <v>#N/A</v>
          </cell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</row>
        <row r="235">
          <cell r="C235">
            <v>0</v>
          </cell>
          <cell r="D235" t="e">
            <v>#N/A</v>
          </cell>
          <cell r="E235" t="e">
            <v>#N/A</v>
          </cell>
          <cell r="F235" t="e">
            <v>#N/A</v>
          </cell>
          <cell r="G235" t="e">
            <v>#N/A</v>
          </cell>
          <cell r="H235" t="e">
            <v>#N/A</v>
          </cell>
          <cell r="I235" t="e">
            <v>#N/A</v>
          </cell>
        </row>
        <row r="236">
          <cell r="C236">
            <v>0</v>
          </cell>
          <cell r="D236" t="e">
            <v>#N/A</v>
          </cell>
          <cell r="E236" t="e">
            <v>#N/A</v>
          </cell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</row>
        <row r="237">
          <cell r="C237">
            <v>0</v>
          </cell>
          <cell r="D237" t="e">
            <v>#N/A</v>
          </cell>
          <cell r="E237" t="e">
            <v>#N/A</v>
          </cell>
          <cell r="F237" t="e">
            <v>#N/A</v>
          </cell>
          <cell r="G237" t="e">
            <v>#N/A</v>
          </cell>
          <cell r="H237" t="e">
            <v>#N/A</v>
          </cell>
          <cell r="I237" t="e">
            <v>#N/A</v>
          </cell>
        </row>
        <row r="238">
          <cell r="C238">
            <v>0</v>
          </cell>
          <cell r="D238" t="e">
            <v>#N/A</v>
          </cell>
          <cell r="E238" t="e">
            <v>#N/A</v>
          </cell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</row>
        <row r="239">
          <cell r="C239">
            <v>0</v>
          </cell>
          <cell r="D239" t="e">
            <v>#N/A</v>
          </cell>
          <cell r="E239" t="e">
            <v>#N/A</v>
          </cell>
          <cell r="F239" t="e">
            <v>#N/A</v>
          </cell>
          <cell r="G239" t="e">
            <v>#N/A</v>
          </cell>
          <cell r="H239" t="e">
            <v>#N/A</v>
          </cell>
          <cell r="I239" t="e">
            <v>#N/A</v>
          </cell>
        </row>
        <row r="240">
          <cell r="C240">
            <v>0</v>
          </cell>
          <cell r="D240" t="e">
            <v>#N/A</v>
          </cell>
          <cell r="E240" t="e">
            <v>#N/A</v>
          </cell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</row>
        <row r="241">
          <cell r="C241">
            <v>0</v>
          </cell>
          <cell r="D241" t="e">
            <v>#N/A</v>
          </cell>
          <cell r="E241" t="e">
            <v>#N/A</v>
          </cell>
          <cell r="F241" t="e">
            <v>#N/A</v>
          </cell>
          <cell r="G241" t="e">
            <v>#N/A</v>
          </cell>
          <cell r="H241" t="e">
            <v>#N/A</v>
          </cell>
          <cell r="I241" t="e">
            <v>#N/A</v>
          </cell>
        </row>
        <row r="242">
          <cell r="C242">
            <v>0</v>
          </cell>
          <cell r="D242" t="e">
            <v>#N/A</v>
          </cell>
          <cell r="E242" t="e">
            <v>#N/A</v>
          </cell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</row>
        <row r="243">
          <cell r="C243">
            <v>0</v>
          </cell>
          <cell r="D243" t="e">
            <v>#N/A</v>
          </cell>
          <cell r="E243" t="e">
            <v>#N/A</v>
          </cell>
          <cell r="F243" t="e">
            <v>#N/A</v>
          </cell>
          <cell r="G243" t="e">
            <v>#N/A</v>
          </cell>
          <cell r="H243" t="e">
            <v>#N/A</v>
          </cell>
          <cell r="I243" t="e">
            <v>#N/A</v>
          </cell>
        </row>
        <row r="244">
          <cell r="C244">
            <v>0</v>
          </cell>
          <cell r="D244" t="e">
            <v>#N/A</v>
          </cell>
          <cell r="E244" t="e">
            <v>#N/A</v>
          </cell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</row>
        <row r="245">
          <cell r="C245">
            <v>0</v>
          </cell>
          <cell r="D245" t="e">
            <v>#N/A</v>
          </cell>
          <cell r="E245" t="e">
            <v>#N/A</v>
          </cell>
          <cell r="F245" t="e">
            <v>#N/A</v>
          </cell>
          <cell r="G245" t="e">
            <v>#N/A</v>
          </cell>
          <cell r="H245" t="e">
            <v>#N/A</v>
          </cell>
          <cell r="I245" t="e">
            <v>#N/A</v>
          </cell>
        </row>
        <row r="246">
          <cell r="C246">
            <v>0</v>
          </cell>
          <cell r="D246" t="e">
            <v>#N/A</v>
          </cell>
          <cell r="E246" t="e">
            <v>#N/A</v>
          </cell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</row>
        <row r="247">
          <cell r="C247">
            <v>0</v>
          </cell>
          <cell r="D247" t="e">
            <v>#N/A</v>
          </cell>
          <cell r="E247" t="e">
            <v>#N/A</v>
          </cell>
          <cell r="F247" t="e">
            <v>#N/A</v>
          </cell>
          <cell r="G247" t="e">
            <v>#N/A</v>
          </cell>
          <cell r="H247" t="e">
            <v>#N/A</v>
          </cell>
          <cell r="I247" t="e">
            <v>#N/A</v>
          </cell>
        </row>
        <row r="248">
          <cell r="C248">
            <v>0</v>
          </cell>
          <cell r="D248" t="e">
            <v>#N/A</v>
          </cell>
          <cell r="E248" t="e">
            <v>#N/A</v>
          </cell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</row>
        <row r="249">
          <cell r="C249">
            <v>0</v>
          </cell>
          <cell r="D249" t="e">
            <v>#N/A</v>
          </cell>
          <cell r="E249" t="e">
            <v>#N/A</v>
          </cell>
          <cell r="F249" t="e">
            <v>#N/A</v>
          </cell>
          <cell r="G249" t="e">
            <v>#N/A</v>
          </cell>
          <cell r="H249" t="e">
            <v>#N/A</v>
          </cell>
          <cell r="I249" t="e">
            <v>#N/A</v>
          </cell>
        </row>
        <row r="250">
          <cell r="C250">
            <v>0</v>
          </cell>
          <cell r="D250" t="e">
            <v>#N/A</v>
          </cell>
          <cell r="E250" t="e">
            <v>#N/A</v>
          </cell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</row>
        <row r="251">
          <cell r="C251">
            <v>0</v>
          </cell>
          <cell r="D251" t="e">
            <v>#N/A</v>
          </cell>
          <cell r="E251" t="e">
            <v>#N/A</v>
          </cell>
          <cell r="F251" t="e">
            <v>#N/A</v>
          </cell>
          <cell r="G251" t="e">
            <v>#N/A</v>
          </cell>
          <cell r="H251" t="e">
            <v>#N/A</v>
          </cell>
          <cell r="I251" t="e">
            <v>#N/A</v>
          </cell>
        </row>
        <row r="252">
          <cell r="C252">
            <v>0</v>
          </cell>
          <cell r="D252" t="e">
            <v>#N/A</v>
          </cell>
          <cell r="E252" t="e">
            <v>#N/A</v>
          </cell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</row>
        <row r="253">
          <cell r="C253">
            <v>0</v>
          </cell>
          <cell r="D253" t="e">
            <v>#N/A</v>
          </cell>
          <cell r="E253" t="e">
            <v>#N/A</v>
          </cell>
          <cell r="F253" t="e">
            <v>#N/A</v>
          </cell>
          <cell r="G253" t="e">
            <v>#N/A</v>
          </cell>
          <cell r="H253" t="e">
            <v>#N/A</v>
          </cell>
          <cell r="I253" t="e">
            <v>#N/A</v>
          </cell>
        </row>
        <row r="254">
          <cell r="C254">
            <v>0</v>
          </cell>
          <cell r="D254" t="e">
            <v>#N/A</v>
          </cell>
          <cell r="E254" t="e">
            <v>#N/A</v>
          </cell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</row>
        <row r="255">
          <cell r="C255">
            <v>0</v>
          </cell>
          <cell r="D255" t="e">
            <v>#N/A</v>
          </cell>
          <cell r="E255" t="e">
            <v>#N/A</v>
          </cell>
          <cell r="F255" t="e">
            <v>#N/A</v>
          </cell>
          <cell r="G255" t="e">
            <v>#N/A</v>
          </cell>
          <cell r="H255" t="e">
            <v>#N/A</v>
          </cell>
          <cell r="I255" t="e">
            <v>#N/A</v>
          </cell>
        </row>
        <row r="256">
          <cell r="C256">
            <v>0</v>
          </cell>
          <cell r="D256" t="e">
            <v>#N/A</v>
          </cell>
          <cell r="E256" t="e">
            <v>#N/A</v>
          </cell>
          <cell r="F256" t="e">
            <v>#N/A</v>
          </cell>
          <cell r="G256" t="e">
            <v>#N/A</v>
          </cell>
          <cell r="H256" t="e">
            <v>#N/A</v>
          </cell>
          <cell r="I256" t="e">
            <v>#N/A</v>
          </cell>
        </row>
        <row r="257">
          <cell r="C257">
            <v>0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</row>
        <row r="258">
          <cell r="C258">
            <v>0</v>
          </cell>
          <cell r="D258" t="e">
            <v>#N/A</v>
          </cell>
          <cell r="E258" t="e">
            <v>#N/A</v>
          </cell>
          <cell r="F258" t="e">
            <v>#N/A</v>
          </cell>
          <cell r="G258" t="e">
            <v>#N/A</v>
          </cell>
          <cell r="H258" t="e">
            <v>#N/A</v>
          </cell>
          <cell r="I258" t="e">
            <v>#N/A</v>
          </cell>
        </row>
        <row r="259">
          <cell r="C259">
            <v>0</v>
          </cell>
          <cell r="D259" t="e">
            <v>#N/A</v>
          </cell>
          <cell r="E259" t="e">
            <v>#N/A</v>
          </cell>
          <cell r="F259" t="e">
            <v>#N/A</v>
          </cell>
          <cell r="G259" t="e">
            <v>#N/A</v>
          </cell>
          <cell r="H259" t="e">
            <v>#N/A</v>
          </cell>
          <cell r="I259" t="e">
            <v>#N/A</v>
          </cell>
        </row>
        <row r="260">
          <cell r="C260">
            <v>0</v>
          </cell>
          <cell r="D260" t="e">
            <v>#N/A</v>
          </cell>
          <cell r="E260" t="e">
            <v>#N/A</v>
          </cell>
          <cell r="F260" t="e">
            <v>#N/A</v>
          </cell>
          <cell r="G260" t="e">
            <v>#N/A</v>
          </cell>
          <cell r="H260" t="e">
            <v>#N/A</v>
          </cell>
          <cell r="I260" t="e">
            <v>#N/A</v>
          </cell>
        </row>
        <row r="261">
          <cell r="C261">
            <v>0</v>
          </cell>
          <cell r="D261" t="e">
            <v>#N/A</v>
          </cell>
          <cell r="E261" t="e">
            <v>#N/A</v>
          </cell>
          <cell r="F261" t="e">
            <v>#N/A</v>
          </cell>
          <cell r="G261" t="e">
            <v>#N/A</v>
          </cell>
          <cell r="H261" t="e">
            <v>#N/A</v>
          </cell>
          <cell r="I261" t="e">
            <v>#N/A</v>
          </cell>
        </row>
        <row r="262">
          <cell r="C262">
            <v>0</v>
          </cell>
          <cell r="D262" t="e">
            <v>#N/A</v>
          </cell>
          <cell r="E262" t="e">
            <v>#N/A</v>
          </cell>
          <cell r="F262" t="e">
            <v>#N/A</v>
          </cell>
          <cell r="G262" t="e">
            <v>#N/A</v>
          </cell>
          <cell r="H262" t="e">
            <v>#N/A</v>
          </cell>
          <cell r="I262" t="e">
            <v>#N/A</v>
          </cell>
        </row>
        <row r="263">
          <cell r="C263">
            <v>0</v>
          </cell>
          <cell r="D263" t="e">
            <v>#N/A</v>
          </cell>
          <cell r="E263" t="e">
            <v>#N/A</v>
          </cell>
          <cell r="F263" t="e">
            <v>#N/A</v>
          </cell>
          <cell r="G263" t="e">
            <v>#N/A</v>
          </cell>
          <cell r="H263" t="e">
            <v>#N/A</v>
          </cell>
          <cell r="I263" t="e">
            <v>#N/A</v>
          </cell>
        </row>
        <row r="264">
          <cell r="C264">
            <v>0</v>
          </cell>
          <cell r="D264" t="e">
            <v>#N/A</v>
          </cell>
          <cell r="E264" t="e">
            <v>#N/A</v>
          </cell>
          <cell r="F264" t="e">
            <v>#N/A</v>
          </cell>
          <cell r="G264" t="e">
            <v>#N/A</v>
          </cell>
          <cell r="H264" t="e">
            <v>#N/A</v>
          </cell>
          <cell r="I264" t="e">
            <v>#N/A</v>
          </cell>
        </row>
        <row r="265">
          <cell r="C265">
            <v>0</v>
          </cell>
          <cell r="D265" t="e">
            <v>#N/A</v>
          </cell>
          <cell r="E265" t="e">
            <v>#N/A</v>
          </cell>
          <cell r="F265" t="e">
            <v>#N/A</v>
          </cell>
          <cell r="G265" t="e">
            <v>#N/A</v>
          </cell>
          <cell r="H265" t="e">
            <v>#N/A</v>
          </cell>
          <cell r="I265" t="e">
            <v>#N/A</v>
          </cell>
        </row>
        <row r="266">
          <cell r="C266">
            <v>0</v>
          </cell>
          <cell r="D266" t="e">
            <v>#N/A</v>
          </cell>
          <cell r="E266" t="e">
            <v>#N/A</v>
          </cell>
          <cell r="F266" t="e">
            <v>#N/A</v>
          </cell>
          <cell r="G266" t="e">
            <v>#N/A</v>
          </cell>
          <cell r="H266" t="e">
            <v>#N/A</v>
          </cell>
          <cell r="I266" t="e">
            <v>#N/A</v>
          </cell>
        </row>
        <row r="267">
          <cell r="C267">
            <v>0</v>
          </cell>
          <cell r="D267" t="e">
            <v>#N/A</v>
          </cell>
          <cell r="E267" t="e">
            <v>#N/A</v>
          </cell>
          <cell r="F267" t="e">
            <v>#N/A</v>
          </cell>
          <cell r="G267" t="e">
            <v>#N/A</v>
          </cell>
          <cell r="H267" t="e">
            <v>#N/A</v>
          </cell>
          <cell r="I267" t="e">
            <v>#N/A</v>
          </cell>
        </row>
        <row r="268">
          <cell r="C268">
            <v>0</v>
          </cell>
          <cell r="D268" t="e">
            <v>#N/A</v>
          </cell>
          <cell r="E268" t="e">
            <v>#N/A</v>
          </cell>
          <cell r="F268" t="e">
            <v>#N/A</v>
          </cell>
          <cell r="G268" t="e">
            <v>#N/A</v>
          </cell>
          <cell r="H268" t="e">
            <v>#N/A</v>
          </cell>
          <cell r="I268" t="e">
            <v>#N/A</v>
          </cell>
        </row>
        <row r="269">
          <cell r="C269">
            <v>0</v>
          </cell>
          <cell r="D269" t="e">
            <v>#N/A</v>
          </cell>
          <cell r="E269" t="e">
            <v>#N/A</v>
          </cell>
          <cell r="F269" t="e">
            <v>#N/A</v>
          </cell>
          <cell r="G269" t="e">
            <v>#N/A</v>
          </cell>
          <cell r="H269" t="e">
            <v>#N/A</v>
          </cell>
          <cell r="I269" t="e">
            <v>#N/A</v>
          </cell>
        </row>
        <row r="270">
          <cell r="C270">
            <v>0</v>
          </cell>
          <cell r="D270" t="e">
            <v>#N/A</v>
          </cell>
          <cell r="E270" t="e">
            <v>#N/A</v>
          </cell>
          <cell r="F270" t="e">
            <v>#N/A</v>
          </cell>
          <cell r="G270" t="e">
            <v>#N/A</v>
          </cell>
          <cell r="H270" t="e">
            <v>#N/A</v>
          </cell>
          <cell r="I270" t="e">
            <v>#N/A</v>
          </cell>
        </row>
        <row r="271">
          <cell r="C271">
            <v>0</v>
          </cell>
          <cell r="D271" t="e">
            <v>#N/A</v>
          </cell>
          <cell r="E271" t="e">
            <v>#N/A</v>
          </cell>
          <cell r="F271" t="e">
            <v>#N/A</v>
          </cell>
          <cell r="G271" t="e">
            <v>#N/A</v>
          </cell>
          <cell r="H271" t="e">
            <v>#N/A</v>
          </cell>
          <cell r="I271" t="e">
            <v>#N/A</v>
          </cell>
        </row>
        <row r="272">
          <cell r="C272">
            <v>0</v>
          </cell>
          <cell r="D272" t="e">
            <v>#N/A</v>
          </cell>
          <cell r="E272" t="e">
            <v>#N/A</v>
          </cell>
          <cell r="F272" t="e">
            <v>#N/A</v>
          </cell>
          <cell r="G272" t="e">
            <v>#N/A</v>
          </cell>
          <cell r="H272" t="e">
            <v>#N/A</v>
          </cell>
          <cell r="I272" t="e">
            <v>#N/A</v>
          </cell>
        </row>
        <row r="273">
          <cell r="C273">
            <v>0</v>
          </cell>
          <cell r="D273" t="e">
            <v>#N/A</v>
          </cell>
          <cell r="E273" t="e">
            <v>#N/A</v>
          </cell>
          <cell r="F273" t="e">
            <v>#N/A</v>
          </cell>
          <cell r="G273" t="e">
            <v>#N/A</v>
          </cell>
          <cell r="H273" t="e">
            <v>#N/A</v>
          </cell>
          <cell r="I273" t="e">
            <v>#N/A</v>
          </cell>
        </row>
        <row r="274">
          <cell r="C274">
            <v>0</v>
          </cell>
          <cell r="D274" t="e">
            <v>#N/A</v>
          </cell>
          <cell r="E274" t="e">
            <v>#N/A</v>
          </cell>
          <cell r="F274" t="e">
            <v>#N/A</v>
          </cell>
          <cell r="G274" t="e">
            <v>#N/A</v>
          </cell>
          <cell r="H274" t="e">
            <v>#N/A</v>
          </cell>
          <cell r="I274" t="e">
            <v>#N/A</v>
          </cell>
        </row>
        <row r="275">
          <cell r="C275">
            <v>0</v>
          </cell>
          <cell r="D275" t="e">
            <v>#N/A</v>
          </cell>
          <cell r="E275" t="e">
            <v>#N/A</v>
          </cell>
          <cell r="F275" t="e">
            <v>#N/A</v>
          </cell>
          <cell r="G275" t="e">
            <v>#N/A</v>
          </cell>
          <cell r="H275" t="e">
            <v>#N/A</v>
          </cell>
          <cell r="I275" t="e">
            <v>#N/A</v>
          </cell>
        </row>
        <row r="276">
          <cell r="C276">
            <v>0</v>
          </cell>
          <cell r="D276" t="e">
            <v>#N/A</v>
          </cell>
          <cell r="E276" t="e">
            <v>#N/A</v>
          </cell>
          <cell r="F276" t="e">
            <v>#N/A</v>
          </cell>
          <cell r="G276" t="e">
            <v>#N/A</v>
          </cell>
          <cell r="H276" t="e">
            <v>#N/A</v>
          </cell>
          <cell r="I276" t="e">
            <v>#N/A</v>
          </cell>
        </row>
        <row r="277">
          <cell r="C277">
            <v>0</v>
          </cell>
          <cell r="D277" t="e">
            <v>#N/A</v>
          </cell>
          <cell r="E277" t="e">
            <v>#N/A</v>
          </cell>
          <cell r="F277" t="e">
            <v>#N/A</v>
          </cell>
          <cell r="G277" t="e">
            <v>#N/A</v>
          </cell>
          <cell r="H277" t="e">
            <v>#N/A</v>
          </cell>
          <cell r="I277" t="e">
            <v>#N/A</v>
          </cell>
        </row>
        <row r="278">
          <cell r="C278">
            <v>0</v>
          </cell>
          <cell r="D278" t="e">
            <v>#N/A</v>
          </cell>
          <cell r="E278" t="e">
            <v>#N/A</v>
          </cell>
          <cell r="F278" t="e">
            <v>#N/A</v>
          </cell>
          <cell r="G278" t="e">
            <v>#N/A</v>
          </cell>
          <cell r="H278" t="e">
            <v>#N/A</v>
          </cell>
          <cell r="I278" t="e">
            <v>#N/A</v>
          </cell>
        </row>
        <row r="279">
          <cell r="C279">
            <v>0</v>
          </cell>
          <cell r="D279" t="e">
            <v>#N/A</v>
          </cell>
          <cell r="E279" t="e">
            <v>#N/A</v>
          </cell>
          <cell r="F279" t="e">
            <v>#N/A</v>
          </cell>
          <cell r="G279" t="e">
            <v>#N/A</v>
          </cell>
          <cell r="H279" t="e">
            <v>#N/A</v>
          </cell>
          <cell r="I279" t="e">
            <v>#N/A</v>
          </cell>
        </row>
        <row r="280">
          <cell r="C280">
            <v>0</v>
          </cell>
          <cell r="D280" t="e">
            <v>#N/A</v>
          </cell>
          <cell r="E280" t="e">
            <v>#N/A</v>
          </cell>
          <cell r="F280" t="e">
            <v>#N/A</v>
          </cell>
          <cell r="G280" t="e">
            <v>#N/A</v>
          </cell>
          <cell r="H280" t="e">
            <v>#N/A</v>
          </cell>
          <cell r="I280" t="e">
            <v>#N/A</v>
          </cell>
        </row>
        <row r="281">
          <cell r="C281">
            <v>0</v>
          </cell>
          <cell r="D281" t="e">
            <v>#N/A</v>
          </cell>
          <cell r="E281" t="e">
            <v>#N/A</v>
          </cell>
          <cell r="F281" t="e">
            <v>#N/A</v>
          </cell>
          <cell r="G281" t="e">
            <v>#N/A</v>
          </cell>
          <cell r="H281" t="e">
            <v>#N/A</v>
          </cell>
          <cell r="I281" t="e">
            <v>#N/A</v>
          </cell>
        </row>
        <row r="282">
          <cell r="C282">
            <v>0</v>
          </cell>
          <cell r="D282" t="e">
            <v>#N/A</v>
          </cell>
          <cell r="E282" t="e">
            <v>#N/A</v>
          </cell>
          <cell r="F282" t="e">
            <v>#N/A</v>
          </cell>
          <cell r="G282" t="e">
            <v>#N/A</v>
          </cell>
          <cell r="H282" t="e">
            <v>#N/A</v>
          </cell>
          <cell r="I282" t="e">
            <v>#N/A</v>
          </cell>
        </row>
        <row r="283">
          <cell r="C283">
            <v>0</v>
          </cell>
          <cell r="D283" t="e">
            <v>#N/A</v>
          </cell>
          <cell r="E283" t="e">
            <v>#N/A</v>
          </cell>
          <cell r="F283" t="e">
            <v>#N/A</v>
          </cell>
          <cell r="G283" t="e">
            <v>#N/A</v>
          </cell>
          <cell r="H283" t="e">
            <v>#N/A</v>
          </cell>
          <cell r="I283" t="e">
            <v>#N/A</v>
          </cell>
        </row>
        <row r="284">
          <cell r="C284">
            <v>0</v>
          </cell>
          <cell r="D284" t="e">
            <v>#N/A</v>
          </cell>
          <cell r="E284" t="e">
            <v>#N/A</v>
          </cell>
          <cell r="F284" t="e">
            <v>#N/A</v>
          </cell>
          <cell r="G284" t="e">
            <v>#N/A</v>
          </cell>
          <cell r="H284" t="e">
            <v>#N/A</v>
          </cell>
          <cell r="I284" t="e">
            <v>#N/A</v>
          </cell>
        </row>
        <row r="285">
          <cell r="C285">
            <v>0</v>
          </cell>
          <cell r="D285" t="e">
            <v>#N/A</v>
          </cell>
          <cell r="E285" t="e">
            <v>#N/A</v>
          </cell>
          <cell r="F285" t="e">
            <v>#N/A</v>
          </cell>
          <cell r="G285" t="e">
            <v>#N/A</v>
          </cell>
          <cell r="H285" t="e">
            <v>#N/A</v>
          </cell>
          <cell r="I285" t="e">
            <v>#N/A</v>
          </cell>
        </row>
        <row r="286">
          <cell r="C286">
            <v>0</v>
          </cell>
          <cell r="D286" t="e">
            <v>#N/A</v>
          </cell>
          <cell r="E286" t="e">
            <v>#N/A</v>
          </cell>
          <cell r="F286" t="e">
            <v>#N/A</v>
          </cell>
          <cell r="G286" t="e">
            <v>#N/A</v>
          </cell>
          <cell r="H286" t="e">
            <v>#N/A</v>
          </cell>
          <cell r="I286" t="e">
            <v>#N/A</v>
          </cell>
        </row>
        <row r="287">
          <cell r="C287">
            <v>0</v>
          </cell>
          <cell r="D287" t="e">
            <v>#N/A</v>
          </cell>
          <cell r="E287" t="e">
            <v>#N/A</v>
          </cell>
          <cell r="F287" t="e">
            <v>#N/A</v>
          </cell>
          <cell r="G287" t="e">
            <v>#N/A</v>
          </cell>
          <cell r="H287" t="e">
            <v>#N/A</v>
          </cell>
          <cell r="I287" t="e">
            <v>#N/A</v>
          </cell>
        </row>
        <row r="288">
          <cell r="C288">
            <v>0</v>
          </cell>
          <cell r="D288" t="e">
            <v>#N/A</v>
          </cell>
          <cell r="E288" t="e">
            <v>#N/A</v>
          </cell>
          <cell r="F288" t="e">
            <v>#N/A</v>
          </cell>
          <cell r="G288" t="e">
            <v>#N/A</v>
          </cell>
          <cell r="H288" t="e">
            <v>#N/A</v>
          </cell>
          <cell r="I288" t="e">
            <v>#N/A</v>
          </cell>
        </row>
        <row r="289">
          <cell r="C289">
            <v>0</v>
          </cell>
          <cell r="D289" t="e">
            <v>#N/A</v>
          </cell>
          <cell r="E289" t="e">
            <v>#N/A</v>
          </cell>
          <cell r="F289" t="e">
            <v>#N/A</v>
          </cell>
          <cell r="G289" t="e">
            <v>#N/A</v>
          </cell>
          <cell r="H289" t="e">
            <v>#N/A</v>
          </cell>
          <cell r="I289" t="e">
            <v>#N/A</v>
          </cell>
        </row>
        <row r="290">
          <cell r="C290">
            <v>0</v>
          </cell>
          <cell r="D290" t="e">
            <v>#N/A</v>
          </cell>
          <cell r="E290" t="e">
            <v>#N/A</v>
          </cell>
          <cell r="F290" t="e">
            <v>#N/A</v>
          </cell>
          <cell r="G290" t="e">
            <v>#N/A</v>
          </cell>
          <cell r="H290" t="e">
            <v>#N/A</v>
          </cell>
          <cell r="I290" t="e">
            <v>#N/A</v>
          </cell>
        </row>
        <row r="291">
          <cell r="C291">
            <v>0</v>
          </cell>
          <cell r="D291" t="e">
            <v>#N/A</v>
          </cell>
          <cell r="E291" t="e">
            <v>#N/A</v>
          </cell>
          <cell r="F291" t="e">
            <v>#N/A</v>
          </cell>
          <cell r="G291" t="e">
            <v>#N/A</v>
          </cell>
          <cell r="H291" t="e">
            <v>#N/A</v>
          </cell>
          <cell r="I291" t="e">
            <v>#N/A</v>
          </cell>
        </row>
        <row r="292">
          <cell r="C292">
            <v>0</v>
          </cell>
          <cell r="D292" t="e">
            <v>#N/A</v>
          </cell>
          <cell r="E292" t="e">
            <v>#N/A</v>
          </cell>
          <cell r="F292" t="e">
            <v>#N/A</v>
          </cell>
          <cell r="G292" t="e">
            <v>#N/A</v>
          </cell>
          <cell r="H292" t="e">
            <v>#N/A</v>
          </cell>
          <cell r="I292" t="e">
            <v>#N/A</v>
          </cell>
        </row>
        <row r="293">
          <cell r="C293">
            <v>0</v>
          </cell>
          <cell r="D293" t="e">
            <v>#N/A</v>
          </cell>
          <cell r="E293" t="e">
            <v>#N/A</v>
          </cell>
          <cell r="F293" t="e">
            <v>#N/A</v>
          </cell>
          <cell r="G293" t="e">
            <v>#N/A</v>
          </cell>
          <cell r="H293" t="e">
            <v>#N/A</v>
          </cell>
          <cell r="I293" t="e">
            <v>#N/A</v>
          </cell>
        </row>
        <row r="294">
          <cell r="C294">
            <v>0</v>
          </cell>
          <cell r="D294" t="e">
            <v>#N/A</v>
          </cell>
          <cell r="E294" t="e">
            <v>#N/A</v>
          </cell>
          <cell r="F294" t="e">
            <v>#N/A</v>
          </cell>
          <cell r="G294" t="e">
            <v>#N/A</v>
          </cell>
          <cell r="H294" t="e">
            <v>#N/A</v>
          </cell>
          <cell r="I294" t="e">
            <v>#N/A</v>
          </cell>
        </row>
        <row r="295">
          <cell r="C295">
            <v>0</v>
          </cell>
          <cell r="D295" t="e">
            <v>#N/A</v>
          </cell>
          <cell r="E295" t="e">
            <v>#N/A</v>
          </cell>
          <cell r="F295" t="e">
            <v>#N/A</v>
          </cell>
          <cell r="G295" t="e">
            <v>#N/A</v>
          </cell>
          <cell r="H295" t="e">
            <v>#N/A</v>
          </cell>
          <cell r="I295" t="e">
            <v>#N/A</v>
          </cell>
        </row>
        <row r="296">
          <cell r="C296">
            <v>0</v>
          </cell>
          <cell r="D296" t="e">
            <v>#N/A</v>
          </cell>
          <cell r="E296" t="e">
            <v>#N/A</v>
          </cell>
          <cell r="F296" t="e">
            <v>#N/A</v>
          </cell>
          <cell r="G296" t="e">
            <v>#N/A</v>
          </cell>
          <cell r="H296" t="e">
            <v>#N/A</v>
          </cell>
          <cell r="I296" t="e">
            <v>#N/A</v>
          </cell>
        </row>
        <row r="297">
          <cell r="C297">
            <v>0</v>
          </cell>
          <cell r="D297" t="e">
            <v>#N/A</v>
          </cell>
          <cell r="E297" t="e">
            <v>#N/A</v>
          </cell>
          <cell r="F297" t="e">
            <v>#N/A</v>
          </cell>
          <cell r="G297" t="e">
            <v>#N/A</v>
          </cell>
          <cell r="H297" t="e">
            <v>#N/A</v>
          </cell>
          <cell r="I297" t="e">
            <v>#N/A</v>
          </cell>
        </row>
        <row r="298">
          <cell r="C298">
            <v>0</v>
          </cell>
          <cell r="D298" t="e">
            <v>#N/A</v>
          </cell>
          <cell r="E298" t="e">
            <v>#N/A</v>
          </cell>
          <cell r="F298" t="e">
            <v>#N/A</v>
          </cell>
          <cell r="G298" t="e">
            <v>#N/A</v>
          </cell>
          <cell r="H298" t="e">
            <v>#N/A</v>
          </cell>
          <cell r="I298" t="e">
            <v>#N/A</v>
          </cell>
        </row>
        <row r="299">
          <cell r="C299">
            <v>0</v>
          </cell>
          <cell r="D299" t="e">
            <v>#N/A</v>
          </cell>
          <cell r="E299" t="e">
            <v>#N/A</v>
          </cell>
          <cell r="F299" t="e">
            <v>#N/A</v>
          </cell>
          <cell r="G299" t="e">
            <v>#N/A</v>
          </cell>
          <cell r="H299" t="e">
            <v>#N/A</v>
          </cell>
          <cell r="I299" t="e">
            <v>#N/A</v>
          </cell>
        </row>
        <row r="300">
          <cell r="C300">
            <v>0</v>
          </cell>
          <cell r="D300" t="e">
            <v>#N/A</v>
          </cell>
          <cell r="E300" t="e">
            <v>#N/A</v>
          </cell>
          <cell r="F300" t="e">
            <v>#N/A</v>
          </cell>
          <cell r="G300" t="e">
            <v>#N/A</v>
          </cell>
          <cell r="H300" t="e">
            <v>#N/A</v>
          </cell>
          <cell r="I300" t="e">
            <v>#N/A</v>
          </cell>
        </row>
        <row r="301">
          <cell r="C301">
            <v>0</v>
          </cell>
          <cell r="D301" t="e">
            <v>#N/A</v>
          </cell>
          <cell r="E301" t="e">
            <v>#N/A</v>
          </cell>
          <cell r="F301" t="e">
            <v>#N/A</v>
          </cell>
          <cell r="G301" t="e">
            <v>#N/A</v>
          </cell>
          <cell r="H301" t="e">
            <v>#N/A</v>
          </cell>
          <cell r="I301" t="e">
            <v>#N/A</v>
          </cell>
        </row>
        <row r="302">
          <cell r="C302">
            <v>0</v>
          </cell>
          <cell r="D302" t="e">
            <v>#N/A</v>
          </cell>
          <cell r="E302" t="e">
            <v>#N/A</v>
          </cell>
          <cell r="F302" t="e">
            <v>#N/A</v>
          </cell>
          <cell r="G302" t="e">
            <v>#N/A</v>
          </cell>
          <cell r="H302" t="e">
            <v>#N/A</v>
          </cell>
          <cell r="I302" t="e">
            <v>#N/A</v>
          </cell>
        </row>
        <row r="303">
          <cell r="C303">
            <v>0</v>
          </cell>
          <cell r="D303" t="e">
            <v>#N/A</v>
          </cell>
          <cell r="E303" t="e">
            <v>#N/A</v>
          </cell>
          <cell r="F303" t="e">
            <v>#N/A</v>
          </cell>
          <cell r="G303" t="e">
            <v>#N/A</v>
          </cell>
          <cell r="H303" t="e">
            <v>#N/A</v>
          </cell>
          <cell r="I303" t="e">
            <v>#N/A</v>
          </cell>
        </row>
        <row r="304">
          <cell r="C304">
            <v>0</v>
          </cell>
          <cell r="D304" t="e">
            <v>#N/A</v>
          </cell>
          <cell r="E304" t="e">
            <v>#N/A</v>
          </cell>
          <cell r="F304" t="e">
            <v>#N/A</v>
          </cell>
          <cell r="G304" t="e">
            <v>#N/A</v>
          </cell>
          <cell r="H304" t="e">
            <v>#N/A</v>
          </cell>
          <cell r="I304" t="e">
            <v>#N/A</v>
          </cell>
        </row>
        <row r="305">
          <cell r="C305">
            <v>0</v>
          </cell>
          <cell r="D305" t="e">
            <v>#N/A</v>
          </cell>
          <cell r="E305" t="e">
            <v>#N/A</v>
          </cell>
          <cell r="F305" t="e">
            <v>#N/A</v>
          </cell>
          <cell r="G305" t="e">
            <v>#N/A</v>
          </cell>
          <cell r="H305" t="e">
            <v>#N/A</v>
          </cell>
          <cell r="I305" t="e">
            <v>#N/A</v>
          </cell>
        </row>
        <row r="306">
          <cell r="C306">
            <v>0</v>
          </cell>
          <cell r="D306" t="e">
            <v>#N/A</v>
          </cell>
          <cell r="E306" t="e">
            <v>#N/A</v>
          </cell>
          <cell r="F306" t="e">
            <v>#N/A</v>
          </cell>
          <cell r="G306" t="e">
            <v>#N/A</v>
          </cell>
          <cell r="H306" t="e">
            <v>#N/A</v>
          </cell>
          <cell r="I306" t="e">
            <v>#N/A</v>
          </cell>
        </row>
        <row r="307">
          <cell r="C307">
            <v>0</v>
          </cell>
          <cell r="D307" t="e">
            <v>#N/A</v>
          </cell>
          <cell r="E307" t="e">
            <v>#N/A</v>
          </cell>
          <cell r="F307" t="e">
            <v>#N/A</v>
          </cell>
          <cell r="G307" t="e">
            <v>#N/A</v>
          </cell>
          <cell r="H307" t="e">
            <v>#N/A</v>
          </cell>
          <cell r="I307" t="e">
            <v>#N/A</v>
          </cell>
        </row>
        <row r="308">
          <cell r="C308">
            <v>0</v>
          </cell>
          <cell r="D308" t="e">
            <v>#N/A</v>
          </cell>
          <cell r="E308" t="e">
            <v>#N/A</v>
          </cell>
          <cell r="F308" t="e">
            <v>#N/A</v>
          </cell>
          <cell r="G308" t="e">
            <v>#N/A</v>
          </cell>
          <cell r="H308" t="e">
            <v>#N/A</v>
          </cell>
          <cell r="I308" t="e">
            <v>#N/A</v>
          </cell>
        </row>
        <row r="309">
          <cell r="C309">
            <v>0</v>
          </cell>
          <cell r="D309" t="e">
            <v>#N/A</v>
          </cell>
          <cell r="E309" t="e">
            <v>#N/A</v>
          </cell>
          <cell r="F309" t="e">
            <v>#N/A</v>
          </cell>
          <cell r="G309" t="e">
            <v>#N/A</v>
          </cell>
          <cell r="H309" t="e">
            <v>#N/A</v>
          </cell>
          <cell r="I309" t="e">
            <v>#N/A</v>
          </cell>
        </row>
        <row r="310">
          <cell r="C310">
            <v>0</v>
          </cell>
          <cell r="D310" t="e">
            <v>#N/A</v>
          </cell>
          <cell r="E310" t="e">
            <v>#N/A</v>
          </cell>
          <cell r="F310" t="e">
            <v>#N/A</v>
          </cell>
          <cell r="G310" t="e">
            <v>#N/A</v>
          </cell>
          <cell r="H310" t="e">
            <v>#N/A</v>
          </cell>
          <cell r="I310" t="e">
            <v>#N/A</v>
          </cell>
        </row>
        <row r="311">
          <cell r="C311">
            <v>0</v>
          </cell>
          <cell r="D311" t="e">
            <v>#N/A</v>
          </cell>
          <cell r="E311" t="e">
            <v>#N/A</v>
          </cell>
          <cell r="F311" t="e">
            <v>#N/A</v>
          </cell>
          <cell r="G311" t="e">
            <v>#N/A</v>
          </cell>
          <cell r="H311" t="e">
            <v>#N/A</v>
          </cell>
          <cell r="I311" t="e">
            <v>#N/A</v>
          </cell>
        </row>
        <row r="312">
          <cell r="C312">
            <v>0</v>
          </cell>
          <cell r="D312" t="e">
            <v>#N/A</v>
          </cell>
          <cell r="E312" t="e">
            <v>#N/A</v>
          </cell>
          <cell r="F312" t="e">
            <v>#N/A</v>
          </cell>
          <cell r="G312" t="e">
            <v>#N/A</v>
          </cell>
          <cell r="H312" t="e">
            <v>#N/A</v>
          </cell>
          <cell r="I312" t="e">
            <v>#N/A</v>
          </cell>
        </row>
        <row r="313">
          <cell r="C313">
            <v>0</v>
          </cell>
          <cell r="D313" t="e">
            <v>#N/A</v>
          </cell>
          <cell r="E313" t="e">
            <v>#N/A</v>
          </cell>
          <cell r="F313" t="e">
            <v>#N/A</v>
          </cell>
          <cell r="G313" t="e">
            <v>#N/A</v>
          </cell>
          <cell r="H313" t="e">
            <v>#N/A</v>
          </cell>
          <cell r="I313" t="e">
            <v>#N/A</v>
          </cell>
        </row>
        <row r="314">
          <cell r="C314">
            <v>0</v>
          </cell>
          <cell r="D314" t="e">
            <v>#N/A</v>
          </cell>
          <cell r="E314" t="e">
            <v>#N/A</v>
          </cell>
          <cell r="F314" t="e">
            <v>#N/A</v>
          </cell>
          <cell r="G314" t="e">
            <v>#N/A</v>
          </cell>
          <cell r="H314" t="e">
            <v>#N/A</v>
          </cell>
          <cell r="I314" t="e">
            <v>#N/A</v>
          </cell>
        </row>
        <row r="315">
          <cell r="C315">
            <v>0</v>
          </cell>
          <cell r="D315" t="e">
            <v>#N/A</v>
          </cell>
          <cell r="E315" t="e">
            <v>#N/A</v>
          </cell>
          <cell r="F315" t="e">
            <v>#N/A</v>
          </cell>
          <cell r="G315" t="e">
            <v>#N/A</v>
          </cell>
          <cell r="H315" t="e">
            <v>#N/A</v>
          </cell>
          <cell r="I315" t="e">
            <v>#N/A</v>
          </cell>
        </row>
        <row r="316">
          <cell r="C316">
            <v>0</v>
          </cell>
          <cell r="D316" t="e">
            <v>#N/A</v>
          </cell>
          <cell r="E316" t="e">
            <v>#N/A</v>
          </cell>
          <cell r="F316" t="e">
            <v>#N/A</v>
          </cell>
          <cell r="G316" t="e">
            <v>#N/A</v>
          </cell>
          <cell r="H316" t="e">
            <v>#N/A</v>
          </cell>
          <cell r="I316" t="e">
            <v>#N/A</v>
          </cell>
        </row>
        <row r="317">
          <cell r="C317">
            <v>0</v>
          </cell>
          <cell r="D317" t="e">
            <v>#N/A</v>
          </cell>
          <cell r="E317" t="e">
            <v>#N/A</v>
          </cell>
          <cell r="F317" t="e">
            <v>#N/A</v>
          </cell>
          <cell r="G317" t="e">
            <v>#N/A</v>
          </cell>
          <cell r="H317" t="e">
            <v>#N/A</v>
          </cell>
          <cell r="I317" t="e">
            <v>#N/A</v>
          </cell>
        </row>
        <row r="318">
          <cell r="C318">
            <v>0</v>
          </cell>
          <cell r="D318" t="e">
            <v>#N/A</v>
          </cell>
          <cell r="E318" t="e">
            <v>#N/A</v>
          </cell>
          <cell r="F318" t="e">
            <v>#N/A</v>
          </cell>
          <cell r="G318" t="e">
            <v>#N/A</v>
          </cell>
          <cell r="H318" t="e">
            <v>#N/A</v>
          </cell>
          <cell r="I318" t="e">
            <v>#N/A</v>
          </cell>
        </row>
        <row r="319">
          <cell r="C319">
            <v>0</v>
          </cell>
          <cell r="D319" t="e">
            <v>#N/A</v>
          </cell>
          <cell r="E319" t="e">
            <v>#N/A</v>
          </cell>
          <cell r="F319" t="e">
            <v>#N/A</v>
          </cell>
          <cell r="G319" t="e">
            <v>#N/A</v>
          </cell>
          <cell r="H319" t="e">
            <v>#N/A</v>
          </cell>
          <cell r="I319" t="e">
            <v>#N/A</v>
          </cell>
        </row>
        <row r="320">
          <cell r="C320">
            <v>0</v>
          </cell>
          <cell r="D320" t="e">
            <v>#N/A</v>
          </cell>
          <cell r="E320" t="e">
            <v>#N/A</v>
          </cell>
          <cell r="F320" t="e">
            <v>#N/A</v>
          </cell>
          <cell r="G320" t="e">
            <v>#N/A</v>
          </cell>
          <cell r="H320" t="e">
            <v>#N/A</v>
          </cell>
          <cell r="I320" t="e">
            <v>#N/A</v>
          </cell>
        </row>
        <row r="321">
          <cell r="C321">
            <v>0</v>
          </cell>
          <cell r="D321" t="e">
            <v>#N/A</v>
          </cell>
          <cell r="E321" t="e">
            <v>#N/A</v>
          </cell>
          <cell r="F321" t="e">
            <v>#N/A</v>
          </cell>
          <cell r="G321" t="e">
            <v>#N/A</v>
          </cell>
          <cell r="H321" t="e">
            <v>#N/A</v>
          </cell>
          <cell r="I321" t="e">
            <v>#N/A</v>
          </cell>
        </row>
        <row r="322">
          <cell r="C322">
            <v>0</v>
          </cell>
          <cell r="D322" t="e">
            <v>#N/A</v>
          </cell>
          <cell r="E322" t="e">
            <v>#N/A</v>
          </cell>
          <cell r="F322" t="e">
            <v>#N/A</v>
          </cell>
          <cell r="G322" t="e">
            <v>#N/A</v>
          </cell>
          <cell r="H322" t="e">
            <v>#N/A</v>
          </cell>
          <cell r="I322" t="e">
            <v>#N/A</v>
          </cell>
        </row>
        <row r="323">
          <cell r="C323">
            <v>0</v>
          </cell>
          <cell r="D323" t="e">
            <v>#N/A</v>
          </cell>
          <cell r="E323" t="e">
            <v>#N/A</v>
          </cell>
          <cell r="F323" t="e">
            <v>#N/A</v>
          </cell>
          <cell r="G323" t="e">
            <v>#N/A</v>
          </cell>
          <cell r="H323" t="e">
            <v>#N/A</v>
          </cell>
          <cell r="I323" t="e">
            <v>#N/A</v>
          </cell>
        </row>
        <row r="324">
          <cell r="C324">
            <v>0</v>
          </cell>
          <cell r="D324" t="e">
            <v>#N/A</v>
          </cell>
          <cell r="E324" t="e">
            <v>#N/A</v>
          </cell>
          <cell r="F324" t="e">
            <v>#N/A</v>
          </cell>
          <cell r="G324" t="e">
            <v>#N/A</v>
          </cell>
          <cell r="H324" t="e">
            <v>#N/A</v>
          </cell>
          <cell r="I324" t="e">
            <v>#N/A</v>
          </cell>
        </row>
        <row r="325">
          <cell r="C325">
            <v>0</v>
          </cell>
          <cell r="D325" t="e">
            <v>#N/A</v>
          </cell>
          <cell r="E325" t="e">
            <v>#N/A</v>
          </cell>
          <cell r="F325" t="e">
            <v>#N/A</v>
          </cell>
          <cell r="G325" t="e">
            <v>#N/A</v>
          </cell>
          <cell r="H325" t="e">
            <v>#N/A</v>
          </cell>
          <cell r="I325" t="e">
            <v>#N/A</v>
          </cell>
        </row>
        <row r="326">
          <cell r="C326">
            <v>0</v>
          </cell>
          <cell r="D326" t="e">
            <v>#N/A</v>
          </cell>
          <cell r="E326" t="e">
            <v>#N/A</v>
          </cell>
          <cell r="F326" t="e">
            <v>#N/A</v>
          </cell>
          <cell r="G326" t="e">
            <v>#N/A</v>
          </cell>
          <cell r="H326" t="e">
            <v>#N/A</v>
          </cell>
          <cell r="I326" t="e">
            <v>#N/A</v>
          </cell>
        </row>
        <row r="327">
          <cell r="C327">
            <v>0</v>
          </cell>
          <cell r="D327" t="e">
            <v>#N/A</v>
          </cell>
          <cell r="E327" t="e">
            <v>#N/A</v>
          </cell>
          <cell r="F327" t="e">
            <v>#N/A</v>
          </cell>
          <cell r="G327" t="e">
            <v>#N/A</v>
          </cell>
          <cell r="H327" t="e">
            <v>#N/A</v>
          </cell>
          <cell r="I327" t="e">
            <v>#N/A</v>
          </cell>
        </row>
        <row r="328">
          <cell r="C328">
            <v>0</v>
          </cell>
          <cell r="D328" t="e">
            <v>#N/A</v>
          </cell>
          <cell r="E328" t="e">
            <v>#N/A</v>
          </cell>
          <cell r="F328" t="e">
            <v>#N/A</v>
          </cell>
          <cell r="G328" t="e">
            <v>#N/A</v>
          </cell>
          <cell r="H328" t="e">
            <v>#N/A</v>
          </cell>
          <cell r="I328" t="e">
            <v>#N/A</v>
          </cell>
        </row>
        <row r="329">
          <cell r="C329">
            <v>0</v>
          </cell>
          <cell r="D329" t="e">
            <v>#N/A</v>
          </cell>
          <cell r="E329" t="e">
            <v>#N/A</v>
          </cell>
          <cell r="F329" t="e">
            <v>#N/A</v>
          </cell>
          <cell r="G329" t="e">
            <v>#N/A</v>
          </cell>
          <cell r="H329" t="e">
            <v>#N/A</v>
          </cell>
          <cell r="I329" t="e">
            <v>#N/A</v>
          </cell>
        </row>
        <row r="330">
          <cell r="C330">
            <v>0</v>
          </cell>
          <cell r="D330" t="e">
            <v>#N/A</v>
          </cell>
          <cell r="E330" t="e">
            <v>#N/A</v>
          </cell>
          <cell r="F330" t="e">
            <v>#N/A</v>
          </cell>
          <cell r="G330" t="e">
            <v>#N/A</v>
          </cell>
          <cell r="H330" t="e">
            <v>#N/A</v>
          </cell>
          <cell r="I330" t="e">
            <v>#N/A</v>
          </cell>
        </row>
        <row r="331">
          <cell r="C331">
            <v>0</v>
          </cell>
          <cell r="D331" t="e">
            <v>#N/A</v>
          </cell>
          <cell r="E331" t="e">
            <v>#N/A</v>
          </cell>
          <cell r="F331" t="e">
            <v>#N/A</v>
          </cell>
          <cell r="G331" t="e">
            <v>#N/A</v>
          </cell>
          <cell r="H331" t="e">
            <v>#N/A</v>
          </cell>
          <cell r="I331" t="e">
            <v>#N/A</v>
          </cell>
        </row>
        <row r="332">
          <cell r="C332">
            <v>0</v>
          </cell>
          <cell r="D332" t="e">
            <v>#N/A</v>
          </cell>
          <cell r="E332" t="e">
            <v>#N/A</v>
          </cell>
          <cell r="F332" t="e">
            <v>#N/A</v>
          </cell>
          <cell r="G332" t="e">
            <v>#N/A</v>
          </cell>
          <cell r="H332" t="e">
            <v>#N/A</v>
          </cell>
          <cell r="I332" t="e">
            <v>#N/A</v>
          </cell>
        </row>
        <row r="333">
          <cell r="C333">
            <v>0</v>
          </cell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</row>
        <row r="334">
          <cell r="C334">
            <v>0</v>
          </cell>
          <cell r="D334" t="e">
            <v>#N/A</v>
          </cell>
          <cell r="E334" t="e">
            <v>#N/A</v>
          </cell>
          <cell r="F334" t="e">
            <v>#N/A</v>
          </cell>
          <cell r="G334" t="e">
            <v>#N/A</v>
          </cell>
          <cell r="H334" t="e">
            <v>#N/A</v>
          </cell>
          <cell r="I334" t="e">
            <v>#N/A</v>
          </cell>
        </row>
        <row r="335">
          <cell r="C335">
            <v>0</v>
          </cell>
          <cell r="D335" t="e">
            <v>#N/A</v>
          </cell>
          <cell r="E335" t="e">
            <v>#N/A</v>
          </cell>
          <cell r="F335" t="e">
            <v>#N/A</v>
          </cell>
          <cell r="G335" t="e">
            <v>#N/A</v>
          </cell>
          <cell r="H335" t="e">
            <v>#N/A</v>
          </cell>
          <cell r="I335" t="e">
            <v>#N/A</v>
          </cell>
        </row>
        <row r="336">
          <cell r="C336">
            <v>0</v>
          </cell>
          <cell r="D336" t="e">
            <v>#N/A</v>
          </cell>
          <cell r="E336" t="e">
            <v>#N/A</v>
          </cell>
          <cell r="F336" t="e">
            <v>#N/A</v>
          </cell>
          <cell r="G336" t="e">
            <v>#N/A</v>
          </cell>
          <cell r="H336" t="e">
            <v>#N/A</v>
          </cell>
          <cell r="I336" t="e">
            <v>#N/A</v>
          </cell>
        </row>
        <row r="337">
          <cell r="C337">
            <v>0</v>
          </cell>
          <cell r="D337" t="e">
            <v>#N/A</v>
          </cell>
          <cell r="E337" t="e">
            <v>#N/A</v>
          </cell>
          <cell r="F337" t="e">
            <v>#N/A</v>
          </cell>
          <cell r="G337" t="e">
            <v>#N/A</v>
          </cell>
          <cell r="H337" t="e">
            <v>#N/A</v>
          </cell>
          <cell r="I337" t="e">
            <v>#N/A</v>
          </cell>
        </row>
        <row r="338">
          <cell r="C338">
            <v>0</v>
          </cell>
          <cell r="D338" t="e">
            <v>#N/A</v>
          </cell>
          <cell r="E338" t="e">
            <v>#N/A</v>
          </cell>
          <cell r="F338" t="e">
            <v>#N/A</v>
          </cell>
          <cell r="G338" t="e">
            <v>#N/A</v>
          </cell>
          <cell r="H338" t="e">
            <v>#N/A</v>
          </cell>
          <cell r="I338" t="e">
            <v>#N/A</v>
          </cell>
        </row>
        <row r="339">
          <cell r="C339">
            <v>0</v>
          </cell>
          <cell r="D339" t="e">
            <v>#N/A</v>
          </cell>
          <cell r="E339" t="e">
            <v>#N/A</v>
          </cell>
          <cell r="F339" t="e">
            <v>#N/A</v>
          </cell>
          <cell r="G339" t="e">
            <v>#N/A</v>
          </cell>
          <cell r="H339" t="e">
            <v>#N/A</v>
          </cell>
          <cell r="I339" t="e">
            <v>#N/A</v>
          </cell>
        </row>
        <row r="340">
          <cell r="C340">
            <v>0</v>
          </cell>
          <cell r="D340" t="e">
            <v>#N/A</v>
          </cell>
          <cell r="E340" t="e">
            <v>#N/A</v>
          </cell>
          <cell r="F340" t="e">
            <v>#N/A</v>
          </cell>
          <cell r="G340" t="e">
            <v>#N/A</v>
          </cell>
          <cell r="H340" t="e">
            <v>#N/A</v>
          </cell>
          <cell r="I340" t="e">
            <v>#N/A</v>
          </cell>
        </row>
        <row r="341">
          <cell r="C341">
            <v>0</v>
          </cell>
          <cell r="D341" t="e">
            <v>#N/A</v>
          </cell>
          <cell r="E341" t="e">
            <v>#N/A</v>
          </cell>
          <cell r="F341" t="e">
            <v>#N/A</v>
          </cell>
          <cell r="G341" t="e">
            <v>#N/A</v>
          </cell>
          <cell r="H341" t="e">
            <v>#N/A</v>
          </cell>
          <cell r="I341" t="e">
            <v>#N/A</v>
          </cell>
        </row>
        <row r="342">
          <cell r="C342">
            <v>0</v>
          </cell>
          <cell r="D342" t="e">
            <v>#N/A</v>
          </cell>
          <cell r="E342" t="e">
            <v>#N/A</v>
          </cell>
          <cell r="F342" t="e">
            <v>#N/A</v>
          </cell>
          <cell r="G342" t="e">
            <v>#N/A</v>
          </cell>
          <cell r="H342" t="e">
            <v>#N/A</v>
          </cell>
          <cell r="I342" t="e">
            <v>#N/A</v>
          </cell>
        </row>
        <row r="343">
          <cell r="C343">
            <v>0</v>
          </cell>
          <cell r="D343" t="e">
            <v>#N/A</v>
          </cell>
          <cell r="E343" t="e">
            <v>#N/A</v>
          </cell>
          <cell r="F343" t="e">
            <v>#N/A</v>
          </cell>
          <cell r="G343" t="e">
            <v>#N/A</v>
          </cell>
          <cell r="H343" t="e">
            <v>#N/A</v>
          </cell>
          <cell r="I343" t="e">
            <v>#N/A</v>
          </cell>
        </row>
        <row r="344">
          <cell r="C344">
            <v>0</v>
          </cell>
          <cell r="D344" t="e">
            <v>#N/A</v>
          </cell>
          <cell r="E344" t="e">
            <v>#N/A</v>
          </cell>
          <cell r="F344" t="e">
            <v>#N/A</v>
          </cell>
          <cell r="G344" t="e">
            <v>#N/A</v>
          </cell>
          <cell r="H344" t="e">
            <v>#N/A</v>
          </cell>
          <cell r="I344" t="e">
            <v>#N/A</v>
          </cell>
        </row>
        <row r="345">
          <cell r="C345">
            <v>0</v>
          </cell>
          <cell r="D345" t="e">
            <v>#N/A</v>
          </cell>
          <cell r="E345" t="e">
            <v>#N/A</v>
          </cell>
          <cell r="F345" t="e">
            <v>#N/A</v>
          </cell>
          <cell r="G345" t="e">
            <v>#N/A</v>
          </cell>
          <cell r="H345" t="e">
            <v>#N/A</v>
          </cell>
          <cell r="I345" t="e">
            <v>#N/A</v>
          </cell>
        </row>
        <row r="346">
          <cell r="C346">
            <v>0</v>
          </cell>
          <cell r="D346" t="e">
            <v>#N/A</v>
          </cell>
          <cell r="E346" t="e">
            <v>#N/A</v>
          </cell>
          <cell r="F346" t="e">
            <v>#N/A</v>
          </cell>
          <cell r="G346" t="e">
            <v>#N/A</v>
          </cell>
          <cell r="H346" t="e">
            <v>#N/A</v>
          </cell>
          <cell r="I346" t="e">
            <v>#N/A</v>
          </cell>
        </row>
        <row r="347">
          <cell r="C347">
            <v>0</v>
          </cell>
          <cell r="D347" t="e">
            <v>#N/A</v>
          </cell>
          <cell r="E347" t="e">
            <v>#N/A</v>
          </cell>
          <cell r="F347" t="e">
            <v>#N/A</v>
          </cell>
          <cell r="G347" t="e">
            <v>#N/A</v>
          </cell>
          <cell r="H347" t="e">
            <v>#N/A</v>
          </cell>
          <cell r="I347" t="e">
            <v>#N/A</v>
          </cell>
        </row>
        <row r="348">
          <cell r="C348">
            <v>0</v>
          </cell>
          <cell r="D348" t="e">
            <v>#N/A</v>
          </cell>
          <cell r="E348" t="e">
            <v>#N/A</v>
          </cell>
          <cell r="F348" t="e">
            <v>#N/A</v>
          </cell>
          <cell r="G348" t="e">
            <v>#N/A</v>
          </cell>
          <cell r="H348" t="e">
            <v>#N/A</v>
          </cell>
          <cell r="I348" t="e">
            <v>#N/A</v>
          </cell>
        </row>
        <row r="349">
          <cell r="C349">
            <v>0</v>
          </cell>
          <cell r="D349" t="e">
            <v>#N/A</v>
          </cell>
          <cell r="E349" t="e">
            <v>#N/A</v>
          </cell>
          <cell r="F349" t="e">
            <v>#N/A</v>
          </cell>
          <cell r="G349" t="e">
            <v>#N/A</v>
          </cell>
          <cell r="H349" t="e">
            <v>#N/A</v>
          </cell>
          <cell r="I349" t="e">
            <v>#N/A</v>
          </cell>
        </row>
        <row r="350">
          <cell r="C350">
            <v>0</v>
          </cell>
          <cell r="D350" t="e">
            <v>#N/A</v>
          </cell>
          <cell r="E350" t="e">
            <v>#N/A</v>
          </cell>
          <cell r="F350" t="e">
            <v>#N/A</v>
          </cell>
          <cell r="G350" t="e">
            <v>#N/A</v>
          </cell>
          <cell r="H350" t="e">
            <v>#N/A</v>
          </cell>
          <cell r="I350" t="e">
            <v>#N/A</v>
          </cell>
        </row>
      </sheetData>
      <sheetData sheetId="54">
        <row r="10">
          <cell r="C10">
            <v>578093</v>
          </cell>
          <cell r="D10">
            <v>23931930.560360003</v>
          </cell>
          <cell r="E10">
            <v>1247022.0891600002</v>
          </cell>
          <cell r="F10">
            <v>0</v>
          </cell>
          <cell r="G10">
            <v>0</v>
          </cell>
          <cell r="H10">
            <v>255414.16284000009</v>
          </cell>
          <cell r="I10">
            <v>25434366.812360004</v>
          </cell>
        </row>
        <row r="11">
          <cell r="C11">
            <v>884747</v>
          </cell>
          <cell r="D11">
            <v>16287231.640080001</v>
          </cell>
          <cell r="E11">
            <v>2750970.5173995998</v>
          </cell>
          <cell r="F11">
            <v>0</v>
          </cell>
          <cell r="G11">
            <v>0</v>
          </cell>
          <cell r="H11">
            <v>563451.79272040015</v>
          </cell>
          <cell r="I11">
            <v>19601653.950199999</v>
          </cell>
        </row>
        <row r="12">
          <cell r="C12" t="str">
            <v>MIP0226</v>
          </cell>
          <cell r="D12">
            <v>1259.3936000000001</v>
          </cell>
          <cell r="E12">
            <v>321.378152688</v>
          </cell>
          <cell r="F12">
            <v>0</v>
          </cell>
          <cell r="G12">
            <v>0</v>
          </cell>
          <cell r="H12">
            <v>65.824440912000014</v>
          </cell>
          <cell r="I12">
            <v>1646.5961936000001</v>
          </cell>
        </row>
        <row r="13">
          <cell r="C13" t="str">
            <v>MIP0268</v>
          </cell>
          <cell r="D13">
            <v>2478.1616000000004</v>
          </cell>
          <cell r="E13">
            <v>428.50420358400004</v>
          </cell>
          <cell r="F13">
            <v>0</v>
          </cell>
          <cell r="G13">
            <v>0</v>
          </cell>
          <cell r="H13">
            <v>87.765921216000024</v>
          </cell>
          <cell r="I13">
            <v>2994.4317248000007</v>
          </cell>
        </row>
        <row r="14">
          <cell r="C14" t="str">
            <v>MIP1000</v>
          </cell>
          <cell r="D14">
            <v>11059.862562</v>
          </cell>
          <cell r="E14">
            <v>2334.4846967840003</v>
          </cell>
          <cell r="F14">
            <v>0</v>
          </cell>
          <cell r="G14">
            <v>0</v>
          </cell>
          <cell r="H14">
            <v>478.14746801600018</v>
          </cell>
          <cell r="I14">
            <v>13872.494726800001</v>
          </cell>
        </row>
        <row r="15">
          <cell r="C15" t="str">
            <v>MIP1001</v>
          </cell>
          <cell r="D15">
            <v>98169.274082000018</v>
          </cell>
          <cell r="E15">
            <v>11977.523669636003</v>
          </cell>
          <cell r="F15">
            <v>0</v>
          </cell>
          <cell r="G15">
            <v>0</v>
          </cell>
          <cell r="H15">
            <v>2453.2277395640008</v>
          </cell>
          <cell r="I15">
            <v>112600.02549120002</v>
          </cell>
        </row>
        <row r="16">
          <cell r="C16" t="str">
            <v>MIP1002</v>
          </cell>
          <cell r="D16">
            <v>208703.18312120001</v>
          </cell>
          <cell r="E16">
            <v>18860.372439703999</v>
          </cell>
          <cell r="F16">
            <v>0</v>
          </cell>
          <cell r="G16">
            <v>0</v>
          </cell>
          <cell r="H16">
            <v>3862.9678490960009</v>
          </cell>
          <cell r="I16">
            <v>231426.52340999999</v>
          </cell>
        </row>
        <row r="17">
          <cell r="C17" t="str">
            <v>MIP1003</v>
          </cell>
          <cell r="D17">
            <v>29347.720155600004</v>
          </cell>
          <cell r="E17">
            <v>50763.097111448005</v>
          </cell>
          <cell r="F17">
            <v>0</v>
          </cell>
          <cell r="G17">
            <v>0</v>
          </cell>
          <cell r="H17">
            <v>10397.260854152004</v>
          </cell>
          <cell r="I17">
            <v>90508.078121200015</v>
          </cell>
        </row>
        <row r="18">
          <cell r="C18" t="str">
            <v>MIP1004</v>
          </cell>
          <cell r="D18">
            <v>66390.609430000011</v>
          </cell>
          <cell r="E18">
            <v>70349.343802848001</v>
          </cell>
          <cell r="F18">
            <v>0</v>
          </cell>
          <cell r="G18">
            <v>0</v>
          </cell>
          <cell r="H18">
            <v>14408.901742752005</v>
          </cell>
          <cell r="I18">
            <v>151148.85497560003</v>
          </cell>
        </row>
        <row r="19">
          <cell r="C19" t="str">
            <v>MIP1005</v>
          </cell>
          <cell r="D19">
            <v>17206.962723600001</v>
          </cell>
          <cell r="E19">
            <v>35575.408304279998</v>
          </cell>
          <cell r="F19">
            <v>0</v>
          </cell>
          <cell r="G19">
            <v>0</v>
          </cell>
          <cell r="H19">
            <v>7286.5294117200028</v>
          </cell>
          <cell r="I19">
            <v>60068.900439600002</v>
          </cell>
        </row>
        <row r="20">
          <cell r="C20" t="str">
            <v>MIP1006</v>
          </cell>
          <cell r="D20">
            <v>30104.006325200004</v>
          </cell>
          <cell r="E20">
            <v>49744.725242976005</v>
          </cell>
          <cell r="F20">
            <v>0</v>
          </cell>
          <cell r="G20">
            <v>0</v>
          </cell>
          <cell r="H20">
            <v>10188.678664224002</v>
          </cell>
          <cell r="I20">
            <v>90037.410232400012</v>
          </cell>
        </row>
        <row r="21">
          <cell r="C21" t="str">
            <v>MIP1008</v>
          </cell>
          <cell r="D21">
            <v>9723.6256396000008</v>
          </cell>
          <cell r="E21">
            <v>33368.534101552003</v>
          </cell>
          <cell r="F21">
            <v>0</v>
          </cell>
          <cell r="G21">
            <v>0</v>
          </cell>
          <cell r="H21">
            <v>6834.5190328480021</v>
          </cell>
          <cell r="I21">
            <v>49926.678774000007</v>
          </cell>
        </row>
        <row r="22">
          <cell r="C22" t="str">
            <v>MIP1013</v>
          </cell>
          <cell r="D22">
            <v>831555.25000000012</v>
          </cell>
          <cell r="E22">
            <v>39871.392236096006</v>
          </cell>
          <cell r="F22">
            <v>0</v>
          </cell>
          <cell r="G22">
            <v>0</v>
          </cell>
          <cell r="H22">
            <v>8166.4297351040032</v>
          </cell>
          <cell r="I22">
            <v>879593.07197120006</v>
          </cell>
        </row>
        <row r="23">
          <cell r="C23" t="str">
            <v>MIP1014</v>
          </cell>
          <cell r="D23">
            <v>55530.117000000006</v>
          </cell>
          <cell r="E23">
            <v>116628.53961337602</v>
          </cell>
          <cell r="F23">
            <v>14911.626480000001</v>
          </cell>
          <cell r="G23">
            <v>0</v>
          </cell>
          <cell r="H23">
            <v>23887.773173824011</v>
          </cell>
          <cell r="I23">
            <v>210958.05626720004</v>
          </cell>
        </row>
        <row r="24">
          <cell r="C24" t="str">
            <v>MIP1015</v>
          </cell>
          <cell r="D24">
            <v>19945.554732400004</v>
          </cell>
          <cell r="E24">
            <v>6216.5817190240004</v>
          </cell>
          <cell r="F24">
            <v>0</v>
          </cell>
          <cell r="G24">
            <v>0</v>
          </cell>
          <cell r="H24">
            <v>1273.2757737760005</v>
          </cell>
          <cell r="I24">
            <v>27435.412225200005</v>
          </cell>
        </row>
        <row r="25">
          <cell r="C25" t="str">
            <v>MIP1017</v>
          </cell>
          <cell r="D25">
            <v>41351.457595200001</v>
          </cell>
          <cell r="E25">
            <v>30482.427796923999</v>
          </cell>
          <cell r="F25">
            <v>0</v>
          </cell>
          <cell r="G25">
            <v>0</v>
          </cell>
          <cell r="H25">
            <v>6243.3888258760016</v>
          </cell>
          <cell r="I25">
            <v>78077.274218000006</v>
          </cell>
        </row>
        <row r="26">
          <cell r="C26" t="str">
            <v>MIP1018</v>
          </cell>
          <cell r="D26">
            <v>56063.277218000003</v>
          </cell>
          <cell r="E26">
            <v>31516.428536844003</v>
          </cell>
          <cell r="F26">
            <v>0</v>
          </cell>
          <cell r="G26">
            <v>0</v>
          </cell>
          <cell r="H26">
            <v>6455.1721099560027</v>
          </cell>
          <cell r="I26">
            <v>94034.877864800015</v>
          </cell>
        </row>
        <row r="27">
          <cell r="C27" t="str">
            <v>MIP1019</v>
          </cell>
          <cell r="D27">
            <v>29051.732190400002</v>
          </cell>
          <cell r="E27">
            <v>13827.235167735998</v>
          </cell>
          <cell r="F27">
            <v>0</v>
          </cell>
          <cell r="G27">
            <v>0</v>
          </cell>
          <cell r="H27">
            <v>2832.0843114640006</v>
          </cell>
          <cell r="I27">
            <v>45711.051669599998</v>
          </cell>
        </row>
        <row r="28">
          <cell r="C28" t="str">
            <v>MIP1020</v>
          </cell>
          <cell r="D28">
            <v>252655.2885004</v>
          </cell>
          <cell r="E28">
            <v>28645.976393100002</v>
          </cell>
          <cell r="F28">
            <v>0</v>
          </cell>
          <cell r="G28">
            <v>0</v>
          </cell>
          <cell r="H28">
            <v>5867.2481769000015</v>
          </cell>
          <cell r="I28">
            <v>287168.51307040005</v>
          </cell>
        </row>
        <row r="29">
          <cell r="C29" t="str">
            <v>MIP1021</v>
          </cell>
          <cell r="D29">
            <v>350141.29077239998</v>
          </cell>
          <cell r="E29">
            <v>50673.791683120005</v>
          </cell>
          <cell r="F29">
            <v>0</v>
          </cell>
          <cell r="G29">
            <v>0</v>
          </cell>
          <cell r="H29">
            <v>10378.969380880002</v>
          </cell>
          <cell r="I29">
            <v>411194.0518364</v>
          </cell>
        </row>
        <row r="30">
          <cell r="C30" t="str">
            <v>MIP1022</v>
          </cell>
          <cell r="D30">
            <v>272666.24029240001</v>
          </cell>
          <cell r="E30">
            <v>28534.197085980002</v>
          </cell>
          <cell r="F30">
            <v>0</v>
          </cell>
          <cell r="G30">
            <v>0</v>
          </cell>
          <cell r="H30">
            <v>5844.3536200200024</v>
          </cell>
          <cell r="I30">
            <v>307044.79099839996</v>
          </cell>
        </row>
        <row r="31">
          <cell r="C31" t="str">
            <v>MIP1023</v>
          </cell>
          <cell r="D31">
            <v>559904.57861280011</v>
          </cell>
          <cell r="E31">
            <v>39299.783544000005</v>
          </cell>
          <cell r="F31">
            <v>0</v>
          </cell>
          <cell r="G31">
            <v>0</v>
          </cell>
          <cell r="H31">
            <v>8049.3532560000021</v>
          </cell>
          <cell r="I31">
            <v>607253.71541280008</v>
          </cell>
        </row>
        <row r="32">
          <cell r="C32" t="str">
            <v>MIP1024</v>
          </cell>
          <cell r="D32">
            <v>574640.70250080002</v>
          </cell>
          <cell r="E32">
            <v>39299.783544000005</v>
          </cell>
          <cell r="F32">
            <v>0</v>
          </cell>
          <cell r="G32">
            <v>0</v>
          </cell>
          <cell r="H32">
            <v>8049.3532560000021</v>
          </cell>
          <cell r="I32">
            <v>621989.8393008</v>
          </cell>
        </row>
        <row r="33">
          <cell r="C33" t="str">
            <v>MIP1025</v>
          </cell>
          <cell r="D33">
            <v>4665.5048424000006</v>
          </cell>
          <cell r="E33">
            <v>7731.2250497480018</v>
          </cell>
          <cell r="F33">
            <v>0</v>
          </cell>
          <cell r="G33">
            <v>0</v>
          </cell>
          <cell r="H33">
            <v>1583.5039258520007</v>
          </cell>
          <cell r="I33">
            <v>13980.233818000004</v>
          </cell>
        </row>
        <row r="34">
          <cell r="C34" t="str">
            <v>MIP1026</v>
          </cell>
          <cell r="D34">
            <v>57372.112173200003</v>
          </cell>
          <cell r="E34">
            <v>24987.185090740004</v>
          </cell>
          <cell r="F34">
            <v>0</v>
          </cell>
          <cell r="G34">
            <v>0</v>
          </cell>
          <cell r="H34">
            <v>5117.8571872600014</v>
          </cell>
          <cell r="I34">
            <v>87477.154451200011</v>
          </cell>
        </row>
        <row r="35">
          <cell r="C35" t="str">
            <v>MIP1027</v>
          </cell>
          <cell r="D35">
            <v>54031.428459600007</v>
          </cell>
          <cell r="E35">
            <v>31157.681027560004</v>
          </cell>
          <cell r="F35">
            <v>0</v>
          </cell>
          <cell r="G35">
            <v>0</v>
          </cell>
          <cell r="H35">
            <v>6381.6937044400029</v>
          </cell>
          <cell r="I35">
            <v>91570.803191600004</v>
          </cell>
        </row>
        <row r="36">
          <cell r="C36" t="str">
            <v>MIP1028</v>
          </cell>
          <cell r="D36">
            <v>29418.357917600002</v>
          </cell>
          <cell r="E36">
            <v>6810.0404838240001</v>
          </cell>
          <cell r="F36">
            <v>0</v>
          </cell>
          <cell r="G36">
            <v>0</v>
          </cell>
          <cell r="H36">
            <v>1394.8275689760005</v>
          </cell>
          <cell r="I36">
            <v>37623.225970400003</v>
          </cell>
        </row>
        <row r="37">
          <cell r="C37" t="str">
            <v>MIP1029</v>
          </cell>
          <cell r="D37">
            <v>24785.465275600003</v>
          </cell>
          <cell r="E37">
            <v>21156.939842111999</v>
          </cell>
          <cell r="F37">
            <v>0</v>
          </cell>
          <cell r="G37">
            <v>0</v>
          </cell>
          <cell r="H37">
            <v>4333.3491242880018</v>
          </cell>
          <cell r="I37">
            <v>50275.754242000003</v>
          </cell>
        </row>
        <row r="38">
          <cell r="C38" t="str">
            <v>MIP1030</v>
          </cell>
          <cell r="D38">
            <v>8644.2745424000004</v>
          </cell>
          <cell r="E38">
            <v>3641.7883715560001</v>
          </cell>
          <cell r="F38">
            <v>0</v>
          </cell>
          <cell r="G38">
            <v>0</v>
          </cell>
          <cell r="H38">
            <v>745.90846164400034</v>
          </cell>
          <cell r="I38">
            <v>13031.9713756</v>
          </cell>
        </row>
        <row r="39">
          <cell r="C39" t="str">
            <v>MIP1031</v>
          </cell>
          <cell r="D39">
            <v>7861.205946</v>
          </cell>
          <cell r="E39">
            <v>11025.351114800002</v>
          </cell>
          <cell r="F39">
            <v>0</v>
          </cell>
          <cell r="G39">
            <v>0</v>
          </cell>
          <cell r="H39">
            <v>2258.2044452000009</v>
          </cell>
          <cell r="I39">
            <v>21144.761506000003</v>
          </cell>
        </row>
        <row r="40">
          <cell r="C40" t="str">
            <v>MIP1032</v>
          </cell>
          <cell r="D40">
            <v>7261.8666256000006</v>
          </cell>
          <cell r="E40">
            <v>12096.61162376</v>
          </cell>
          <cell r="F40">
            <v>0</v>
          </cell>
          <cell r="G40">
            <v>0</v>
          </cell>
          <cell r="H40">
            <v>2477.6192482400006</v>
          </cell>
          <cell r="I40">
            <v>21836.0974976</v>
          </cell>
        </row>
        <row r="41">
          <cell r="C41" t="str">
            <v>MIP1033</v>
          </cell>
          <cell r="D41">
            <v>167621.22560000001</v>
          </cell>
          <cell r="E41">
            <v>17148.918288216002</v>
          </cell>
          <cell r="F41">
            <v>0</v>
          </cell>
          <cell r="G41">
            <v>0</v>
          </cell>
          <cell r="H41">
            <v>3512.4290469840012</v>
          </cell>
          <cell r="I41">
            <v>188282.57293520001</v>
          </cell>
        </row>
        <row r="42">
          <cell r="C42" t="str">
            <v>MIP1034</v>
          </cell>
          <cell r="D42">
            <v>3727.3175488000006</v>
          </cell>
          <cell r="E42">
            <v>1096.2801909760001</v>
          </cell>
          <cell r="F42">
            <v>0</v>
          </cell>
          <cell r="G42">
            <v>0</v>
          </cell>
          <cell r="H42">
            <v>224.53931622400009</v>
          </cell>
          <cell r="I42">
            <v>5048.1370560000005</v>
          </cell>
        </row>
        <row r="43">
          <cell r="C43" t="str">
            <v>MIP1036</v>
          </cell>
          <cell r="D43">
            <v>4407.8776000000007</v>
          </cell>
          <cell r="E43">
            <v>8174.5572926400009</v>
          </cell>
          <cell r="F43">
            <v>0</v>
          </cell>
          <cell r="G43">
            <v>0</v>
          </cell>
          <cell r="H43">
            <v>1674.3069153600006</v>
          </cell>
          <cell r="I43">
            <v>14256.741808000002</v>
          </cell>
        </row>
        <row r="44">
          <cell r="C44" t="str">
            <v>MIP1037</v>
          </cell>
          <cell r="D44">
            <v>2065.81176</v>
          </cell>
          <cell r="E44">
            <v>16240.015958376</v>
          </cell>
          <cell r="F44">
            <v>0</v>
          </cell>
          <cell r="G44">
            <v>0</v>
          </cell>
          <cell r="H44">
            <v>3326.2683288240009</v>
          </cell>
          <cell r="I44">
            <v>21632.096047200001</v>
          </cell>
        </row>
        <row r="45">
          <cell r="C45" t="str">
            <v>MIP1038</v>
          </cell>
          <cell r="D45">
            <v>225472.08000000002</v>
          </cell>
          <cell r="E45">
            <v>39871.392236096006</v>
          </cell>
          <cell r="F45">
            <v>0</v>
          </cell>
          <cell r="G45">
            <v>0</v>
          </cell>
          <cell r="H45">
            <v>8166.4297351040032</v>
          </cell>
          <cell r="I45">
            <v>273509.90197120007</v>
          </cell>
        </row>
        <row r="46">
          <cell r="C46" t="str">
            <v>MIP1039</v>
          </cell>
          <cell r="D46">
            <v>12742.879606</v>
          </cell>
          <cell r="E46">
            <v>2143.8866474639999</v>
          </cell>
          <cell r="F46">
            <v>0</v>
          </cell>
          <cell r="G46">
            <v>0</v>
          </cell>
          <cell r="H46">
            <v>439.10931333600007</v>
          </cell>
          <cell r="I46">
            <v>15325.875566800001</v>
          </cell>
        </row>
        <row r="47">
          <cell r="C47" t="str">
            <v>MIP1040</v>
          </cell>
          <cell r="D47">
            <v>14934.874479600001</v>
          </cell>
          <cell r="E47">
            <v>3938.2479999720003</v>
          </cell>
          <cell r="F47">
            <v>0</v>
          </cell>
          <cell r="G47">
            <v>0</v>
          </cell>
          <cell r="H47">
            <v>806.62910842800034</v>
          </cell>
          <cell r="I47">
            <v>19679.751588000003</v>
          </cell>
        </row>
        <row r="48">
          <cell r="C48" t="str">
            <v>MIP1041</v>
          </cell>
          <cell r="D48">
            <v>41888.853032000006</v>
          </cell>
          <cell r="E48">
            <v>4396.2986946160008</v>
          </cell>
          <cell r="F48">
            <v>0</v>
          </cell>
          <cell r="G48">
            <v>0</v>
          </cell>
          <cell r="H48">
            <v>900.44672058400033</v>
          </cell>
          <cell r="I48">
            <v>47185.598447200005</v>
          </cell>
        </row>
        <row r="49">
          <cell r="C49" t="str">
            <v>MIP1042</v>
          </cell>
          <cell r="D49">
            <v>10205.0694688</v>
          </cell>
          <cell r="E49">
            <v>4634.5673307959996</v>
          </cell>
          <cell r="F49">
            <v>0</v>
          </cell>
          <cell r="G49">
            <v>0</v>
          </cell>
          <cell r="H49">
            <v>949.2487304040003</v>
          </cell>
          <cell r="I49">
            <v>15788.88553</v>
          </cell>
        </row>
        <row r="50">
          <cell r="C50" t="str">
            <v>MIP1043</v>
          </cell>
          <cell r="D50">
            <v>63755.490824400003</v>
          </cell>
          <cell r="E50">
            <v>4215.3527800359998</v>
          </cell>
          <cell r="F50">
            <v>0</v>
          </cell>
          <cell r="G50">
            <v>0</v>
          </cell>
          <cell r="H50">
            <v>863.38550916400015</v>
          </cell>
          <cell r="I50">
            <v>68834.229113599999</v>
          </cell>
        </row>
        <row r="51">
          <cell r="C51" t="str">
            <v>MIP1044</v>
          </cell>
          <cell r="D51">
            <v>66202.898845200005</v>
          </cell>
          <cell r="E51">
            <v>38782.78317404</v>
          </cell>
          <cell r="F51">
            <v>0</v>
          </cell>
          <cell r="G51">
            <v>0</v>
          </cell>
          <cell r="H51">
            <v>7943.4616139600021</v>
          </cell>
          <cell r="I51">
            <v>112929.1436332</v>
          </cell>
        </row>
        <row r="52">
          <cell r="C52" t="str">
            <v>MIP1045</v>
          </cell>
          <cell r="D52">
            <v>89064.142733200017</v>
          </cell>
          <cell r="E52">
            <v>29636.454013664003</v>
          </cell>
          <cell r="F52">
            <v>0</v>
          </cell>
          <cell r="G52">
            <v>0</v>
          </cell>
          <cell r="H52">
            <v>6070.1170871360018</v>
          </cell>
          <cell r="I52">
            <v>124770.71383400002</v>
          </cell>
        </row>
        <row r="53">
          <cell r="C53" t="str">
            <v>MIP1046</v>
          </cell>
          <cell r="D53">
            <v>29604.616137200002</v>
          </cell>
          <cell r="E53">
            <v>52757.851954820006</v>
          </cell>
          <cell r="F53">
            <v>0</v>
          </cell>
          <cell r="G53">
            <v>0</v>
          </cell>
          <cell r="H53">
            <v>10805.825099180003</v>
          </cell>
          <cell r="I53">
            <v>93168.293191200006</v>
          </cell>
        </row>
        <row r="54">
          <cell r="C54" t="str">
            <v>MIP1047</v>
          </cell>
          <cell r="D54">
            <v>18673.577352800003</v>
          </cell>
          <cell r="E54">
            <v>36570.665628248003</v>
          </cell>
          <cell r="F54">
            <v>0</v>
          </cell>
          <cell r="G54">
            <v>0</v>
          </cell>
          <cell r="H54">
            <v>7490.3772973520026</v>
          </cell>
          <cell r="I54">
            <v>62734.620278400012</v>
          </cell>
        </row>
        <row r="55">
          <cell r="C55" t="str">
            <v>MIP1050</v>
          </cell>
          <cell r="D55">
            <v>2275.0336000000002</v>
          </cell>
          <cell r="E55">
            <v>6361.7093624159997</v>
          </cell>
          <cell r="F55">
            <v>0</v>
          </cell>
          <cell r="G55">
            <v>0</v>
          </cell>
          <cell r="H55">
            <v>1303.0007127840004</v>
          </cell>
          <cell r="I55">
            <v>9939.7436751999994</v>
          </cell>
        </row>
        <row r="56">
          <cell r="C56" t="str">
            <v>MIP1051</v>
          </cell>
          <cell r="D56">
            <v>29376.84</v>
          </cell>
          <cell r="E56">
            <v>17712.6482</v>
          </cell>
          <cell r="F56">
            <v>0</v>
          </cell>
          <cell r="G56">
            <v>0</v>
          </cell>
          <cell r="H56">
            <v>3627.8918000000008</v>
          </cell>
          <cell r="I56">
            <v>50717.38</v>
          </cell>
        </row>
        <row r="57">
          <cell r="C57" t="str">
            <v>MIP1054</v>
          </cell>
          <cell r="D57">
            <v>9547016</v>
          </cell>
          <cell r="E57">
            <v>73347.457019520021</v>
          </cell>
          <cell r="F57">
            <v>0</v>
          </cell>
          <cell r="G57">
            <v>0</v>
          </cell>
          <cell r="H57">
            <v>15022.973124480006</v>
          </cell>
          <cell r="I57">
            <v>9635386.4301440008</v>
          </cell>
        </row>
        <row r="58">
          <cell r="C58" t="str">
            <v>MIP1055</v>
          </cell>
          <cell r="D58">
            <v>41.103999999999999</v>
          </cell>
          <cell r="E58">
            <v>45.705592799999998</v>
          </cell>
          <cell r="F58">
            <v>0</v>
          </cell>
          <cell r="G58">
            <v>0</v>
          </cell>
          <cell r="H58">
            <v>19.588111200000004</v>
          </cell>
          <cell r="I58">
            <v>106.39770399999999</v>
          </cell>
        </row>
        <row r="59">
          <cell r="C59" t="str">
            <v>MIP1056</v>
          </cell>
          <cell r="D59">
            <v>0</v>
          </cell>
          <cell r="E59">
            <v>22.852796399999999</v>
          </cell>
          <cell r="F59">
            <v>0</v>
          </cell>
          <cell r="G59">
            <v>0</v>
          </cell>
          <cell r="H59">
            <v>9.7940556000000019</v>
          </cell>
          <cell r="I59">
            <v>32.646852000000003</v>
          </cell>
        </row>
        <row r="60">
          <cell r="C60" t="str">
            <v>MIP1060</v>
          </cell>
          <cell r="D60">
            <v>275.39680000000004</v>
          </cell>
          <cell r="E60">
            <v>819.9672544</v>
          </cell>
          <cell r="F60">
            <v>0</v>
          </cell>
          <cell r="G60">
            <v>0</v>
          </cell>
          <cell r="H60">
            <v>351.41453760000007</v>
          </cell>
          <cell r="I60">
            <v>1446.7785920000001</v>
          </cell>
        </row>
        <row r="61">
          <cell r="C61" t="str">
            <v>MIP1061</v>
          </cell>
          <cell r="D61">
            <v>692.6024000000001</v>
          </cell>
          <cell r="E61">
            <v>786.13763480000011</v>
          </cell>
          <cell r="F61">
            <v>0</v>
          </cell>
          <cell r="G61">
            <v>0</v>
          </cell>
          <cell r="H61">
            <v>336.91612920000011</v>
          </cell>
          <cell r="I61">
            <v>1815.6561640000002</v>
          </cell>
        </row>
        <row r="62">
          <cell r="C62" t="str">
            <v>MIP1064</v>
          </cell>
          <cell r="D62">
            <v>138.726</v>
          </cell>
          <cell r="E62">
            <v>397.64009599999997</v>
          </cell>
          <cell r="F62">
            <v>0</v>
          </cell>
          <cell r="G62">
            <v>0</v>
          </cell>
          <cell r="H62">
            <v>170.41718400000002</v>
          </cell>
          <cell r="I62">
            <v>706.78327999999999</v>
          </cell>
        </row>
        <row r="63">
          <cell r="C63" t="str">
            <v>MIP1065</v>
          </cell>
          <cell r="D63">
            <v>3197.8912</v>
          </cell>
          <cell r="E63">
            <v>914.11185599999999</v>
          </cell>
          <cell r="F63">
            <v>0</v>
          </cell>
          <cell r="G63">
            <v>0</v>
          </cell>
          <cell r="H63">
            <v>391.76222400000012</v>
          </cell>
          <cell r="I63">
            <v>4503.7652799999996</v>
          </cell>
        </row>
        <row r="64">
          <cell r="C64" t="str">
            <v>MIP1068</v>
          </cell>
          <cell r="D64">
            <v>80.152799999999999</v>
          </cell>
          <cell r="E64">
            <v>191.96492840000002</v>
          </cell>
          <cell r="F64">
            <v>0</v>
          </cell>
          <cell r="G64">
            <v>0</v>
          </cell>
          <cell r="H64">
            <v>82.270683600000012</v>
          </cell>
          <cell r="I64">
            <v>354.38841200000002</v>
          </cell>
        </row>
        <row r="65">
          <cell r="C65" t="str">
            <v>MIP1069</v>
          </cell>
          <cell r="D65">
            <v>288.75560000000002</v>
          </cell>
          <cell r="E65">
            <v>457.05592799999999</v>
          </cell>
          <cell r="F65">
            <v>0</v>
          </cell>
          <cell r="G65">
            <v>0</v>
          </cell>
          <cell r="H65">
            <v>195.88111200000006</v>
          </cell>
          <cell r="I65">
            <v>941.69263999999998</v>
          </cell>
        </row>
        <row r="66">
          <cell r="C66" t="str">
            <v>MIP1070</v>
          </cell>
          <cell r="D66">
            <v>362.74280000000005</v>
          </cell>
          <cell r="E66">
            <v>182.82237119999999</v>
          </cell>
          <cell r="F66">
            <v>0</v>
          </cell>
          <cell r="G66">
            <v>0</v>
          </cell>
          <cell r="H66">
            <v>78.352444800000015</v>
          </cell>
          <cell r="I66">
            <v>623.91761600000007</v>
          </cell>
        </row>
        <row r="67">
          <cell r="C67" t="str">
            <v>MIP1071</v>
          </cell>
          <cell r="D67">
            <v>172.63680000000002</v>
          </cell>
          <cell r="E67">
            <v>187.66339479999999</v>
          </cell>
          <cell r="F67">
            <v>0</v>
          </cell>
          <cell r="G67">
            <v>0</v>
          </cell>
          <cell r="H67">
            <v>80.427169200000009</v>
          </cell>
          <cell r="I67">
            <v>440.72736399999997</v>
          </cell>
        </row>
        <row r="68">
          <cell r="C68" t="str">
            <v>MIP1072</v>
          </cell>
          <cell r="D68">
            <v>1900.0324000000001</v>
          </cell>
          <cell r="E68">
            <v>639.8782991999999</v>
          </cell>
          <cell r="F68">
            <v>0</v>
          </cell>
          <cell r="G68">
            <v>0</v>
          </cell>
          <cell r="H68">
            <v>274.23355680000003</v>
          </cell>
          <cell r="I68">
            <v>2814.1442559999996</v>
          </cell>
        </row>
        <row r="69">
          <cell r="C69" t="str">
            <v>MIP1074</v>
          </cell>
          <cell r="D69">
            <v>623.75319999999999</v>
          </cell>
          <cell r="E69">
            <v>182.82237119999999</v>
          </cell>
          <cell r="F69">
            <v>0</v>
          </cell>
          <cell r="G69">
            <v>0</v>
          </cell>
          <cell r="H69">
            <v>78.352444800000015</v>
          </cell>
          <cell r="I69">
            <v>884.92801600000007</v>
          </cell>
        </row>
        <row r="70">
          <cell r="C70" t="str">
            <v>MIP1075</v>
          </cell>
          <cell r="D70">
            <v>80.152799999999999</v>
          </cell>
          <cell r="E70">
            <v>196.53261040000004</v>
          </cell>
          <cell r="F70">
            <v>0</v>
          </cell>
          <cell r="G70">
            <v>0</v>
          </cell>
          <cell r="H70">
            <v>84.228261600000025</v>
          </cell>
          <cell r="I70">
            <v>360.91367200000002</v>
          </cell>
        </row>
        <row r="71">
          <cell r="C71" t="str">
            <v>MIP1078</v>
          </cell>
          <cell r="D71">
            <v>2244.2784000000001</v>
          </cell>
          <cell r="E71">
            <v>473.24062800000002</v>
          </cell>
          <cell r="F71">
            <v>0</v>
          </cell>
          <cell r="G71">
            <v>0</v>
          </cell>
          <cell r="H71">
            <v>202.81741200000005</v>
          </cell>
          <cell r="I71">
            <v>2920.33644</v>
          </cell>
        </row>
        <row r="72">
          <cell r="C72" t="str">
            <v>MIP1079</v>
          </cell>
          <cell r="D72">
            <v>1779.8032000000001</v>
          </cell>
          <cell r="E72">
            <v>587.51899639999999</v>
          </cell>
          <cell r="F72">
            <v>0</v>
          </cell>
          <cell r="G72">
            <v>0</v>
          </cell>
          <cell r="H72">
            <v>251.79385560000006</v>
          </cell>
          <cell r="I72">
            <v>2619.1160519999999</v>
          </cell>
        </row>
        <row r="73">
          <cell r="C73" t="str">
            <v>MIP1082</v>
          </cell>
          <cell r="D73">
            <v>6797.5226200000006</v>
          </cell>
          <cell r="E73">
            <v>978.85065599999996</v>
          </cell>
          <cell r="F73">
            <v>0</v>
          </cell>
          <cell r="G73">
            <v>0</v>
          </cell>
          <cell r="H73">
            <v>419.50742400000007</v>
          </cell>
          <cell r="I73">
            <v>8195.8806999999997</v>
          </cell>
        </row>
        <row r="74">
          <cell r="C74" t="str">
            <v>MIP1084</v>
          </cell>
          <cell r="D74">
            <v>118.03013600000001</v>
          </cell>
          <cell r="E74">
            <v>137.39012</v>
          </cell>
          <cell r="F74">
            <v>0</v>
          </cell>
          <cell r="G74">
            <v>0</v>
          </cell>
          <cell r="H74">
            <v>58.881480000000018</v>
          </cell>
          <cell r="I74">
            <v>314.30173600000001</v>
          </cell>
        </row>
        <row r="75">
          <cell r="C75" t="str">
            <v>MIP1087</v>
          </cell>
          <cell r="D75">
            <v>393.47831600000006</v>
          </cell>
          <cell r="E75">
            <v>15.084140399999999</v>
          </cell>
          <cell r="F75">
            <v>0</v>
          </cell>
          <cell r="G75">
            <v>0</v>
          </cell>
          <cell r="H75">
            <v>6.4646316000000006</v>
          </cell>
          <cell r="I75">
            <v>415.02708800000011</v>
          </cell>
        </row>
        <row r="76">
          <cell r="C76" t="str">
            <v>MIP1089</v>
          </cell>
          <cell r="D76">
            <v>177.54872800000001</v>
          </cell>
          <cell r="E76">
            <v>114.263982</v>
          </cell>
          <cell r="F76">
            <v>0</v>
          </cell>
          <cell r="G76">
            <v>0</v>
          </cell>
          <cell r="H76">
            <v>48.970278000000015</v>
          </cell>
          <cell r="I76">
            <v>340.78298800000005</v>
          </cell>
        </row>
        <row r="77">
          <cell r="C77" t="str">
            <v>MIP1095</v>
          </cell>
          <cell r="D77">
            <v>73675.541240000006</v>
          </cell>
          <cell r="E77">
            <v>10096.529139204</v>
          </cell>
          <cell r="F77">
            <v>0</v>
          </cell>
          <cell r="G77">
            <v>0</v>
          </cell>
          <cell r="H77">
            <v>2067.9637995960006</v>
          </cell>
          <cell r="I77">
            <v>85840.034178800008</v>
          </cell>
        </row>
        <row r="78">
          <cell r="C78" t="str">
            <v>MIP1100</v>
          </cell>
          <cell r="D78">
            <v>110.70476000000001</v>
          </cell>
          <cell r="E78">
            <v>58.148843176000007</v>
          </cell>
          <cell r="F78">
            <v>0</v>
          </cell>
          <cell r="G78">
            <v>0</v>
          </cell>
          <cell r="H78">
            <v>11.910004024000004</v>
          </cell>
          <cell r="I78">
            <v>180.76360720000002</v>
          </cell>
        </row>
        <row r="79">
          <cell r="C79" t="str">
            <v>MIP1101</v>
          </cell>
          <cell r="D79">
            <v>67.032240000000002</v>
          </cell>
          <cell r="E79">
            <v>58.148843176000007</v>
          </cell>
          <cell r="F79">
            <v>0</v>
          </cell>
          <cell r="G79">
            <v>0</v>
          </cell>
          <cell r="H79">
            <v>11.910004024000004</v>
          </cell>
          <cell r="I79">
            <v>137.09108720000003</v>
          </cell>
        </row>
        <row r="80">
          <cell r="C80" t="str">
            <v>MIP1110</v>
          </cell>
          <cell r="D80">
            <v>6100</v>
          </cell>
          <cell r="E80">
            <v>4201.9247999999998</v>
          </cell>
          <cell r="F80">
            <v>0</v>
          </cell>
          <cell r="G80">
            <v>0</v>
          </cell>
          <cell r="H80">
            <v>860.63520000000028</v>
          </cell>
          <cell r="I80">
            <v>11162.560000000001</v>
          </cell>
        </row>
        <row r="81">
          <cell r="C81" t="str">
            <v>MIP1111</v>
          </cell>
          <cell r="D81">
            <v>29220</v>
          </cell>
          <cell r="E81">
            <v>9472.9892</v>
          </cell>
          <cell r="F81">
            <v>0</v>
          </cell>
          <cell r="G81">
            <v>0</v>
          </cell>
          <cell r="H81">
            <v>1940.2508000000005</v>
          </cell>
          <cell r="I81">
            <v>40633.24</v>
          </cell>
        </row>
        <row r="82">
          <cell r="C82" t="str">
            <v>MIP1112</v>
          </cell>
          <cell r="D82">
            <v>9200</v>
          </cell>
          <cell r="E82">
            <v>4834.7831999999999</v>
          </cell>
          <cell r="F82">
            <v>0</v>
          </cell>
          <cell r="G82">
            <v>0</v>
          </cell>
          <cell r="H82">
            <v>990.25680000000023</v>
          </cell>
          <cell r="I82">
            <v>15025.04</v>
          </cell>
        </row>
        <row r="83">
          <cell r="C83" t="str">
            <v>MIP1113</v>
          </cell>
          <cell r="D83">
            <v>5524.7667516000001</v>
          </cell>
          <cell r="E83">
            <v>1371.9569517457319</v>
          </cell>
          <cell r="F83">
            <v>0</v>
          </cell>
          <cell r="G83">
            <v>0</v>
          </cell>
          <cell r="H83">
            <v>281.00323108045114</v>
          </cell>
          <cell r="I83">
            <v>7177.7269344261831</v>
          </cell>
        </row>
        <row r="84">
          <cell r="C84" t="str">
            <v>MIP1263</v>
          </cell>
          <cell r="D84">
            <v>2290024.4464000002</v>
          </cell>
          <cell r="E84">
            <v>155588.19710280001</v>
          </cell>
          <cell r="F84">
            <v>0</v>
          </cell>
          <cell r="G84">
            <v>0</v>
          </cell>
          <cell r="H84">
            <v>31867.462057200009</v>
          </cell>
          <cell r="I84">
            <v>2477480.1055600001</v>
          </cell>
        </row>
        <row r="85">
          <cell r="C85" t="str">
            <v>MIP1117</v>
          </cell>
          <cell r="D85">
            <v>0</v>
          </cell>
          <cell r="E85">
            <v>26.8018632</v>
          </cell>
          <cell r="F85">
            <v>0</v>
          </cell>
          <cell r="G85">
            <v>0</v>
          </cell>
          <cell r="H85">
            <v>11.486512800000002</v>
          </cell>
          <cell r="I85">
            <v>38.288376</v>
          </cell>
        </row>
        <row r="86">
          <cell r="C86" t="str">
            <v>MIP1118</v>
          </cell>
          <cell r="D86">
            <v>7.8305844000000011</v>
          </cell>
          <cell r="E86">
            <v>33.727677811999996</v>
          </cell>
          <cell r="F86">
            <v>0</v>
          </cell>
          <cell r="G86">
            <v>0</v>
          </cell>
          <cell r="H86">
            <v>6.9080785880000022</v>
          </cell>
          <cell r="I86">
            <v>48.466340799999998</v>
          </cell>
        </row>
        <row r="87">
          <cell r="C87" t="str">
            <v>MIP1130</v>
          </cell>
          <cell r="D87">
            <v>1373.9273228000002</v>
          </cell>
          <cell r="E87">
            <v>2015.9473907399999</v>
          </cell>
          <cell r="F87">
            <v>0</v>
          </cell>
          <cell r="G87">
            <v>0</v>
          </cell>
          <cell r="H87">
            <v>412.90488726000007</v>
          </cell>
          <cell r="I87">
            <v>3802.7796008</v>
          </cell>
        </row>
        <row r="88">
          <cell r="C88" t="str">
            <v>MIP1136</v>
          </cell>
          <cell r="D88">
            <v>2742.2280000000001</v>
          </cell>
          <cell r="E88">
            <v>1096.313910224</v>
          </cell>
          <cell r="F88">
            <v>0</v>
          </cell>
          <cell r="G88">
            <v>0</v>
          </cell>
          <cell r="H88">
            <v>224.54622257600005</v>
          </cell>
          <cell r="I88">
            <v>4063.0881328000005</v>
          </cell>
        </row>
        <row r="89">
          <cell r="C89" t="str">
            <v>MIP1137</v>
          </cell>
          <cell r="D89">
            <v>13068.727387200001</v>
          </cell>
          <cell r="E89">
            <v>1638.2159448320001</v>
          </cell>
          <cell r="F89">
            <v>0</v>
          </cell>
          <cell r="G89">
            <v>0</v>
          </cell>
          <cell r="H89">
            <v>335.53820556800008</v>
          </cell>
          <cell r="I89">
            <v>15042.481537600001</v>
          </cell>
        </row>
        <row r="90">
          <cell r="C90" t="str">
            <v>MIP1145</v>
          </cell>
          <cell r="D90">
            <v>16250.240000000002</v>
          </cell>
          <cell r="E90">
            <v>23544.153012956001</v>
          </cell>
          <cell r="F90">
            <v>0</v>
          </cell>
          <cell r="G90">
            <v>0</v>
          </cell>
          <cell r="H90">
            <v>4822.2964002440021</v>
          </cell>
          <cell r="I90">
            <v>44616.689413200002</v>
          </cell>
        </row>
        <row r="91">
          <cell r="C91" t="str">
            <v>MIP1146</v>
          </cell>
          <cell r="D91">
            <v>84.263200000000012</v>
          </cell>
          <cell r="E91">
            <v>118.83166399999999</v>
          </cell>
          <cell r="F91">
            <v>0</v>
          </cell>
          <cell r="G91">
            <v>0</v>
          </cell>
          <cell r="H91">
            <v>50.927856000000006</v>
          </cell>
          <cell r="I91">
            <v>254.02271999999999</v>
          </cell>
        </row>
        <row r="92">
          <cell r="C92" t="str">
            <v>MIP1147</v>
          </cell>
          <cell r="D92">
            <v>611.21648000000005</v>
          </cell>
          <cell r="E92">
            <v>698.38059479999993</v>
          </cell>
          <cell r="F92">
            <v>0</v>
          </cell>
          <cell r="G92">
            <v>0</v>
          </cell>
          <cell r="H92">
            <v>299.30596920000005</v>
          </cell>
          <cell r="I92">
            <v>1608.9030440000001</v>
          </cell>
        </row>
        <row r="93">
          <cell r="C93" t="str">
            <v>MIP1148</v>
          </cell>
          <cell r="D93">
            <v>2035.7269800000001</v>
          </cell>
          <cell r="E93">
            <v>742.25911480000002</v>
          </cell>
          <cell r="F93">
            <v>0</v>
          </cell>
          <cell r="G93">
            <v>0</v>
          </cell>
          <cell r="H93">
            <v>318.11104920000008</v>
          </cell>
          <cell r="I93">
            <v>3096.0971440000003</v>
          </cell>
        </row>
        <row r="94">
          <cell r="C94" t="str">
            <v>MIP1149</v>
          </cell>
          <cell r="D94">
            <v>292.86600000000004</v>
          </cell>
          <cell r="E94">
            <v>148.99994480000001</v>
          </cell>
          <cell r="F94">
            <v>0</v>
          </cell>
          <cell r="G94">
            <v>0</v>
          </cell>
          <cell r="H94">
            <v>63.857119200000007</v>
          </cell>
          <cell r="I94">
            <v>505.72306400000008</v>
          </cell>
        </row>
        <row r="95">
          <cell r="C95" t="str">
            <v>MIP1150</v>
          </cell>
          <cell r="D95">
            <v>5722.7044000000005</v>
          </cell>
          <cell r="E95">
            <v>1508.2845624000001</v>
          </cell>
          <cell r="F95">
            <v>0</v>
          </cell>
          <cell r="G95">
            <v>0</v>
          </cell>
          <cell r="H95">
            <v>646.40766960000019</v>
          </cell>
          <cell r="I95">
            <v>7877.3966320000009</v>
          </cell>
        </row>
        <row r="96">
          <cell r="C96" t="str">
            <v>MIP1151</v>
          </cell>
          <cell r="D96">
            <v>7215.8072000000002</v>
          </cell>
          <cell r="E96">
            <v>1142.6398199999999</v>
          </cell>
          <cell r="F96">
            <v>0</v>
          </cell>
          <cell r="G96">
            <v>0</v>
          </cell>
          <cell r="H96">
            <v>489.70278000000008</v>
          </cell>
          <cell r="I96">
            <v>8848.1497999999992</v>
          </cell>
        </row>
        <row r="97">
          <cell r="C97" t="str">
            <v>MIP1152</v>
          </cell>
          <cell r="D97">
            <v>6430.7208000000001</v>
          </cell>
          <cell r="E97">
            <v>3427.9194600000001</v>
          </cell>
          <cell r="F97">
            <v>0</v>
          </cell>
          <cell r="G97">
            <v>0</v>
          </cell>
          <cell r="H97">
            <v>1469.1083400000005</v>
          </cell>
          <cell r="I97">
            <v>11327.748600000001</v>
          </cell>
        </row>
        <row r="98">
          <cell r="C98" t="str">
            <v>MIP1153</v>
          </cell>
          <cell r="D98">
            <v>13873.642400000001</v>
          </cell>
          <cell r="E98">
            <v>37378.772696004002</v>
          </cell>
          <cell r="F98">
            <v>0</v>
          </cell>
          <cell r="G98">
            <v>0</v>
          </cell>
          <cell r="H98">
            <v>7655.8932027960018</v>
          </cell>
          <cell r="I98">
            <v>58908.308298800002</v>
          </cell>
        </row>
        <row r="99">
          <cell r="C99" t="str">
            <v>MIP1154</v>
          </cell>
          <cell r="D99">
            <v>706.88544000000002</v>
          </cell>
          <cell r="E99">
            <v>869.55196742399994</v>
          </cell>
          <cell r="F99">
            <v>0</v>
          </cell>
          <cell r="G99">
            <v>0</v>
          </cell>
          <cell r="H99">
            <v>178.10100537600007</v>
          </cell>
          <cell r="I99">
            <v>1754.5384128000001</v>
          </cell>
        </row>
        <row r="100">
          <cell r="C100" t="str">
            <v>MIP1155</v>
          </cell>
          <cell r="D100">
            <v>507.82000000000005</v>
          </cell>
          <cell r="E100">
            <v>869.55196742399994</v>
          </cell>
          <cell r="F100">
            <v>0</v>
          </cell>
          <cell r="G100">
            <v>0</v>
          </cell>
          <cell r="H100">
            <v>178.10100537600007</v>
          </cell>
          <cell r="I100">
            <v>1555.4729728000002</v>
          </cell>
        </row>
        <row r="101">
          <cell r="C101" t="str">
            <v>MIP1157</v>
          </cell>
          <cell r="D101">
            <v>33008.300000000003</v>
          </cell>
          <cell r="E101">
            <v>25565.318457324003</v>
          </cell>
          <cell r="F101">
            <v>0</v>
          </cell>
          <cell r="G101">
            <v>0</v>
          </cell>
          <cell r="H101">
            <v>5236.2700454760015</v>
          </cell>
          <cell r="I101">
            <v>63809.888502800008</v>
          </cell>
        </row>
        <row r="102">
          <cell r="C102" t="str">
            <v>MIP1158</v>
          </cell>
          <cell r="D102">
            <v>16016.480297600001</v>
          </cell>
          <cell r="E102">
            <v>1030.6541045560002</v>
          </cell>
          <cell r="F102">
            <v>0</v>
          </cell>
          <cell r="G102">
            <v>0</v>
          </cell>
          <cell r="H102">
            <v>211.09782864400009</v>
          </cell>
          <cell r="I102">
            <v>17258.2322308</v>
          </cell>
        </row>
        <row r="103">
          <cell r="C103" t="str">
            <v>MIP1161</v>
          </cell>
          <cell r="D103">
            <v>145.22</v>
          </cell>
          <cell r="E103">
            <v>31.29</v>
          </cell>
          <cell r="F103">
            <v>0</v>
          </cell>
          <cell r="G103">
            <v>0</v>
          </cell>
          <cell r="H103">
            <v>0</v>
          </cell>
          <cell r="I103">
            <v>176.51</v>
          </cell>
        </row>
        <row r="104">
          <cell r="C104" t="str">
            <v>MIP1162</v>
          </cell>
          <cell r="D104">
            <v>326.27999999999997</v>
          </cell>
          <cell r="E104">
            <v>209.72</v>
          </cell>
          <cell r="F104">
            <v>0</v>
          </cell>
          <cell r="G104">
            <v>0</v>
          </cell>
          <cell r="H104">
            <v>0</v>
          </cell>
          <cell r="I104">
            <v>536</v>
          </cell>
        </row>
        <row r="105">
          <cell r="C105" t="str">
            <v>MIP1163</v>
          </cell>
          <cell r="D105">
            <v>40195.984280000004</v>
          </cell>
          <cell r="E105">
            <v>549.68275108400007</v>
          </cell>
          <cell r="F105">
            <v>0</v>
          </cell>
          <cell r="G105">
            <v>0</v>
          </cell>
          <cell r="H105">
            <v>112.58562371600004</v>
          </cell>
          <cell r="I105">
            <v>40858.252654800002</v>
          </cell>
        </row>
        <row r="106">
          <cell r="C106" t="str">
            <v>MIP1164</v>
          </cell>
          <cell r="D106">
            <v>13609.576000000001</v>
          </cell>
          <cell r="E106">
            <v>2765.2733794199999</v>
          </cell>
          <cell r="F106">
            <v>0</v>
          </cell>
          <cell r="G106">
            <v>0</v>
          </cell>
          <cell r="H106">
            <v>566.38129458000014</v>
          </cell>
          <cell r="I106">
            <v>16941.230674000002</v>
          </cell>
        </row>
        <row r="107">
          <cell r="C107" t="str">
            <v>MIP1165</v>
          </cell>
          <cell r="D107">
            <v>4502634.92</v>
          </cell>
          <cell r="E107">
            <v>2616263.2001072001</v>
          </cell>
          <cell r="F107">
            <v>597405.53600000008</v>
          </cell>
          <cell r="G107">
            <v>0</v>
          </cell>
          <cell r="H107">
            <v>1121255.6571888002</v>
          </cell>
          <cell r="I107">
            <v>8837559.3132960014</v>
          </cell>
        </row>
        <row r="108">
          <cell r="C108" t="str">
            <v>MIP1166</v>
          </cell>
          <cell r="D108">
            <v>57870.974228400002</v>
          </cell>
          <cell r="E108">
            <v>5804.9539990640005</v>
          </cell>
          <cell r="F108">
            <v>0</v>
          </cell>
          <cell r="G108">
            <v>0</v>
          </cell>
          <cell r="H108">
            <v>1188.9664817360003</v>
          </cell>
          <cell r="I108">
            <v>64864.894709200002</v>
          </cell>
        </row>
        <row r="109">
          <cell r="C109" t="str">
            <v>MIP1167</v>
          </cell>
          <cell r="D109">
            <v>112457.11478680001</v>
          </cell>
          <cell r="E109">
            <v>25633.869688507999</v>
          </cell>
          <cell r="F109">
            <v>0</v>
          </cell>
          <cell r="G109">
            <v>0</v>
          </cell>
          <cell r="H109">
            <v>5250.3106590920024</v>
          </cell>
          <cell r="I109">
            <v>143341.29513440002</v>
          </cell>
        </row>
        <row r="110">
          <cell r="C110" t="str">
            <v>MIP1168</v>
          </cell>
          <cell r="D110">
            <v>27026.180400000001</v>
          </cell>
          <cell r="E110">
            <v>6520.5775993679999</v>
          </cell>
          <cell r="F110">
            <v>0</v>
          </cell>
          <cell r="G110">
            <v>0</v>
          </cell>
          <cell r="H110">
            <v>1335.5399902320005</v>
          </cell>
          <cell r="I110">
            <v>34882.297989599996</v>
          </cell>
        </row>
        <row r="111">
          <cell r="C111" t="str">
            <v>MIP1169</v>
          </cell>
          <cell r="D111">
            <v>41553.50901680001</v>
          </cell>
          <cell r="E111">
            <v>5173.8308342480004</v>
          </cell>
          <cell r="F111">
            <v>0</v>
          </cell>
          <cell r="G111">
            <v>0</v>
          </cell>
          <cell r="H111">
            <v>1059.7002913520005</v>
          </cell>
          <cell r="I111">
            <v>47787.040142400008</v>
          </cell>
        </row>
        <row r="112">
          <cell r="C112" t="str">
            <v>MIP1170</v>
          </cell>
          <cell r="D112">
            <v>87583.847433200019</v>
          </cell>
          <cell r="E112">
            <v>7730.4663666679999</v>
          </cell>
          <cell r="F112">
            <v>0</v>
          </cell>
          <cell r="G112">
            <v>0</v>
          </cell>
          <cell r="H112">
            <v>1583.3485329320004</v>
          </cell>
          <cell r="I112">
            <v>96897.662332800013</v>
          </cell>
        </row>
        <row r="113">
          <cell r="C113" t="str">
            <v>MIP1171</v>
          </cell>
          <cell r="D113">
            <v>157884.77242720002</v>
          </cell>
          <cell r="E113">
            <v>16554.245630488003</v>
          </cell>
          <cell r="F113">
            <v>0</v>
          </cell>
          <cell r="G113">
            <v>0</v>
          </cell>
          <cell r="H113">
            <v>3390.6286231120016</v>
          </cell>
          <cell r="I113">
            <v>177829.64668080001</v>
          </cell>
        </row>
        <row r="114">
          <cell r="C114" t="str">
            <v>MIP1173</v>
          </cell>
          <cell r="D114">
            <v>320561.37500000006</v>
          </cell>
          <cell r="E114">
            <v>135537.27342440994</v>
          </cell>
          <cell r="F114">
            <v>0</v>
          </cell>
          <cell r="G114">
            <v>0</v>
          </cell>
          <cell r="H114">
            <v>27760.64636403578</v>
          </cell>
          <cell r="I114">
            <v>483859.29478844581</v>
          </cell>
        </row>
        <row r="115">
          <cell r="C115" t="str">
            <v>MIP1175</v>
          </cell>
          <cell r="D115">
            <v>82757.394120000012</v>
          </cell>
          <cell r="E115">
            <v>135537.27342440991</v>
          </cell>
          <cell r="F115">
            <v>0</v>
          </cell>
          <cell r="G115">
            <v>0</v>
          </cell>
          <cell r="H115">
            <v>27760.646364035769</v>
          </cell>
          <cell r="I115">
            <v>246055.31390844571</v>
          </cell>
        </row>
        <row r="116">
          <cell r="C116" t="str">
            <v>MIP1177</v>
          </cell>
          <cell r="D116">
            <v>21224.123615600001</v>
          </cell>
          <cell r="E116">
            <v>12079.0776148</v>
          </cell>
          <cell r="F116">
            <v>0</v>
          </cell>
          <cell r="G116">
            <v>0</v>
          </cell>
          <cell r="H116">
            <v>2474.0279452000009</v>
          </cell>
          <cell r="I116">
            <v>35777.229175600005</v>
          </cell>
        </row>
        <row r="117">
          <cell r="C117" t="str">
            <v>MIP1177</v>
          </cell>
          <cell r="D117">
            <v>21224.123615600001</v>
          </cell>
          <cell r="E117">
            <v>12079.0776148</v>
          </cell>
          <cell r="F117">
            <v>0</v>
          </cell>
          <cell r="G117">
            <v>0</v>
          </cell>
          <cell r="H117">
            <v>2474.0279452000009</v>
          </cell>
          <cell r="I117">
            <v>35777.229175600005</v>
          </cell>
        </row>
        <row r="118">
          <cell r="C118" t="str">
            <v>MIP1177</v>
          </cell>
          <cell r="D118">
            <v>21224.123615600001</v>
          </cell>
          <cell r="E118">
            <v>12079.0776148</v>
          </cell>
          <cell r="F118">
            <v>0</v>
          </cell>
          <cell r="G118">
            <v>0</v>
          </cell>
          <cell r="H118">
            <v>2474.0279452000009</v>
          </cell>
          <cell r="I118">
            <v>35777.229175600005</v>
          </cell>
        </row>
        <row r="119">
          <cell r="C119" t="str">
            <v>MIP1178</v>
          </cell>
          <cell r="D119">
            <v>424241.23749920004</v>
          </cell>
          <cell r="E119">
            <v>281748.13666680525</v>
          </cell>
          <cell r="F119">
            <v>0</v>
          </cell>
          <cell r="G119">
            <v>0</v>
          </cell>
          <cell r="H119">
            <v>57707.449678743258</v>
          </cell>
          <cell r="I119">
            <v>763696.82384474855</v>
          </cell>
        </row>
        <row r="120">
          <cell r="C120" t="str">
            <v>MIP1179</v>
          </cell>
          <cell r="D120">
            <v>605424.01964000007</v>
          </cell>
          <cell r="E120">
            <v>410854.24421630031</v>
          </cell>
          <cell r="F120">
            <v>0</v>
          </cell>
          <cell r="G120">
            <v>0</v>
          </cell>
          <cell r="H120">
            <v>84150.869297314552</v>
          </cell>
          <cell r="I120">
            <v>1100429.1331536151</v>
          </cell>
        </row>
        <row r="121">
          <cell r="C121" t="str">
            <v>MIP1180</v>
          </cell>
          <cell r="D121">
            <v>67607.986003200014</v>
          </cell>
          <cell r="E121">
            <v>65839.60589520917</v>
          </cell>
          <cell r="F121">
            <v>0</v>
          </cell>
          <cell r="G121">
            <v>0</v>
          </cell>
          <cell r="H121">
            <v>13485.220484560919</v>
          </cell>
          <cell r="I121">
            <v>146932.81238297009</v>
          </cell>
        </row>
        <row r="122">
          <cell r="C122" t="str">
            <v>MIP1181</v>
          </cell>
          <cell r="D122">
            <v>82824.426360000012</v>
          </cell>
          <cell r="E122">
            <v>70899.46908648088</v>
          </cell>
          <cell r="F122">
            <v>0</v>
          </cell>
          <cell r="G122">
            <v>0</v>
          </cell>
          <cell r="H122">
            <v>14521.578005664764</v>
          </cell>
          <cell r="I122">
            <v>168245.47345214564</v>
          </cell>
        </row>
        <row r="123">
          <cell r="C123" t="str">
            <v>MIP1182</v>
          </cell>
          <cell r="D123">
            <v>86701.124240000005</v>
          </cell>
          <cell r="E123">
            <v>62462.263935418705</v>
          </cell>
          <cell r="F123">
            <v>0</v>
          </cell>
          <cell r="G123">
            <v>0</v>
          </cell>
          <cell r="H123">
            <v>12793.475745808655</v>
          </cell>
          <cell r="I123">
            <v>161956.86392122737</v>
          </cell>
        </row>
        <row r="124">
          <cell r="C124" t="str">
            <v>MIP1183</v>
          </cell>
          <cell r="D124">
            <v>54366.071683200003</v>
          </cell>
          <cell r="E124">
            <v>62694.56301773525</v>
          </cell>
          <cell r="F124">
            <v>0</v>
          </cell>
          <cell r="G124">
            <v>0</v>
          </cell>
          <cell r="H124">
            <v>12841.05507592168</v>
          </cell>
          <cell r="I124">
            <v>129901.68977685693</v>
          </cell>
        </row>
        <row r="125">
          <cell r="C125" t="str">
            <v>MIP1184</v>
          </cell>
          <cell r="D125">
            <v>727.19824000000006</v>
          </cell>
          <cell r="E125">
            <v>1113.8416623296157</v>
          </cell>
          <cell r="F125">
            <v>0</v>
          </cell>
          <cell r="G125">
            <v>0</v>
          </cell>
          <cell r="H125">
            <v>228.13624409160809</v>
          </cell>
          <cell r="I125">
            <v>2069.1761464212241</v>
          </cell>
        </row>
        <row r="126">
          <cell r="C126" t="str">
            <v>MIP1185</v>
          </cell>
          <cell r="D126">
            <v>247373.43236760003</v>
          </cell>
          <cell r="E126">
            <v>263136.22778954048</v>
          </cell>
          <cell r="F126">
            <v>0</v>
          </cell>
          <cell r="G126">
            <v>0</v>
          </cell>
          <cell r="H126">
            <v>53895.371956893854</v>
          </cell>
          <cell r="I126">
            <v>564405.0321140344</v>
          </cell>
        </row>
        <row r="127">
          <cell r="C127" t="str">
            <v>MIP1186</v>
          </cell>
          <cell r="D127">
            <v>1445710.5642176003</v>
          </cell>
          <cell r="E127">
            <v>72978.743067300427</v>
          </cell>
          <cell r="F127">
            <v>0</v>
          </cell>
          <cell r="G127">
            <v>0</v>
          </cell>
          <cell r="H127">
            <v>14947.453399326598</v>
          </cell>
          <cell r="I127">
            <v>1533636.7606842273</v>
          </cell>
        </row>
        <row r="128">
          <cell r="C128" t="str">
            <v>MIP1187</v>
          </cell>
          <cell r="D128">
            <v>640918.60636000009</v>
          </cell>
          <cell r="E128">
            <v>72801.938595564003</v>
          </cell>
          <cell r="F128">
            <v>0</v>
          </cell>
          <cell r="G128">
            <v>0</v>
          </cell>
          <cell r="H128">
            <v>14911.240435236004</v>
          </cell>
          <cell r="I128">
            <v>728631.7853908001</v>
          </cell>
        </row>
        <row r="129">
          <cell r="C129" t="str">
            <v>MIP1188</v>
          </cell>
          <cell r="D129">
            <v>67894.518360000002</v>
          </cell>
          <cell r="E129">
            <v>94952.526700597096</v>
          </cell>
          <cell r="F129">
            <v>0</v>
          </cell>
          <cell r="G129">
            <v>0</v>
          </cell>
          <cell r="H129">
            <v>19448.107878435552</v>
          </cell>
          <cell r="I129">
            <v>182295.15293903265</v>
          </cell>
        </row>
        <row r="130">
          <cell r="C130" t="str">
            <v>MIP1189</v>
          </cell>
          <cell r="D130">
            <v>67873.189920000004</v>
          </cell>
          <cell r="E130">
            <v>108738.70298357018</v>
          </cell>
          <cell r="F130">
            <v>0</v>
          </cell>
          <cell r="G130">
            <v>0</v>
          </cell>
          <cell r="H130">
            <v>22271.782538803538</v>
          </cell>
          <cell r="I130">
            <v>198883.67544237373</v>
          </cell>
        </row>
        <row r="131">
          <cell r="C131" t="str">
            <v>MIP1191</v>
          </cell>
          <cell r="D131">
            <v>36277.045932400004</v>
          </cell>
          <cell r="E131">
            <v>65563.124154172008</v>
          </cell>
          <cell r="F131">
            <v>0</v>
          </cell>
          <cell r="G131">
            <v>0</v>
          </cell>
          <cell r="H131">
            <v>13428.591694228004</v>
          </cell>
          <cell r="I131">
            <v>115268.76178080001</v>
          </cell>
        </row>
        <row r="132">
          <cell r="C132" t="str">
            <v>MIP1192</v>
          </cell>
          <cell r="D132">
            <v>21243.288742400004</v>
          </cell>
          <cell r="E132">
            <v>46286.580325840005</v>
          </cell>
          <cell r="F132">
            <v>0</v>
          </cell>
          <cell r="G132">
            <v>0</v>
          </cell>
          <cell r="H132">
            <v>9480.3839221600028</v>
          </cell>
          <cell r="I132">
            <v>77010.252990400011</v>
          </cell>
        </row>
        <row r="133">
          <cell r="C133" t="str">
            <v>MIP1193</v>
          </cell>
          <cell r="D133">
            <v>986.49600000000009</v>
          </cell>
          <cell r="E133">
            <v>959.86060800000007</v>
          </cell>
          <cell r="F133">
            <v>0</v>
          </cell>
          <cell r="G133">
            <v>0</v>
          </cell>
          <cell r="H133">
            <v>411.36883200000011</v>
          </cell>
          <cell r="I133">
            <v>2357.7254400000002</v>
          </cell>
        </row>
        <row r="134">
          <cell r="C134" t="str">
            <v>MIP1194</v>
          </cell>
          <cell r="D134">
            <v>1599.9732000000001</v>
          </cell>
          <cell r="E134">
            <v>1051.2789868</v>
          </cell>
          <cell r="F134">
            <v>0</v>
          </cell>
          <cell r="G134">
            <v>0</v>
          </cell>
          <cell r="H134">
            <v>450.5481372000001</v>
          </cell>
          <cell r="I134">
            <v>3101.8003240000003</v>
          </cell>
        </row>
        <row r="135">
          <cell r="C135" t="str">
            <v>MIP1197</v>
          </cell>
          <cell r="D135">
            <v>43000</v>
          </cell>
          <cell r="E135">
            <v>85294.61</v>
          </cell>
          <cell r="F135">
            <v>0</v>
          </cell>
          <cell r="G135">
            <v>0</v>
          </cell>
          <cell r="H135">
            <v>0</v>
          </cell>
          <cell r="I135">
            <v>128294.61</v>
          </cell>
        </row>
        <row r="136">
          <cell r="C136" t="str">
            <v>MIP1199</v>
          </cell>
          <cell r="D136">
            <v>288582.93396000005</v>
          </cell>
          <cell r="E136">
            <v>177927.19890280001</v>
          </cell>
          <cell r="F136">
            <v>0</v>
          </cell>
          <cell r="G136">
            <v>0</v>
          </cell>
          <cell r="H136">
            <v>36442.920257200014</v>
          </cell>
          <cell r="I136">
            <v>502953.05312000006</v>
          </cell>
        </row>
        <row r="137">
          <cell r="C137" t="str">
            <v>MIP1200</v>
          </cell>
          <cell r="D137">
            <v>1843693.3232800001</v>
          </cell>
          <cell r="E137">
            <v>62949.621110000007</v>
          </cell>
          <cell r="F137">
            <v>0</v>
          </cell>
          <cell r="G137">
            <v>0</v>
          </cell>
          <cell r="H137">
            <v>12893.295890000005</v>
          </cell>
          <cell r="I137">
            <v>1919536.24028</v>
          </cell>
        </row>
        <row r="138">
          <cell r="C138" t="str">
            <v>MIP1201</v>
          </cell>
          <cell r="D138">
            <v>69632.27840000001</v>
          </cell>
          <cell r="E138">
            <v>51732.913262800001</v>
          </cell>
          <cell r="F138">
            <v>0</v>
          </cell>
          <cell r="G138">
            <v>0</v>
          </cell>
          <cell r="H138">
            <v>10595.897897200004</v>
          </cell>
          <cell r="I138">
            <v>131961.08955999999</v>
          </cell>
        </row>
        <row r="139">
          <cell r="C139" t="str">
            <v>MIP1202</v>
          </cell>
          <cell r="D139">
            <v>329614.78996000002</v>
          </cell>
          <cell r="E139">
            <v>186527.29310520002</v>
          </cell>
          <cell r="F139">
            <v>0</v>
          </cell>
          <cell r="G139">
            <v>0</v>
          </cell>
          <cell r="H139">
            <v>38204.385334800012</v>
          </cell>
          <cell r="I139">
            <v>554346.46840000001</v>
          </cell>
        </row>
        <row r="140">
          <cell r="C140" t="str">
            <v>MIP1203</v>
          </cell>
          <cell r="D140">
            <v>40981.074000000001</v>
          </cell>
          <cell r="E140">
            <v>45842.160637200002</v>
          </cell>
          <cell r="F140">
            <v>0</v>
          </cell>
          <cell r="G140">
            <v>0</v>
          </cell>
          <cell r="H140">
            <v>9389.3582028000037</v>
          </cell>
          <cell r="I140">
            <v>96212.592840000012</v>
          </cell>
        </row>
        <row r="141">
          <cell r="C141" t="str">
            <v>MIP1205</v>
          </cell>
          <cell r="D141">
            <v>32541.105600000003</v>
          </cell>
          <cell r="E141">
            <v>49598.484864400001</v>
          </cell>
          <cell r="F141">
            <v>0</v>
          </cell>
          <cell r="G141">
            <v>0</v>
          </cell>
          <cell r="H141">
            <v>10158.725815600004</v>
          </cell>
          <cell r="I141">
            <v>92298.316280000014</v>
          </cell>
        </row>
        <row r="142">
          <cell r="C142" t="str">
            <v>MIP1207</v>
          </cell>
          <cell r="D142">
            <v>651147.11680000008</v>
          </cell>
          <cell r="E142">
            <v>202140.99089160003</v>
          </cell>
          <cell r="F142">
            <v>0</v>
          </cell>
          <cell r="G142">
            <v>0</v>
          </cell>
          <cell r="H142">
            <v>41402.371628400018</v>
          </cell>
          <cell r="I142">
            <v>894690.47932000016</v>
          </cell>
        </row>
        <row r="143">
          <cell r="C143" t="str">
            <v>MIP1209</v>
          </cell>
          <cell r="D143">
            <v>69457.232845999999</v>
          </cell>
          <cell r="E143">
            <v>55600.511008400004</v>
          </cell>
          <cell r="F143">
            <v>0</v>
          </cell>
          <cell r="G143">
            <v>0</v>
          </cell>
          <cell r="H143">
            <v>11388.056471600003</v>
          </cell>
          <cell r="I143">
            <v>136445.800326</v>
          </cell>
        </row>
        <row r="144">
          <cell r="C144" t="str">
            <v>MIP1210</v>
          </cell>
          <cell r="D144">
            <v>34227.068000000007</v>
          </cell>
          <cell r="E144">
            <v>78628.2284488</v>
          </cell>
          <cell r="F144">
            <v>0</v>
          </cell>
          <cell r="G144">
            <v>0</v>
          </cell>
          <cell r="H144">
            <v>16104.576911200005</v>
          </cell>
          <cell r="I144">
            <v>128959.87336000003</v>
          </cell>
        </row>
        <row r="145">
          <cell r="C145" t="str">
            <v>MIP1211</v>
          </cell>
          <cell r="D145">
            <v>139396.59000000003</v>
          </cell>
          <cell r="E145">
            <v>86264.795139600013</v>
          </cell>
          <cell r="F145">
            <v>0</v>
          </cell>
          <cell r="G145">
            <v>0</v>
          </cell>
          <cell r="H145">
            <v>17668.692980400006</v>
          </cell>
          <cell r="I145">
            <v>243330.07812000002</v>
          </cell>
        </row>
        <row r="146">
          <cell r="C146" t="str">
            <v>MIP1211</v>
          </cell>
          <cell r="D146">
            <v>139396.59000000003</v>
          </cell>
          <cell r="E146">
            <v>86264.795139600013</v>
          </cell>
          <cell r="F146">
            <v>0</v>
          </cell>
          <cell r="G146">
            <v>0</v>
          </cell>
          <cell r="H146">
            <v>17668.692980400006</v>
          </cell>
          <cell r="I146">
            <v>243330.07812000002</v>
          </cell>
        </row>
        <row r="147">
          <cell r="C147" t="str">
            <v>MIP1211</v>
          </cell>
          <cell r="D147">
            <v>139396.59000000003</v>
          </cell>
          <cell r="E147">
            <v>86264.795139600013</v>
          </cell>
          <cell r="F147">
            <v>0</v>
          </cell>
          <cell r="G147">
            <v>0</v>
          </cell>
          <cell r="H147">
            <v>17668.692980400006</v>
          </cell>
          <cell r="I147">
            <v>243330.07812000002</v>
          </cell>
        </row>
        <row r="148">
          <cell r="C148" t="str">
            <v>MIP1214</v>
          </cell>
          <cell r="D148">
            <v>138127.04000000001</v>
          </cell>
          <cell r="E148">
            <v>377113.54068840004</v>
          </cell>
          <cell r="F148">
            <v>0</v>
          </cell>
          <cell r="G148">
            <v>0</v>
          </cell>
          <cell r="H148">
            <v>77240.122791600021</v>
          </cell>
          <cell r="I148">
            <v>592480.70348000014</v>
          </cell>
        </row>
        <row r="149">
          <cell r="C149" t="str">
            <v>MIP1215</v>
          </cell>
          <cell r="D149">
            <v>63477.500000000007</v>
          </cell>
          <cell r="E149">
            <v>234911.04206040001</v>
          </cell>
          <cell r="F149">
            <v>0</v>
          </cell>
          <cell r="G149">
            <v>0</v>
          </cell>
          <cell r="H149">
            <v>48114.309819600021</v>
          </cell>
          <cell r="I149">
            <v>346502.85188000003</v>
          </cell>
        </row>
        <row r="150">
          <cell r="C150" t="str">
            <v>MIP1216</v>
          </cell>
          <cell r="D150">
            <v>7617.3000000000011</v>
          </cell>
          <cell r="E150">
            <v>53362.395922399999</v>
          </cell>
          <cell r="F150">
            <v>0</v>
          </cell>
          <cell r="G150">
            <v>0</v>
          </cell>
          <cell r="H150">
            <v>10929.647357600003</v>
          </cell>
          <cell r="I150">
            <v>71909.343280000001</v>
          </cell>
        </row>
        <row r="151">
          <cell r="C151" t="str">
            <v>MIP1217</v>
          </cell>
          <cell r="D151">
            <v>68047.88</v>
          </cell>
          <cell r="E151">
            <v>255043.96206000002</v>
          </cell>
          <cell r="F151">
            <v>0</v>
          </cell>
          <cell r="G151">
            <v>0</v>
          </cell>
          <cell r="H151">
            <v>52237.919940000022</v>
          </cell>
          <cell r="I151">
            <v>375329.7620000001</v>
          </cell>
        </row>
        <row r="152">
          <cell r="C152" t="str">
            <v>MIP1218</v>
          </cell>
          <cell r="D152">
            <v>31281.712000000003</v>
          </cell>
          <cell r="E152">
            <v>89469.809662000014</v>
          </cell>
          <cell r="F152">
            <v>0</v>
          </cell>
          <cell r="G152">
            <v>0</v>
          </cell>
          <cell r="H152">
            <v>18325.141738000006</v>
          </cell>
          <cell r="I152">
            <v>139076.66340000002</v>
          </cell>
        </row>
        <row r="153">
          <cell r="C153" t="str">
            <v>MIP1219</v>
          </cell>
          <cell r="D153">
            <v>36359.912000000004</v>
          </cell>
          <cell r="E153">
            <v>136815.0057788</v>
          </cell>
          <cell r="F153">
            <v>0</v>
          </cell>
          <cell r="G153">
            <v>0</v>
          </cell>
          <cell r="H153">
            <v>28022.350581200008</v>
          </cell>
          <cell r="I153">
            <v>201197.26836000002</v>
          </cell>
        </row>
        <row r="154">
          <cell r="C154" t="str">
            <v>MIP1220</v>
          </cell>
          <cell r="D154">
            <v>52203.896000000008</v>
          </cell>
          <cell r="E154">
            <v>184108.78004240003</v>
          </cell>
          <cell r="F154">
            <v>0</v>
          </cell>
          <cell r="G154">
            <v>0</v>
          </cell>
          <cell r="H154">
            <v>37709.027237600014</v>
          </cell>
          <cell r="I154">
            <v>274021.70328000007</v>
          </cell>
        </row>
        <row r="155">
          <cell r="C155" t="str">
            <v>MIP1268</v>
          </cell>
          <cell r="D155">
            <v>20820.620000000003</v>
          </cell>
          <cell r="E155">
            <v>7767.2287768000006</v>
          </cell>
          <cell r="F155">
            <v>0</v>
          </cell>
          <cell r="G155">
            <v>0</v>
          </cell>
          <cell r="H155">
            <v>1590.8781832000004</v>
          </cell>
          <cell r="I155">
            <v>30178.726960000007</v>
          </cell>
        </row>
        <row r="156">
          <cell r="C156" t="str">
            <v>MIP1222</v>
          </cell>
          <cell r="D156">
            <v>273714.98000000004</v>
          </cell>
          <cell r="E156">
            <v>119602.17265600001</v>
          </cell>
          <cell r="F156">
            <v>0</v>
          </cell>
          <cell r="G156">
            <v>0</v>
          </cell>
          <cell r="H156">
            <v>24496.830544000008</v>
          </cell>
          <cell r="I156">
            <v>417813.98320000008</v>
          </cell>
        </row>
        <row r="157">
          <cell r="C157" t="str">
            <v>MIP1224</v>
          </cell>
          <cell r="D157">
            <v>100548.36000000002</v>
          </cell>
          <cell r="E157">
            <v>88874.664934800006</v>
          </cell>
          <cell r="F157">
            <v>0</v>
          </cell>
          <cell r="G157">
            <v>0</v>
          </cell>
          <cell r="H157">
            <v>18203.244625200005</v>
          </cell>
          <cell r="I157">
            <v>207626.26956000002</v>
          </cell>
        </row>
        <row r="158">
          <cell r="C158" t="str">
            <v>MIP1225</v>
          </cell>
          <cell r="D158">
            <v>7129792.8000000007</v>
          </cell>
          <cell r="E158">
            <v>663096.66618929605</v>
          </cell>
          <cell r="F158">
            <v>0</v>
          </cell>
          <cell r="G158">
            <v>0</v>
          </cell>
          <cell r="H158">
            <v>135814.97982190404</v>
          </cell>
          <cell r="I158">
            <v>7928704.4460112005</v>
          </cell>
        </row>
        <row r="159">
          <cell r="C159" t="str">
            <v>MIP1228</v>
          </cell>
          <cell r="D159">
            <v>7878360.1056000004</v>
          </cell>
          <cell r="E159">
            <v>1037279.0938068001</v>
          </cell>
          <cell r="F159">
            <v>0</v>
          </cell>
          <cell r="G159">
            <v>0</v>
          </cell>
          <cell r="H159">
            <v>212454.75415320008</v>
          </cell>
          <cell r="I159">
            <v>9128093.9535600003</v>
          </cell>
        </row>
        <row r="160">
          <cell r="C160" t="str">
            <v>MIP1245</v>
          </cell>
          <cell r="D160">
            <v>3808.6500000000005</v>
          </cell>
          <cell r="E160">
            <v>4016.7211198800001</v>
          </cell>
          <cell r="F160">
            <v>0</v>
          </cell>
          <cell r="G160">
            <v>0</v>
          </cell>
          <cell r="H160">
            <v>822.70191612000019</v>
          </cell>
          <cell r="I160">
            <v>8648.0730360000016</v>
          </cell>
        </row>
        <row r="161">
          <cell r="C161" t="str">
            <v>MIP1246</v>
          </cell>
          <cell r="D161">
            <v>4824.2900000000009</v>
          </cell>
          <cell r="E161">
            <v>4016.7211198800001</v>
          </cell>
          <cell r="F161">
            <v>0</v>
          </cell>
          <cell r="G161">
            <v>0</v>
          </cell>
          <cell r="H161">
            <v>822.70191612000019</v>
          </cell>
          <cell r="I161">
            <v>9663.713036000001</v>
          </cell>
        </row>
        <row r="162">
          <cell r="C162" t="str">
            <v>MIP1247</v>
          </cell>
          <cell r="D162">
            <v>2793.01</v>
          </cell>
          <cell r="E162">
            <v>4016.7211198800001</v>
          </cell>
          <cell r="F162">
            <v>0</v>
          </cell>
          <cell r="G162">
            <v>0</v>
          </cell>
          <cell r="H162">
            <v>822.70191612000019</v>
          </cell>
          <cell r="I162">
            <v>7632.4330360000004</v>
          </cell>
        </row>
        <row r="163">
          <cell r="C163" t="str">
            <v>MIP1248</v>
          </cell>
          <cell r="D163">
            <v>5839.93</v>
          </cell>
          <cell r="E163">
            <v>4016.7211198800001</v>
          </cell>
          <cell r="F163">
            <v>0</v>
          </cell>
          <cell r="G163">
            <v>0</v>
          </cell>
          <cell r="H163">
            <v>822.70191612000019</v>
          </cell>
          <cell r="I163">
            <v>10679.353036</v>
          </cell>
        </row>
        <row r="164">
          <cell r="C164" t="str">
            <v>MIP1249</v>
          </cell>
          <cell r="D164">
            <v>6855.5700000000006</v>
          </cell>
          <cell r="E164">
            <v>4016.7211198800001</v>
          </cell>
          <cell r="F164">
            <v>0</v>
          </cell>
          <cell r="G164">
            <v>0</v>
          </cell>
          <cell r="H164">
            <v>822.70191612000019</v>
          </cell>
          <cell r="I164">
            <v>11694.993036000002</v>
          </cell>
        </row>
        <row r="165">
          <cell r="C165" t="str">
            <v>MIP1250</v>
          </cell>
          <cell r="D165">
            <v>4824.2900000000009</v>
          </cell>
          <cell r="E165">
            <v>4016.7211198800001</v>
          </cell>
          <cell r="F165">
            <v>0</v>
          </cell>
          <cell r="G165">
            <v>0</v>
          </cell>
          <cell r="H165">
            <v>822.70191612000019</v>
          </cell>
          <cell r="I165">
            <v>9663.713036000001</v>
          </cell>
        </row>
        <row r="166">
          <cell r="C166" t="str">
            <v>MIP1251</v>
          </cell>
          <cell r="D166">
            <v>9089.978000000001</v>
          </cell>
          <cell r="E166">
            <v>9594.2809402439998</v>
          </cell>
          <cell r="F166">
            <v>0</v>
          </cell>
          <cell r="G166">
            <v>0</v>
          </cell>
          <cell r="H166">
            <v>1965.0936865560009</v>
          </cell>
          <cell r="I166">
            <v>20649.352626799999</v>
          </cell>
        </row>
        <row r="167">
          <cell r="C167" t="str">
            <v>MIP1252</v>
          </cell>
          <cell r="D167">
            <v>11730.642000000002</v>
          </cell>
          <cell r="E167">
            <v>11453.467547032002</v>
          </cell>
          <cell r="F167">
            <v>0</v>
          </cell>
          <cell r="G167">
            <v>0</v>
          </cell>
          <cell r="H167">
            <v>2345.8909433680005</v>
          </cell>
          <cell r="I167">
            <v>25530.000490400005</v>
          </cell>
        </row>
        <row r="168">
          <cell r="C168" t="str">
            <v>MIP1253</v>
          </cell>
          <cell r="D168">
            <v>6449.3140000000003</v>
          </cell>
          <cell r="E168">
            <v>7735.0943334559997</v>
          </cell>
          <cell r="F168">
            <v>0</v>
          </cell>
          <cell r="G168">
            <v>0</v>
          </cell>
          <cell r="H168">
            <v>1584.2964297440003</v>
          </cell>
          <cell r="I168">
            <v>15768.704763199999</v>
          </cell>
        </row>
        <row r="169">
          <cell r="C169" t="str">
            <v>MIP1258</v>
          </cell>
          <cell r="D169">
            <v>10715.002</v>
          </cell>
          <cell r="E169">
            <v>3116.6279435800006</v>
          </cell>
          <cell r="F169">
            <v>0</v>
          </cell>
          <cell r="G169">
            <v>0</v>
          </cell>
          <cell r="H169">
            <v>638.34548242000028</v>
          </cell>
          <cell r="I169">
            <v>14469.975426000001</v>
          </cell>
        </row>
        <row r="170">
          <cell r="C170" t="str">
            <v>PCAALDRN</v>
          </cell>
          <cell r="D170">
            <v>1084715.25</v>
          </cell>
          <cell r="E170">
            <v>694550.35</v>
          </cell>
          <cell r="F170">
            <v>128476.57</v>
          </cell>
          <cell r="G170">
            <v>82178.33</v>
          </cell>
          <cell r="H170">
            <v>1364031.44</v>
          </cell>
          <cell r="I170">
            <v>3353951.9400000004</v>
          </cell>
        </row>
        <row r="171">
          <cell r="C171" t="str">
            <v>PCAALDUN</v>
          </cell>
          <cell r="D171">
            <v>576674.43999999994</v>
          </cell>
          <cell r="E171">
            <v>379145.59</v>
          </cell>
          <cell r="F171">
            <v>87860.24</v>
          </cell>
          <cell r="G171">
            <v>39654.17</v>
          </cell>
          <cell r="H171">
            <v>834596.47</v>
          </cell>
          <cell r="I171">
            <v>1917930.91</v>
          </cell>
        </row>
        <row r="172">
          <cell r="C172" t="str">
            <v>PCAASPLN</v>
          </cell>
          <cell r="D172">
            <v>16440.009999999998</v>
          </cell>
          <cell r="E172">
            <v>30547</v>
          </cell>
          <cell r="F172">
            <v>3018.5</v>
          </cell>
          <cell r="G172">
            <v>6201.51</v>
          </cell>
          <cell r="H172">
            <v>15908.87</v>
          </cell>
          <cell r="I172">
            <v>72115.89</v>
          </cell>
        </row>
        <row r="173">
          <cell r="C173" t="str">
            <v>PCAASPLU</v>
          </cell>
          <cell r="D173">
            <v>3351.19</v>
          </cell>
          <cell r="E173">
            <v>6169</v>
          </cell>
          <cell r="F173">
            <v>1072.53</v>
          </cell>
          <cell r="G173">
            <v>409.1</v>
          </cell>
          <cell r="H173">
            <v>1801.86</v>
          </cell>
          <cell r="I173">
            <v>12803.680000000002</v>
          </cell>
        </row>
        <row r="174">
          <cell r="C174" t="str">
            <v>PCCCCRCN</v>
          </cell>
          <cell r="D174">
            <v>19863.28</v>
          </cell>
          <cell r="E174">
            <v>15376.76</v>
          </cell>
          <cell r="F174">
            <v>4089.64</v>
          </cell>
          <cell r="G174">
            <v>253.46</v>
          </cell>
          <cell r="H174">
            <v>12058.77</v>
          </cell>
          <cell r="I174">
            <v>51641.91</v>
          </cell>
        </row>
        <row r="175">
          <cell r="C175" t="str">
            <v>PCCCCUCN</v>
          </cell>
          <cell r="D175">
            <v>34714.03</v>
          </cell>
          <cell r="E175">
            <v>16976.38</v>
          </cell>
          <cell r="F175">
            <v>4012.68</v>
          </cell>
          <cell r="G175">
            <v>327.52999999999997</v>
          </cell>
          <cell r="H175">
            <v>14936.88</v>
          </cell>
          <cell r="I175">
            <v>70967.5</v>
          </cell>
        </row>
        <row r="176">
          <cell r="C176" t="str">
            <v>PCCCDRCN</v>
          </cell>
          <cell r="D176">
            <v>8350.56</v>
          </cell>
          <cell r="E176">
            <v>9835.25</v>
          </cell>
          <cell r="F176">
            <v>2669.87</v>
          </cell>
          <cell r="G176">
            <v>113.76</v>
          </cell>
          <cell r="H176">
            <v>7392.4</v>
          </cell>
          <cell r="I176">
            <v>28361.839999999997</v>
          </cell>
        </row>
        <row r="177">
          <cell r="C177" t="str">
            <v>PCCCDUCN</v>
          </cell>
          <cell r="D177">
            <v>6383.67</v>
          </cell>
          <cell r="E177">
            <v>7228.02</v>
          </cell>
          <cell r="F177">
            <v>1916.01</v>
          </cell>
          <cell r="G177">
            <v>43.26</v>
          </cell>
          <cell r="H177">
            <v>5588.31</v>
          </cell>
          <cell r="I177">
            <v>21159.27</v>
          </cell>
        </row>
        <row r="178">
          <cell r="C178" t="str">
            <v>PCCSDSON</v>
          </cell>
          <cell r="D178">
            <v>2938.24</v>
          </cell>
          <cell r="E178">
            <v>2635.89</v>
          </cell>
          <cell r="F178">
            <v>724.77</v>
          </cell>
          <cell r="G178">
            <v>141.18</v>
          </cell>
          <cell r="H178">
            <v>3267.72</v>
          </cell>
          <cell r="I178">
            <v>9707.7999999999993</v>
          </cell>
        </row>
        <row r="179">
          <cell r="C179" t="str">
            <v>PCCSDSUN</v>
          </cell>
          <cell r="D179">
            <v>1948.22</v>
          </cell>
          <cell r="E179">
            <v>986.86</v>
          </cell>
          <cell r="F179">
            <v>211.07</v>
          </cell>
          <cell r="G179">
            <v>2183.52</v>
          </cell>
          <cell r="H179">
            <v>1062.4100000000001</v>
          </cell>
          <cell r="I179">
            <v>6392.08</v>
          </cell>
        </row>
        <row r="180">
          <cell r="C180" t="str">
            <v>MIP1262A</v>
          </cell>
          <cell r="D180">
            <v>43863</v>
          </cell>
          <cell r="E180">
            <v>46515.689999999995</v>
          </cell>
          <cell r="F180">
            <v>0</v>
          </cell>
          <cell r="G180">
            <v>3028</v>
          </cell>
          <cell r="H180">
            <v>9527.3100000000031</v>
          </cell>
          <cell r="I180">
            <v>102934</v>
          </cell>
        </row>
        <row r="181">
          <cell r="C181" t="str">
            <v>MIP1264</v>
          </cell>
          <cell r="D181">
            <v>2425919.1096800002</v>
          </cell>
          <cell r="E181">
            <v>172236.23282160002</v>
          </cell>
          <cell r="F181">
            <v>0</v>
          </cell>
          <cell r="G181">
            <v>0</v>
          </cell>
          <cell r="H181">
            <v>35277.300698400009</v>
          </cell>
          <cell r="I181">
            <v>2633432.6432000003</v>
          </cell>
        </row>
        <row r="182">
          <cell r="C182" t="str">
            <v>MIP1265</v>
          </cell>
          <cell r="D182">
            <v>1608578.7571200002</v>
          </cell>
          <cell r="E182">
            <v>108903.05526560001</v>
          </cell>
          <cell r="F182">
            <v>0</v>
          </cell>
          <cell r="G182">
            <v>0</v>
          </cell>
          <cell r="H182">
            <v>22305.44505440001</v>
          </cell>
          <cell r="I182">
            <v>1739787.2574400003</v>
          </cell>
        </row>
        <row r="183">
          <cell r="C183" t="str">
            <v>MIP1266</v>
          </cell>
          <cell r="D183">
            <v>3133864.8778400002</v>
          </cell>
          <cell r="E183">
            <v>888932.94819320005</v>
          </cell>
          <cell r="F183">
            <v>0</v>
          </cell>
          <cell r="G183">
            <v>0</v>
          </cell>
          <cell r="H183">
            <v>182070.60384680008</v>
          </cell>
          <cell r="I183">
            <v>4204868.4298800007</v>
          </cell>
        </row>
        <row r="184">
          <cell r="C184" t="str">
            <v>MIP1267</v>
          </cell>
          <cell r="D184">
            <v>1456854.3288000003</v>
          </cell>
          <cell r="E184">
            <v>80432.208216800005</v>
          </cell>
          <cell r="F184">
            <v>0</v>
          </cell>
          <cell r="G184">
            <v>0</v>
          </cell>
          <cell r="H184">
            <v>16474.066743200005</v>
          </cell>
          <cell r="I184">
            <v>1553760.6037600001</v>
          </cell>
        </row>
        <row r="185">
          <cell r="C185">
            <v>0</v>
          </cell>
          <cell r="D185" t="e">
            <v>#N/A</v>
          </cell>
          <cell r="E185" t="e">
            <v>#N/A</v>
          </cell>
          <cell r="F185" t="e">
            <v>#N/A</v>
          </cell>
          <cell r="G185" t="e">
            <v>#N/A</v>
          </cell>
          <cell r="H185" t="e">
            <v>#N/A</v>
          </cell>
          <cell r="I185" t="e">
            <v>#N/A</v>
          </cell>
        </row>
        <row r="186">
          <cell r="C186">
            <v>0</v>
          </cell>
          <cell r="D186" t="e">
            <v>#N/A</v>
          </cell>
          <cell r="E186" t="e">
            <v>#N/A</v>
          </cell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</row>
        <row r="187">
          <cell r="C187">
            <v>0</v>
          </cell>
          <cell r="D187" t="e">
            <v>#N/A</v>
          </cell>
          <cell r="E187" t="e">
            <v>#N/A</v>
          </cell>
          <cell r="F187" t="e">
            <v>#N/A</v>
          </cell>
          <cell r="G187" t="e">
            <v>#N/A</v>
          </cell>
          <cell r="H187" t="e">
            <v>#N/A</v>
          </cell>
          <cell r="I187" t="e">
            <v>#N/A</v>
          </cell>
        </row>
        <row r="188">
          <cell r="C188">
            <v>0</v>
          </cell>
          <cell r="D188" t="e">
            <v>#N/A</v>
          </cell>
          <cell r="E188" t="e">
            <v>#N/A</v>
          </cell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</row>
        <row r="189">
          <cell r="C189">
            <v>0</v>
          </cell>
          <cell r="D189" t="e">
            <v>#N/A</v>
          </cell>
          <cell r="E189" t="e">
            <v>#N/A</v>
          </cell>
          <cell r="F189" t="e">
            <v>#N/A</v>
          </cell>
          <cell r="G189" t="e">
            <v>#N/A</v>
          </cell>
          <cell r="H189" t="e">
            <v>#N/A</v>
          </cell>
          <cell r="I189" t="e">
            <v>#N/A</v>
          </cell>
        </row>
        <row r="190">
          <cell r="C190">
            <v>0</v>
          </cell>
          <cell r="D190" t="e">
            <v>#N/A</v>
          </cell>
          <cell r="E190" t="e">
            <v>#N/A</v>
          </cell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</row>
        <row r="191">
          <cell r="C191">
            <v>0</v>
          </cell>
          <cell r="D191" t="e">
            <v>#N/A</v>
          </cell>
          <cell r="E191" t="e">
            <v>#N/A</v>
          </cell>
          <cell r="F191" t="e">
            <v>#N/A</v>
          </cell>
          <cell r="G191" t="e">
            <v>#N/A</v>
          </cell>
          <cell r="H191" t="e">
            <v>#N/A</v>
          </cell>
          <cell r="I191" t="e">
            <v>#N/A</v>
          </cell>
        </row>
        <row r="192">
          <cell r="C192">
            <v>0</v>
          </cell>
          <cell r="D192" t="e">
            <v>#N/A</v>
          </cell>
          <cell r="E192" t="e">
            <v>#N/A</v>
          </cell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</row>
        <row r="193">
          <cell r="C193">
            <v>0</v>
          </cell>
          <cell r="D193" t="e">
            <v>#N/A</v>
          </cell>
          <cell r="E193" t="e">
            <v>#N/A</v>
          </cell>
          <cell r="F193" t="e">
            <v>#N/A</v>
          </cell>
          <cell r="G193" t="e">
            <v>#N/A</v>
          </cell>
          <cell r="H193" t="e">
            <v>#N/A</v>
          </cell>
          <cell r="I193" t="e">
            <v>#N/A</v>
          </cell>
        </row>
        <row r="194">
          <cell r="C194">
            <v>0</v>
          </cell>
          <cell r="D194" t="e">
            <v>#N/A</v>
          </cell>
          <cell r="E194" t="e">
            <v>#N/A</v>
          </cell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</row>
        <row r="195">
          <cell r="C195">
            <v>0</v>
          </cell>
          <cell r="D195" t="e">
            <v>#N/A</v>
          </cell>
          <cell r="E195" t="e">
            <v>#N/A</v>
          </cell>
          <cell r="F195" t="e">
            <v>#N/A</v>
          </cell>
          <cell r="G195" t="e">
            <v>#N/A</v>
          </cell>
          <cell r="H195" t="e">
            <v>#N/A</v>
          </cell>
          <cell r="I195" t="e">
            <v>#N/A</v>
          </cell>
        </row>
        <row r="196">
          <cell r="C196">
            <v>0</v>
          </cell>
          <cell r="D196" t="e">
            <v>#N/A</v>
          </cell>
          <cell r="E196" t="e">
            <v>#N/A</v>
          </cell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</row>
        <row r="197">
          <cell r="C197">
            <v>0</v>
          </cell>
          <cell r="D197" t="e">
            <v>#N/A</v>
          </cell>
          <cell r="E197" t="e">
            <v>#N/A</v>
          </cell>
          <cell r="F197" t="e">
            <v>#N/A</v>
          </cell>
          <cell r="G197" t="e">
            <v>#N/A</v>
          </cell>
          <cell r="H197" t="e">
            <v>#N/A</v>
          </cell>
          <cell r="I197" t="e">
            <v>#N/A</v>
          </cell>
        </row>
        <row r="198">
          <cell r="C198">
            <v>0</v>
          </cell>
          <cell r="D198" t="e">
            <v>#N/A</v>
          </cell>
          <cell r="E198" t="e">
            <v>#N/A</v>
          </cell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</row>
        <row r="199">
          <cell r="C199">
            <v>0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</row>
        <row r="200">
          <cell r="C200">
            <v>0</v>
          </cell>
          <cell r="D200" t="e">
            <v>#N/A</v>
          </cell>
          <cell r="E200" t="e">
            <v>#N/A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</row>
        <row r="201">
          <cell r="C201">
            <v>0</v>
          </cell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</row>
        <row r="202">
          <cell r="C202">
            <v>0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</row>
        <row r="203">
          <cell r="C203">
            <v>0</v>
          </cell>
          <cell r="D203" t="e">
            <v>#N/A</v>
          </cell>
          <cell r="E203" t="e">
            <v>#N/A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</row>
        <row r="204">
          <cell r="C204">
            <v>0</v>
          </cell>
          <cell r="D204" t="e">
            <v>#N/A</v>
          </cell>
          <cell r="E204" t="e">
            <v>#N/A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</row>
        <row r="205">
          <cell r="C205">
            <v>0</v>
          </cell>
          <cell r="D205" t="e">
            <v>#N/A</v>
          </cell>
          <cell r="E205" t="e">
            <v>#N/A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</row>
        <row r="206">
          <cell r="C206">
            <v>0</v>
          </cell>
          <cell r="D206" t="e">
            <v>#N/A</v>
          </cell>
          <cell r="E206" t="e">
            <v>#N/A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</row>
        <row r="207">
          <cell r="C207">
            <v>0</v>
          </cell>
          <cell r="D207" t="e">
            <v>#N/A</v>
          </cell>
          <cell r="E207" t="e">
            <v>#N/A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</row>
        <row r="208">
          <cell r="C208">
            <v>0</v>
          </cell>
          <cell r="D208" t="e">
            <v>#N/A</v>
          </cell>
          <cell r="E208" t="e">
            <v>#N/A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</row>
        <row r="209">
          <cell r="C209">
            <v>0</v>
          </cell>
          <cell r="D209" t="e">
            <v>#N/A</v>
          </cell>
          <cell r="E209" t="e">
            <v>#N/A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</row>
        <row r="210">
          <cell r="C210">
            <v>0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</row>
        <row r="211">
          <cell r="C211">
            <v>0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</row>
        <row r="212">
          <cell r="C212">
            <v>0</v>
          </cell>
          <cell r="D212" t="e">
            <v>#N/A</v>
          </cell>
          <cell r="E212" t="e">
            <v>#N/A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</row>
        <row r="213">
          <cell r="C213">
            <v>0</v>
          </cell>
          <cell r="D213" t="e">
            <v>#N/A</v>
          </cell>
          <cell r="E213" t="e">
            <v>#N/A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</row>
        <row r="214">
          <cell r="C214">
            <v>0</v>
          </cell>
          <cell r="D214" t="e">
            <v>#N/A</v>
          </cell>
          <cell r="E214" t="e">
            <v>#N/A</v>
          </cell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</row>
        <row r="215">
          <cell r="C215">
            <v>0</v>
          </cell>
          <cell r="D215" t="e">
            <v>#N/A</v>
          </cell>
          <cell r="E215" t="e">
            <v>#N/A</v>
          </cell>
          <cell r="F215" t="e">
            <v>#N/A</v>
          </cell>
          <cell r="G215" t="e">
            <v>#N/A</v>
          </cell>
          <cell r="H215" t="e">
            <v>#N/A</v>
          </cell>
          <cell r="I215" t="e">
            <v>#N/A</v>
          </cell>
        </row>
        <row r="216">
          <cell r="C216">
            <v>0</v>
          </cell>
          <cell r="D216" t="e">
            <v>#N/A</v>
          </cell>
          <cell r="E216" t="e">
            <v>#N/A</v>
          </cell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</row>
        <row r="217">
          <cell r="C217">
            <v>0</v>
          </cell>
          <cell r="D217" t="e">
            <v>#N/A</v>
          </cell>
          <cell r="E217" t="e">
            <v>#N/A</v>
          </cell>
          <cell r="F217" t="e">
            <v>#N/A</v>
          </cell>
          <cell r="G217" t="e">
            <v>#N/A</v>
          </cell>
          <cell r="H217" t="e">
            <v>#N/A</v>
          </cell>
          <cell r="I217" t="e">
            <v>#N/A</v>
          </cell>
        </row>
        <row r="218">
          <cell r="C218">
            <v>0</v>
          </cell>
          <cell r="D218" t="e">
            <v>#N/A</v>
          </cell>
          <cell r="E218" t="e">
            <v>#N/A</v>
          </cell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</row>
        <row r="219">
          <cell r="C219">
            <v>0</v>
          </cell>
          <cell r="D219" t="e">
            <v>#N/A</v>
          </cell>
          <cell r="E219" t="e">
            <v>#N/A</v>
          </cell>
          <cell r="F219" t="e">
            <v>#N/A</v>
          </cell>
          <cell r="G219" t="e">
            <v>#N/A</v>
          </cell>
          <cell r="H219" t="e">
            <v>#N/A</v>
          </cell>
          <cell r="I219" t="e">
            <v>#N/A</v>
          </cell>
        </row>
        <row r="220">
          <cell r="C220">
            <v>0</v>
          </cell>
          <cell r="D220" t="e">
            <v>#N/A</v>
          </cell>
          <cell r="E220" t="e">
            <v>#N/A</v>
          </cell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</row>
        <row r="221">
          <cell r="C221">
            <v>0</v>
          </cell>
          <cell r="D221" t="e">
            <v>#N/A</v>
          </cell>
          <cell r="E221" t="e">
            <v>#N/A</v>
          </cell>
          <cell r="F221" t="e">
            <v>#N/A</v>
          </cell>
          <cell r="G221" t="e">
            <v>#N/A</v>
          </cell>
          <cell r="H221" t="e">
            <v>#N/A</v>
          </cell>
          <cell r="I221" t="e">
            <v>#N/A</v>
          </cell>
        </row>
        <row r="222">
          <cell r="C222">
            <v>0</v>
          </cell>
          <cell r="D222" t="e">
            <v>#N/A</v>
          </cell>
          <cell r="E222" t="e">
            <v>#N/A</v>
          </cell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</row>
        <row r="223">
          <cell r="C223">
            <v>0</v>
          </cell>
          <cell r="D223" t="e">
            <v>#N/A</v>
          </cell>
          <cell r="E223" t="e">
            <v>#N/A</v>
          </cell>
          <cell r="F223" t="e">
            <v>#N/A</v>
          </cell>
          <cell r="G223" t="e">
            <v>#N/A</v>
          </cell>
          <cell r="H223" t="e">
            <v>#N/A</v>
          </cell>
          <cell r="I223" t="e">
            <v>#N/A</v>
          </cell>
        </row>
        <row r="224">
          <cell r="C224">
            <v>0</v>
          </cell>
          <cell r="D224" t="e">
            <v>#N/A</v>
          </cell>
          <cell r="E224" t="e">
            <v>#N/A</v>
          </cell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</row>
        <row r="225">
          <cell r="C225">
            <v>0</v>
          </cell>
          <cell r="D225" t="e">
            <v>#N/A</v>
          </cell>
          <cell r="E225" t="e">
            <v>#N/A</v>
          </cell>
          <cell r="F225" t="e">
            <v>#N/A</v>
          </cell>
          <cell r="G225" t="e">
            <v>#N/A</v>
          </cell>
          <cell r="H225" t="e">
            <v>#N/A</v>
          </cell>
          <cell r="I225" t="e">
            <v>#N/A</v>
          </cell>
        </row>
        <row r="226">
          <cell r="C226">
            <v>0</v>
          </cell>
          <cell r="D226" t="e">
            <v>#N/A</v>
          </cell>
          <cell r="E226" t="e">
            <v>#N/A</v>
          </cell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</row>
        <row r="227">
          <cell r="C227">
            <v>0</v>
          </cell>
          <cell r="D227" t="e">
            <v>#N/A</v>
          </cell>
          <cell r="E227" t="e">
            <v>#N/A</v>
          </cell>
          <cell r="F227" t="e">
            <v>#N/A</v>
          </cell>
          <cell r="G227" t="e">
            <v>#N/A</v>
          </cell>
          <cell r="H227" t="e">
            <v>#N/A</v>
          </cell>
          <cell r="I227" t="e">
            <v>#N/A</v>
          </cell>
        </row>
        <row r="228">
          <cell r="C228">
            <v>0</v>
          </cell>
          <cell r="D228" t="e">
            <v>#N/A</v>
          </cell>
          <cell r="E228" t="e">
            <v>#N/A</v>
          </cell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</row>
        <row r="229">
          <cell r="C229">
            <v>0</v>
          </cell>
          <cell r="D229" t="e">
            <v>#N/A</v>
          </cell>
          <cell r="E229" t="e">
            <v>#N/A</v>
          </cell>
          <cell r="F229" t="e">
            <v>#N/A</v>
          </cell>
          <cell r="G229" t="e">
            <v>#N/A</v>
          </cell>
          <cell r="H229" t="e">
            <v>#N/A</v>
          </cell>
          <cell r="I229" t="e">
            <v>#N/A</v>
          </cell>
        </row>
        <row r="230">
          <cell r="C230">
            <v>0</v>
          </cell>
          <cell r="D230" t="e">
            <v>#N/A</v>
          </cell>
          <cell r="E230" t="e">
            <v>#N/A</v>
          </cell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</row>
        <row r="231">
          <cell r="C231">
            <v>0</v>
          </cell>
          <cell r="D231" t="e">
            <v>#N/A</v>
          </cell>
          <cell r="E231" t="e">
            <v>#N/A</v>
          </cell>
          <cell r="F231" t="e">
            <v>#N/A</v>
          </cell>
          <cell r="G231" t="e">
            <v>#N/A</v>
          </cell>
          <cell r="H231" t="e">
            <v>#N/A</v>
          </cell>
          <cell r="I231" t="e">
            <v>#N/A</v>
          </cell>
        </row>
        <row r="232">
          <cell r="C232">
            <v>0</v>
          </cell>
          <cell r="D232" t="e">
            <v>#N/A</v>
          </cell>
          <cell r="E232" t="e">
            <v>#N/A</v>
          </cell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</row>
        <row r="233">
          <cell r="C233">
            <v>0</v>
          </cell>
          <cell r="D233" t="e">
            <v>#N/A</v>
          </cell>
          <cell r="E233" t="e">
            <v>#N/A</v>
          </cell>
          <cell r="F233" t="e">
            <v>#N/A</v>
          </cell>
          <cell r="G233" t="e">
            <v>#N/A</v>
          </cell>
          <cell r="H233" t="e">
            <v>#N/A</v>
          </cell>
          <cell r="I233" t="e">
            <v>#N/A</v>
          </cell>
        </row>
        <row r="234">
          <cell r="C234">
            <v>0</v>
          </cell>
          <cell r="D234" t="e">
            <v>#N/A</v>
          </cell>
          <cell r="E234" t="e">
            <v>#N/A</v>
          </cell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</row>
        <row r="235">
          <cell r="C235">
            <v>0</v>
          </cell>
          <cell r="D235" t="e">
            <v>#N/A</v>
          </cell>
          <cell r="E235" t="e">
            <v>#N/A</v>
          </cell>
          <cell r="F235" t="e">
            <v>#N/A</v>
          </cell>
          <cell r="G235" t="e">
            <v>#N/A</v>
          </cell>
          <cell r="H235" t="e">
            <v>#N/A</v>
          </cell>
          <cell r="I235" t="e">
            <v>#N/A</v>
          </cell>
        </row>
        <row r="236">
          <cell r="C236">
            <v>0</v>
          </cell>
          <cell r="D236" t="e">
            <v>#N/A</v>
          </cell>
          <cell r="E236" t="e">
            <v>#N/A</v>
          </cell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</row>
        <row r="237">
          <cell r="C237">
            <v>0</v>
          </cell>
          <cell r="D237" t="e">
            <v>#N/A</v>
          </cell>
          <cell r="E237" t="e">
            <v>#N/A</v>
          </cell>
          <cell r="F237" t="e">
            <v>#N/A</v>
          </cell>
          <cell r="G237" t="e">
            <v>#N/A</v>
          </cell>
          <cell r="H237" t="e">
            <v>#N/A</v>
          </cell>
          <cell r="I237" t="e">
            <v>#N/A</v>
          </cell>
        </row>
        <row r="238">
          <cell r="C238">
            <v>0</v>
          </cell>
          <cell r="D238" t="e">
            <v>#N/A</v>
          </cell>
          <cell r="E238" t="e">
            <v>#N/A</v>
          </cell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</row>
        <row r="239">
          <cell r="C239">
            <v>0</v>
          </cell>
          <cell r="D239" t="e">
            <v>#N/A</v>
          </cell>
          <cell r="E239" t="e">
            <v>#N/A</v>
          </cell>
          <cell r="F239" t="e">
            <v>#N/A</v>
          </cell>
          <cell r="G239" t="e">
            <v>#N/A</v>
          </cell>
          <cell r="H239" t="e">
            <v>#N/A</v>
          </cell>
          <cell r="I239" t="e">
            <v>#N/A</v>
          </cell>
        </row>
        <row r="240">
          <cell r="C240">
            <v>0</v>
          </cell>
          <cell r="D240" t="e">
            <v>#N/A</v>
          </cell>
          <cell r="E240" t="e">
            <v>#N/A</v>
          </cell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</row>
        <row r="241">
          <cell r="C241">
            <v>0</v>
          </cell>
          <cell r="D241" t="e">
            <v>#N/A</v>
          </cell>
          <cell r="E241" t="e">
            <v>#N/A</v>
          </cell>
          <cell r="F241" t="e">
            <v>#N/A</v>
          </cell>
          <cell r="G241" t="e">
            <v>#N/A</v>
          </cell>
          <cell r="H241" t="e">
            <v>#N/A</v>
          </cell>
          <cell r="I241" t="e">
            <v>#N/A</v>
          </cell>
        </row>
        <row r="242">
          <cell r="C242">
            <v>0</v>
          </cell>
          <cell r="D242" t="e">
            <v>#N/A</v>
          </cell>
          <cell r="E242" t="e">
            <v>#N/A</v>
          </cell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</row>
        <row r="243">
          <cell r="C243">
            <v>0</v>
          </cell>
          <cell r="D243" t="e">
            <v>#N/A</v>
          </cell>
          <cell r="E243" t="e">
            <v>#N/A</v>
          </cell>
          <cell r="F243" t="e">
            <v>#N/A</v>
          </cell>
          <cell r="G243" t="e">
            <v>#N/A</v>
          </cell>
          <cell r="H243" t="e">
            <v>#N/A</v>
          </cell>
          <cell r="I243" t="e">
            <v>#N/A</v>
          </cell>
        </row>
        <row r="244">
          <cell r="C244">
            <v>0</v>
          </cell>
          <cell r="D244" t="e">
            <v>#N/A</v>
          </cell>
          <cell r="E244" t="e">
            <v>#N/A</v>
          </cell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</row>
        <row r="245">
          <cell r="C245">
            <v>0</v>
          </cell>
          <cell r="D245" t="e">
            <v>#N/A</v>
          </cell>
          <cell r="E245" t="e">
            <v>#N/A</v>
          </cell>
          <cell r="F245" t="e">
            <v>#N/A</v>
          </cell>
          <cell r="G245" t="e">
            <v>#N/A</v>
          </cell>
          <cell r="H245" t="e">
            <v>#N/A</v>
          </cell>
          <cell r="I245" t="e">
            <v>#N/A</v>
          </cell>
        </row>
        <row r="246">
          <cell r="C246">
            <v>0</v>
          </cell>
          <cell r="D246" t="e">
            <v>#N/A</v>
          </cell>
          <cell r="E246" t="e">
            <v>#N/A</v>
          </cell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</row>
        <row r="247">
          <cell r="C247">
            <v>0</v>
          </cell>
          <cell r="D247" t="e">
            <v>#N/A</v>
          </cell>
          <cell r="E247" t="e">
            <v>#N/A</v>
          </cell>
          <cell r="F247" t="e">
            <v>#N/A</v>
          </cell>
          <cell r="G247" t="e">
            <v>#N/A</v>
          </cell>
          <cell r="H247" t="e">
            <v>#N/A</v>
          </cell>
          <cell r="I247" t="e">
            <v>#N/A</v>
          </cell>
        </row>
        <row r="248">
          <cell r="C248">
            <v>0</v>
          </cell>
          <cell r="D248" t="e">
            <v>#N/A</v>
          </cell>
          <cell r="E248" t="e">
            <v>#N/A</v>
          </cell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</row>
        <row r="249">
          <cell r="C249">
            <v>0</v>
          </cell>
          <cell r="D249" t="e">
            <v>#N/A</v>
          </cell>
          <cell r="E249" t="e">
            <v>#N/A</v>
          </cell>
          <cell r="F249" t="e">
            <v>#N/A</v>
          </cell>
          <cell r="G249" t="e">
            <v>#N/A</v>
          </cell>
          <cell r="H249" t="e">
            <v>#N/A</v>
          </cell>
          <cell r="I249" t="e">
            <v>#N/A</v>
          </cell>
        </row>
        <row r="250">
          <cell r="C250">
            <v>0</v>
          </cell>
          <cell r="D250" t="e">
            <v>#N/A</v>
          </cell>
          <cell r="E250" t="e">
            <v>#N/A</v>
          </cell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</row>
        <row r="251">
          <cell r="C251">
            <v>0</v>
          </cell>
          <cell r="D251" t="e">
            <v>#N/A</v>
          </cell>
          <cell r="E251" t="e">
            <v>#N/A</v>
          </cell>
          <cell r="F251" t="e">
            <v>#N/A</v>
          </cell>
          <cell r="G251" t="e">
            <v>#N/A</v>
          </cell>
          <cell r="H251" t="e">
            <v>#N/A</v>
          </cell>
          <cell r="I251" t="e">
            <v>#N/A</v>
          </cell>
        </row>
        <row r="252">
          <cell r="C252">
            <v>0</v>
          </cell>
          <cell r="D252" t="e">
            <v>#N/A</v>
          </cell>
          <cell r="E252" t="e">
            <v>#N/A</v>
          </cell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</row>
        <row r="253">
          <cell r="C253">
            <v>0</v>
          </cell>
          <cell r="D253" t="e">
            <v>#N/A</v>
          </cell>
          <cell r="E253" t="e">
            <v>#N/A</v>
          </cell>
          <cell r="F253" t="e">
            <v>#N/A</v>
          </cell>
          <cell r="G253" t="e">
            <v>#N/A</v>
          </cell>
          <cell r="H253" t="e">
            <v>#N/A</v>
          </cell>
          <cell r="I253" t="e">
            <v>#N/A</v>
          </cell>
        </row>
        <row r="254">
          <cell r="C254">
            <v>0</v>
          </cell>
          <cell r="D254" t="e">
            <v>#N/A</v>
          </cell>
          <cell r="E254" t="e">
            <v>#N/A</v>
          </cell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</row>
        <row r="255">
          <cell r="C255">
            <v>0</v>
          </cell>
          <cell r="D255" t="e">
            <v>#N/A</v>
          </cell>
          <cell r="E255" t="e">
            <v>#N/A</v>
          </cell>
          <cell r="F255" t="e">
            <v>#N/A</v>
          </cell>
          <cell r="G255" t="e">
            <v>#N/A</v>
          </cell>
          <cell r="H255" t="e">
            <v>#N/A</v>
          </cell>
          <cell r="I255" t="e">
            <v>#N/A</v>
          </cell>
        </row>
        <row r="256">
          <cell r="C256">
            <v>0</v>
          </cell>
          <cell r="D256" t="e">
            <v>#N/A</v>
          </cell>
          <cell r="E256" t="e">
            <v>#N/A</v>
          </cell>
          <cell r="F256" t="e">
            <v>#N/A</v>
          </cell>
          <cell r="G256" t="e">
            <v>#N/A</v>
          </cell>
          <cell r="H256" t="e">
            <v>#N/A</v>
          </cell>
          <cell r="I256" t="e">
            <v>#N/A</v>
          </cell>
        </row>
        <row r="257">
          <cell r="C257">
            <v>0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</row>
        <row r="258">
          <cell r="C258">
            <v>0</v>
          </cell>
          <cell r="D258" t="e">
            <v>#N/A</v>
          </cell>
          <cell r="E258" t="e">
            <v>#N/A</v>
          </cell>
          <cell r="F258" t="e">
            <v>#N/A</v>
          </cell>
          <cell r="G258" t="e">
            <v>#N/A</v>
          </cell>
          <cell r="H258" t="e">
            <v>#N/A</v>
          </cell>
          <cell r="I258" t="e">
            <v>#N/A</v>
          </cell>
        </row>
        <row r="259">
          <cell r="C259">
            <v>0</v>
          </cell>
          <cell r="D259" t="e">
            <v>#N/A</v>
          </cell>
          <cell r="E259" t="e">
            <v>#N/A</v>
          </cell>
          <cell r="F259" t="e">
            <v>#N/A</v>
          </cell>
          <cell r="G259" t="e">
            <v>#N/A</v>
          </cell>
          <cell r="H259" t="e">
            <v>#N/A</v>
          </cell>
          <cell r="I259" t="e">
            <v>#N/A</v>
          </cell>
        </row>
        <row r="260">
          <cell r="C260">
            <v>0</v>
          </cell>
          <cell r="D260" t="e">
            <v>#N/A</v>
          </cell>
          <cell r="E260" t="e">
            <v>#N/A</v>
          </cell>
          <cell r="F260" t="e">
            <v>#N/A</v>
          </cell>
          <cell r="G260" t="e">
            <v>#N/A</v>
          </cell>
          <cell r="H260" t="e">
            <v>#N/A</v>
          </cell>
          <cell r="I260" t="e">
            <v>#N/A</v>
          </cell>
        </row>
        <row r="261">
          <cell r="C261">
            <v>0</v>
          </cell>
          <cell r="D261" t="e">
            <v>#N/A</v>
          </cell>
          <cell r="E261" t="e">
            <v>#N/A</v>
          </cell>
          <cell r="F261" t="e">
            <v>#N/A</v>
          </cell>
          <cell r="G261" t="e">
            <v>#N/A</v>
          </cell>
          <cell r="H261" t="e">
            <v>#N/A</v>
          </cell>
          <cell r="I261" t="e">
            <v>#N/A</v>
          </cell>
        </row>
        <row r="262">
          <cell r="C262">
            <v>0</v>
          </cell>
          <cell r="D262" t="e">
            <v>#N/A</v>
          </cell>
          <cell r="E262" t="e">
            <v>#N/A</v>
          </cell>
          <cell r="F262" t="e">
            <v>#N/A</v>
          </cell>
          <cell r="G262" t="e">
            <v>#N/A</v>
          </cell>
          <cell r="H262" t="e">
            <v>#N/A</v>
          </cell>
          <cell r="I262" t="e">
            <v>#N/A</v>
          </cell>
        </row>
        <row r="263">
          <cell r="C263">
            <v>0</v>
          </cell>
          <cell r="D263" t="e">
            <v>#N/A</v>
          </cell>
          <cell r="E263" t="e">
            <v>#N/A</v>
          </cell>
          <cell r="F263" t="e">
            <v>#N/A</v>
          </cell>
          <cell r="G263" t="e">
            <v>#N/A</v>
          </cell>
          <cell r="H263" t="e">
            <v>#N/A</v>
          </cell>
          <cell r="I263" t="e">
            <v>#N/A</v>
          </cell>
        </row>
        <row r="264">
          <cell r="C264">
            <v>0</v>
          </cell>
          <cell r="D264" t="e">
            <v>#N/A</v>
          </cell>
          <cell r="E264" t="e">
            <v>#N/A</v>
          </cell>
          <cell r="F264" t="e">
            <v>#N/A</v>
          </cell>
          <cell r="G264" t="e">
            <v>#N/A</v>
          </cell>
          <cell r="H264" t="e">
            <v>#N/A</v>
          </cell>
          <cell r="I264" t="e">
            <v>#N/A</v>
          </cell>
        </row>
        <row r="265">
          <cell r="C265">
            <v>0</v>
          </cell>
          <cell r="D265" t="e">
            <v>#N/A</v>
          </cell>
          <cell r="E265" t="e">
            <v>#N/A</v>
          </cell>
          <cell r="F265" t="e">
            <v>#N/A</v>
          </cell>
          <cell r="G265" t="e">
            <v>#N/A</v>
          </cell>
          <cell r="H265" t="e">
            <v>#N/A</v>
          </cell>
          <cell r="I265" t="e">
            <v>#N/A</v>
          </cell>
        </row>
        <row r="266">
          <cell r="C266">
            <v>0</v>
          </cell>
          <cell r="D266" t="e">
            <v>#N/A</v>
          </cell>
          <cell r="E266" t="e">
            <v>#N/A</v>
          </cell>
          <cell r="F266" t="e">
            <v>#N/A</v>
          </cell>
          <cell r="G266" t="e">
            <v>#N/A</v>
          </cell>
          <cell r="H266" t="e">
            <v>#N/A</v>
          </cell>
          <cell r="I266" t="e">
            <v>#N/A</v>
          </cell>
        </row>
        <row r="267">
          <cell r="C267">
            <v>0</v>
          </cell>
          <cell r="D267" t="e">
            <v>#N/A</v>
          </cell>
          <cell r="E267" t="e">
            <v>#N/A</v>
          </cell>
          <cell r="F267" t="e">
            <v>#N/A</v>
          </cell>
          <cell r="G267" t="e">
            <v>#N/A</v>
          </cell>
          <cell r="H267" t="e">
            <v>#N/A</v>
          </cell>
          <cell r="I267" t="e">
            <v>#N/A</v>
          </cell>
        </row>
        <row r="268">
          <cell r="C268">
            <v>0</v>
          </cell>
          <cell r="D268" t="e">
            <v>#N/A</v>
          </cell>
          <cell r="E268" t="e">
            <v>#N/A</v>
          </cell>
          <cell r="F268" t="e">
            <v>#N/A</v>
          </cell>
          <cell r="G268" t="e">
            <v>#N/A</v>
          </cell>
          <cell r="H268" t="e">
            <v>#N/A</v>
          </cell>
          <cell r="I268" t="e">
            <v>#N/A</v>
          </cell>
        </row>
        <row r="269">
          <cell r="C269">
            <v>0</v>
          </cell>
          <cell r="D269" t="e">
            <v>#N/A</v>
          </cell>
          <cell r="E269" t="e">
            <v>#N/A</v>
          </cell>
          <cell r="F269" t="e">
            <v>#N/A</v>
          </cell>
          <cell r="G269" t="e">
            <v>#N/A</v>
          </cell>
          <cell r="H269" t="e">
            <v>#N/A</v>
          </cell>
          <cell r="I269" t="e">
            <v>#N/A</v>
          </cell>
        </row>
        <row r="270">
          <cell r="C270">
            <v>0</v>
          </cell>
          <cell r="D270" t="e">
            <v>#N/A</v>
          </cell>
          <cell r="E270" t="e">
            <v>#N/A</v>
          </cell>
          <cell r="F270" t="e">
            <v>#N/A</v>
          </cell>
          <cell r="G270" t="e">
            <v>#N/A</v>
          </cell>
          <cell r="H270" t="e">
            <v>#N/A</v>
          </cell>
          <cell r="I270" t="e">
            <v>#N/A</v>
          </cell>
        </row>
        <row r="271">
          <cell r="C271">
            <v>0</v>
          </cell>
          <cell r="D271" t="e">
            <v>#N/A</v>
          </cell>
          <cell r="E271" t="e">
            <v>#N/A</v>
          </cell>
          <cell r="F271" t="e">
            <v>#N/A</v>
          </cell>
          <cell r="G271" t="e">
            <v>#N/A</v>
          </cell>
          <cell r="H271" t="e">
            <v>#N/A</v>
          </cell>
          <cell r="I271" t="e">
            <v>#N/A</v>
          </cell>
        </row>
        <row r="272">
          <cell r="C272">
            <v>0</v>
          </cell>
          <cell r="D272" t="e">
            <v>#N/A</v>
          </cell>
          <cell r="E272" t="e">
            <v>#N/A</v>
          </cell>
          <cell r="F272" t="e">
            <v>#N/A</v>
          </cell>
          <cell r="G272" t="e">
            <v>#N/A</v>
          </cell>
          <cell r="H272" t="e">
            <v>#N/A</v>
          </cell>
          <cell r="I272" t="e">
            <v>#N/A</v>
          </cell>
        </row>
        <row r="273">
          <cell r="C273">
            <v>0</v>
          </cell>
          <cell r="D273" t="e">
            <v>#N/A</v>
          </cell>
          <cell r="E273" t="e">
            <v>#N/A</v>
          </cell>
          <cell r="F273" t="e">
            <v>#N/A</v>
          </cell>
          <cell r="G273" t="e">
            <v>#N/A</v>
          </cell>
          <cell r="H273" t="e">
            <v>#N/A</v>
          </cell>
          <cell r="I273" t="e">
            <v>#N/A</v>
          </cell>
        </row>
        <row r="274">
          <cell r="C274">
            <v>0</v>
          </cell>
          <cell r="D274" t="e">
            <v>#N/A</v>
          </cell>
          <cell r="E274" t="e">
            <v>#N/A</v>
          </cell>
          <cell r="F274" t="e">
            <v>#N/A</v>
          </cell>
          <cell r="G274" t="e">
            <v>#N/A</v>
          </cell>
          <cell r="H274" t="e">
            <v>#N/A</v>
          </cell>
          <cell r="I274" t="e">
            <v>#N/A</v>
          </cell>
        </row>
        <row r="275">
          <cell r="C275">
            <v>0</v>
          </cell>
          <cell r="D275" t="e">
            <v>#N/A</v>
          </cell>
          <cell r="E275" t="e">
            <v>#N/A</v>
          </cell>
          <cell r="F275" t="e">
            <v>#N/A</v>
          </cell>
          <cell r="G275" t="e">
            <v>#N/A</v>
          </cell>
          <cell r="H275" t="e">
            <v>#N/A</v>
          </cell>
          <cell r="I275" t="e">
            <v>#N/A</v>
          </cell>
        </row>
        <row r="276">
          <cell r="C276">
            <v>0</v>
          </cell>
          <cell r="D276" t="e">
            <v>#N/A</v>
          </cell>
          <cell r="E276" t="e">
            <v>#N/A</v>
          </cell>
          <cell r="F276" t="e">
            <v>#N/A</v>
          </cell>
          <cell r="G276" t="e">
            <v>#N/A</v>
          </cell>
          <cell r="H276" t="e">
            <v>#N/A</v>
          </cell>
          <cell r="I276" t="e">
            <v>#N/A</v>
          </cell>
        </row>
        <row r="277">
          <cell r="C277">
            <v>0</v>
          </cell>
          <cell r="D277" t="e">
            <v>#N/A</v>
          </cell>
          <cell r="E277" t="e">
            <v>#N/A</v>
          </cell>
          <cell r="F277" t="e">
            <v>#N/A</v>
          </cell>
          <cell r="G277" t="e">
            <v>#N/A</v>
          </cell>
          <cell r="H277" t="e">
            <v>#N/A</v>
          </cell>
          <cell r="I277" t="e">
            <v>#N/A</v>
          </cell>
        </row>
        <row r="278">
          <cell r="C278">
            <v>0</v>
          </cell>
          <cell r="D278" t="e">
            <v>#N/A</v>
          </cell>
          <cell r="E278" t="e">
            <v>#N/A</v>
          </cell>
          <cell r="F278" t="e">
            <v>#N/A</v>
          </cell>
          <cell r="G278" t="e">
            <v>#N/A</v>
          </cell>
          <cell r="H278" t="e">
            <v>#N/A</v>
          </cell>
          <cell r="I278" t="e">
            <v>#N/A</v>
          </cell>
        </row>
        <row r="279">
          <cell r="C279">
            <v>0</v>
          </cell>
          <cell r="D279" t="e">
            <v>#N/A</v>
          </cell>
          <cell r="E279" t="e">
            <v>#N/A</v>
          </cell>
          <cell r="F279" t="e">
            <v>#N/A</v>
          </cell>
          <cell r="G279" t="e">
            <v>#N/A</v>
          </cell>
          <cell r="H279" t="e">
            <v>#N/A</v>
          </cell>
          <cell r="I279" t="e">
            <v>#N/A</v>
          </cell>
        </row>
        <row r="280">
          <cell r="C280">
            <v>0</v>
          </cell>
          <cell r="D280" t="e">
            <v>#N/A</v>
          </cell>
          <cell r="E280" t="e">
            <v>#N/A</v>
          </cell>
          <cell r="F280" t="e">
            <v>#N/A</v>
          </cell>
          <cell r="G280" t="e">
            <v>#N/A</v>
          </cell>
          <cell r="H280" t="e">
            <v>#N/A</v>
          </cell>
          <cell r="I280" t="e">
            <v>#N/A</v>
          </cell>
        </row>
        <row r="281">
          <cell r="C281">
            <v>0</v>
          </cell>
          <cell r="D281" t="e">
            <v>#N/A</v>
          </cell>
          <cell r="E281" t="e">
            <v>#N/A</v>
          </cell>
          <cell r="F281" t="e">
            <v>#N/A</v>
          </cell>
          <cell r="G281" t="e">
            <v>#N/A</v>
          </cell>
          <cell r="H281" t="e">
            <v>#N/A</v>
          </cell>
          <cell r="I281" t="e">
            <v>#N/A</v>
          </cell>
        </row>
        <row r="282">
          <cell r="C282">
            <v>0</v>
          </cell>
          <cell r="D282" t="e">
            <v>#N/A</v>
          </cell>
          <cell r="E282" t="e">
            <v>#N/A</v>
          </cell>
          <cell r="F282" t="e">
            <v>#N/A</v>
          </cell>
          <cell r="G282" t="e">
            <v>#N/A</v>
          </cell>
          <cell r="H282" t="e">
            <v>#N/A</v>
          </cell>
          <cell r="I282" t="e">
            <v>#N/A</v>
          </cell>
        </row>
        <row r="283">
          <cell r="C283">
            <v>0</v>
          </cell>
          <cell r="D283" t="e">
            <v>#N/A</v>
          </cell>
          <cell r="E283" t="e">
            <v>#N/A</v>
          </cell>
          <cell r="F283" t="e">
            <v>#N/A</v>
          </cell>
          <cell r="G283" t="e">
            <v>#N/A</v>
          </cell>
          <cell r="H283" t="e">
            <v>#N/A</v>
          </cell>
          <cell r="I283" t="e">
            <v>#N/A</v>
          </cell>
        </row>
        <row r="284">
          <cell r="C284">
            <v>0</v>
          </cell>
          <cell r="D284" t="e">
            <v>#N/A</v>
          </cell>
          <cell r="E284" t="e">
            <v>#N/A</v>
          </cell>
          <cell r="F284" t="e">
            <v>#N/A</v>
          </cell>
          <cell r="G284" t="e">
            <v>#N/A</v>
          </cell>
          <cell r="H284" t="e">
            <v>#N/A</v>
          </cell>
          <cell r="I284" t="e">
            <v>#N/A</v>
          </cell>
        </row>
        <row r="285">
          <cell r="C285">
            <v>0</v>
          </cell>
          <cell r="D285" t="e">
            <v>#N/A</v>
          </cell>
          <cell r="E285" t="e">
            <v>#N/A</v>
          </cell>
          <cell r="F285" t="e">
            <v>#N/A</v>
          </cell>
          <cell r="G285" t="e">
            <v>#N/A</v>
          </cell>
          <cell r="H285" t="e">
            <v>#N/A</v>
          </cell>
          <cell r="I285" t="e">
            <v>#N/A</v>
          </cell>
        </row>
        <row r="286">
          <cell r="C286">
            <v>0</v>
          </cell>
          <cell r="D286" t="e">
            <v>#N/A</v>
          </cell>
          <cell r="E286" t="e">
            <v>#N/A</v>
          </cell>
          <cell r="F286" t="e">
            <v>#N/A</v>
          </cell>
          <cell r="G286" t="e">
            <v>#N/A</v>
          </cell>
          <cell r="H286" t="e">
            <v>#N/A</v>
          </cell>
          <cell r="I286" t="e">
            <v>#N/A</v>
          </cell>
        </row>
        <row r="287">
          <cell r="C287">
            <v>0</v>
          </cell>
          <cell r="D287" t="e">
            <v>#N/A</v>
          </cell>
          <cell r="E287" t="e">
            <v>#N/A</v>
          </cell>
          <cell r="F287" t="e">
            <v>#N/A</v>
          </cell>
          <cell r="G287" t="e">
            <v>#N/A</v>
          </cell>
          <cell r="H287" t="e">
            <v>#N/A</v>
          </cell>
          <cell r="I287" t="e">
            <v>#N/A</v>
          </cell>
        </row>
        <row r="288">
          <cell r="C288">
            <v>0</v>
          </cell>
          <cell r="D288" t="e">
            <v>#N/A</v>
          </cell>
          <cell r="E288" t="e">
            <v>#N/A</v>
          </cell>
          <cell r="F288" t="e">
            <v>#N/A</v>
          </cell>
          <cell r="G288" t="e">
            <v>#N/A</v>
          </cell>
          <cell r="H288" t="e">
            <v>#N/A</v>
          </cell>
          <cell r="I288" t="e">
            <v>#N/A</v>
          </cell>
        </row>
        <row r="289">
          <cell r="C289">
            <v>0</v>
          </cell>
          <cell r="D289" t="e">
            <v>#N/A</v>
          </cell>
          <cell r="E289" t="e">
            <v>#N/A</v>
          </cell>
          <cell r="F289" t="e">
            <v>#N/A</v>
          </cell>
          <cell r="G289" t="e">
            <v>#N/A</v>
          </cell>
          <cell r="H289" t="e">
            <v>#N/A</v>
          </cell>
          <cell r="I289" t="e">
            <v>#N/A</v>
          </cell>
        </row>
        <row r="290">
          <cell r="C290">
            <v>0</v>
          </cell>
          <cell r="D290" t="e">
            <v>#N/A</v>
          </cell>
          <cell r="E290" t="e">
            <v>#N/A</v>
          </cell>
          <cell r="F290" t="e">
            <v>#N/A</v>
          </cell>
          <cell r="G290" t="e">
            <v>#N/A</v>
          </cell>
          <cell r="H290" t="e">
            <v>#N/A</v>
          </cell>
          <cell r="I290" t="e">
            <v>#N/A</v>
          </cell>
        </row>
        <row r="291">
          <cell r="C291">
            <v>0</v>
          </cell>
          <cell r="D291" t="e">
            <v>#N/A</v>
          </cell>
          <cell r="E291" t="e">
            <v>#N/A</v>
          </cell>
          <cell r="F291" t="e">
            <v>#N/A</v>
          </cell>
          <cell r="G291" t="e">
            <v>#N/A</v>
          </cell>
          <cell r="H291" t="e">
            <v>#N/A</v>
          </cell>
          <cell r="I291" t="e">
            <v>#N/A</v>
          </cell>
        </row>
        <row r="292">
          <cell r="C292">
            <v>0</v>
          </cell>
          <cell r="D292" t="e">
            <v>#N/A</v>
          </cell>
          <cell r="E292" t="e">
            <v>#N/A</v>
          </cell>
          <cell r="F292" t="e">
            <v>#N/A</v>
          </cell>
          <cell r="G292" t="e">
            <v>#N/A</v>
          </cell>
          <cell r="H292" t="e">
            <v>#N/A</v>
          </cell>
          <cell r="I292" t="e">
            <v>#N/A</v>
          </cell>
        </row>
        <row r="293">
          <cell r="C293">
            <v>0</v>
          </cell>
          <cell r="D293" t="e">
            <v>#N/A</v>
          </cell>
          <cell r="E293" t="e">
            <v>#N/A</v>
          </cell>
          <cell r="F293" t="e">
            <v>#N/A</v>
          </cell>
          <cell r="G293" t="e">
            <v>#N/A</v>
          </cell>
          <cell r="H293" t="e">
            <v>#N/A</v>
          </cell>
          <cell r="I293" t="e">
            <v>#N/A</v>
          </cell>
        </row>
        <row r="294">
          <cell r="C294">
            <v>0</v>
          </cell>
          <cell r="D294" t="e">
            <v>#N/A</v>
          </cell>
          <cell r="E294" t="e">
            <v>#N/A</v>
          </cell>
          <cell r="F294" t="e">
            <v>#N/A</v>
          </cell>
          <cell r="G294" t="e">
            <v>#N/A</v>
          </cell>
          <cell r="H294" t="e">
            <v>#N/A</v>
          </cell>
          <cell r="I294" t="e">
            <v>#N/A</v>
          </cell>
        </row>
        <row r="295">
          <cell r="C295">
            <v>0</v>
          </cell>
          <cell r="D295" t="e">
            <v>#N/A</v>
          </cell>
          <cell r="E295" t="e">
            <v>#N/A</v>
          </cell>
          <cell r="F295" t="e">
            <v>#N/A</v>
          </cell>
          <cell r="G295" t="e">
            <v>#N/A</v>
          </cell>
          <cell r="H295" t="e">
            <v>#N/A</v>
          </cell>
          <cell r="I295" t="e">
            <v>#N/A</v>
          </cell>
        </row>
        <row r="296">
          <cell r="C296">
            <v>0</v>
          </cell>
          <cell r="D296" t="e">
            <v>#N/A</v>
          </cell>
          <cell r="E296" t="e">
            <v>#N/A</v>
          </cell>
          <cell r="F296" t="e">
            <v>#N/A</v>
          </cell>
          <cell r="G296" t="e">
            <v>#N/A</v>
          </cell>
          <cell r="H296" t="e">
            <v>#N/A</v>
          </cell>
          <cell r="I296" t="e">
            <v>#N/A</v>
          </cell>
        </row>
        <row r="297">
          <cell r="C297">
            <v>0</v>
          </cell>
          <cell r="D297" t="e">
            <v>#N/A</v>
          </cell>
          <cell r="E297" t="e">
            <v>#N/A</v>
          </cell>
          <cell r="F297" t="e">
            <v>#N/A</v>
          </cell>
          <cell r="G297" t="e">
            <v>#N/A</v>
          </cell>
          <cell r="H297" t="e">
            <v>#N/A</v>
          </cell>
          <cell r="I297" t="e">
            <v>#N/A</v>
          </cell>
        </row>
        <row r="298">
          <cell r="C298">
            <v>0</v>
          </cell>
          <cell r="D298" t="e">
            <v>#N/A</v>
          </cell>
          <cell r="E298" t="e">
            <v>#N/A</v>
          </cell>
          <cell r="F298" t="e">
            <v>#N/A</v>
          </cell>
          <cell r="G298" t="e">
            <v>#N/A</v>
          </cell>
          <cell r="H298" t="e">
            <v>#N/A</v>
          </cell>
          <cell r="I298" t="e">
            <v>#N/A</v>
          </cell>
        </row>
        <row r="299">
          <cell r="C299">
            <v>0</v>
          </cell>
          <cell r="D299" t="e">
            <v>#N/A</v>
          </cell>
          <cell r="E299" t="e">
            <v>#N/A</v>
          </cell>
          <cell r="F299" t="e">
            <v>#N/A</v>
          </cell>
          <cell r="G299" t="e">
            <v>#N/A</v>
          </cell>
          <cell r="H299" t="e">
            <v>#N/A</v>
          </cell>
          <cell r="I299" t="e">
            <v>#N/A</v>
          </cell>
        </row>
        <row r="300">
          <cell r="C300">
            <v>0</v>
          </cell>
          <cell r="D300" t="e">
            <v>#N/A</v>
          </cell>
          <cell r="E300" t="e">
            <v>#N/A</v>
          </cell>
          <cell r="F300" t="e">
            <v>#N/A</v>
          </cell>
          <cell r="G300" t="e">
            <v>#N/A</v>
          </cell>
          <cell r="H300" t="e">
            <v>#N/A</v>
          </cell>
          <cell r="I300" t="e">
            <v>#N/A</v>
          </cell>
        </row>
        <row r="301">
          <cell r="C301">
            <v>0</v>
          </cell>
          <cell r="D301" t="e">
            <v>#N/A</v>
          </cell>
          <cell r="E301" t="e">
            <v>#N/A</v>
          </cell>
          <cell r="F301" t="e">
            <v>#N/A</v>
          </cell>
          <cell r="G301" t="e">
            <v>#N/A</v>
          </cell>
          <cell r="H301" t="e">
            <v>#N/A</v>
          </cell>
          <cell r="I301" t="e">
            <v>#N/A</v>
          </cell>
        </row>
        <row r="302">
          <cell r="C302">
            <v>0</v>
          </cell>
          <cell r="D302" t="e">
            <v>#N/A</v>
          </cell>
          <cell r="E302" t="e">
            <v>#N/A</v>
          </cell>
          <cell r="F302" t="e">
            <v>#N/A</v>
          </cell>
          <cell r="G302" t="e">
            <v>#N/A</v>
          </cell>
          <cell r="H302" t="e">
            <v>#N/A</v>
          </cell>
          <cell r="I302" t="e">
            <v>#N/A</v>
          </cell>
        </row>
        <row r="303">
          <cell r="C303">
            <v>0</v>
          </cell>
          <cell r="D303" t="e">
            <v>#N/A</v>
          </cell>
          <cell r="E303" t="e">
            <v>#N/A</v>
          </cell>
          <cell r="F303" t="e">
            <v>#N/A</v>
          </cell>
          <cell r="G303" t="e">
            <v>#N/A</v>
          </cell>
          <cell r="H303" t="e">
            <v>#N/A</v>
          </cell>
          <cell r="I303" t="e">
            <v>#N/A</v>
          </cell>
        </row>
        <row r="304">
          <cell r="C304">
            <v>0</v>
          </cell>
          <cell r="D304" t="e">
            <v>#N/A</v>
          </cell>
          <cell r="E304" t="e">
            <v>#N/A</v>
          </cell>
          <cell r="F304" t="e">
            <v>#N/A</v>
          </cell>
          <cell r="G304" t="e">
            <v>#N/A</v>
          </cell>
          <cell r="H304" t="e">
            <v>#N/A</v>
          </cell>
          <cell r="I304" t="e">
            <v>#N/A</v>
          </cell>
        </row>
        <row r="305">
          <cell r="C305">
            <v>0</v>
          </cell>
          <cell r="D305" t="e">
            <v>#N/A</v>
          </cell>
          <cell r="E305" t="e">
            <v>#N/A</v>
          </cell>
          <cell r="F305" t="e">
            <v>#N/A</v>
          </cell>
          <cell r="G305" t="e">
            <v>#N/A</v>
          </cell>
          <cell r="H305" t="e">
            <v>#N/A</v>
          </cell>
          <cell r="I305" t="e">
            <v>#N/A</v>
          </cell>
        </row>
        <row r="306">
          <cell r="C306">
            <v>0</v>
          </cell>
          <cell r="D306" t="e">
            <v>#N/A</v>
          </cell>
          <cell r="E306" t="e">
            <v>#N/A</v>
          </cell>
          <cell r="F306" t="e">
            <v>#N/A</v>
          </cell>
          <cell r="G306" t="e">
            <v>#N/A</v>
          </cell>
          <cell r="H306" t="e">
            <v>#N/A</v>
          </cell>
          <cell r="I306" t="e">
            <v>#N/A</v>
          </cell>
        </row>
        <row r="307">
          <cell r="C307">
            <v>0</v>
          </cell>
          <cell r="D307" t="e">
            <v>#N/A</v>
          </cell>
          <cell r="E307" t="e">
            <v>#N/A</v>
          </cell>
          <cell r="F307" t="e">
            <v>#N/A</v>
          </cell>
          <cell r="G307" t="e">
            <v>#N/A</v>
          </cell>
          <cell r="H307" t="e">
            <v>#N/A</v>
          </cell>
          <cell r="I307" t="e">
            <v>#N/A</v>
          </cell>
        </row>
        <row r="308">
          <cell r="C308">
            <v>0</v>
          </cell>
          <cell r="D308" t="e">
            <v>#N/A</v>
          </cell>
          <cell r="E308" t="e">
            <v>#N/A</v>
          </cell>
          <cell r="F308" t="e">
            <v>#N/A</v>
          </cell>
          <cell r="G308" t="e">
            <v>#N/A</v>
          </cell>
          <cell r="H308" t="e">
            <v>#N/A</v>
          </cell>
          <cell r="I308" t="e">
            <v>#N/A</v>
          </cell>
        </row>
        <row r="309">
          <cell r="C309">
            <v>0</v>
          </cell>
          <cell r="D309" t="e">
            <v>#N/A</v>
          </cell>
          <cell r="E309" t="e">
            <v>#N/A</v>
          </cell>
          <cell r="F309" t="e">
            <v>#N/A</v>
          </cell>
          <cell r="G309" t="e">
            <v>#N/A</v>
          </cell>
          <cell r="H309" t="e">
            <v>#N/A</v>
          </cell>
          <cell r="I309" t="e">
            <v>#N/A</v>
          </cell>
        </row>
        <row r="310">
          <cell r="C310">
            <v>0</v>
          </cell>
          <cell r="D310" t="e">
            <v>#N/A</v>
          </cell>
          <cell r="E310" t="e">
            <v>#N/A</v>
          </cell>
          <cell r="F310" t="e">
            <v>#N/A</v>
          </cell>
          <cell r="G310" t="e">
            <v>#N/A</v>
          </cell>
          <cell r="H310" t="e">
            <v>#N/A</v>
          </cell>
          <cell r="I310" t="e">
            <v>#N/A</v>
          </cell>
        </row>
        <row r="311">
          <cell r="C311">
            <v>0</v>
          </cell>
          <cell r="D311" t="e">
            <v>#N/A</v>
          </cell>
          <cell r="E311" t="e">
            <v>#N/A</v>
          </cell>
          <cell r="F311" t="e">
            <v>#N/A</v>
          </cell>
          <cell r="G311" t="e">
            <v>#N/A</v>
          </cell>
          <cell r="H311" t="e">
            <v>#N/A</v>
          </cell>
          <cell r="I311" t="e">
            <v>#N/A</v>
          </cell>
        </row>
        <row r="312">
          <cell r="C312">
            <v>0</v>
          </cell>
          <cell r="D312" t="e">
            <v>#N/A</v>
          </cell>
          <cell r="E312" t="e">
            <v>#N/A</v>
          </cell>
          <cell r="F312" t="e">
            <v>#N/A</v>
          </cell>
          <cell r="G312" t="e">
            <v>#N/A</v>
          </cell>
          <cell r="H312" t="e">
            <v>#N/A</v>
          </cell>
          <cell r="I312" t="e">
            <v>#N/A</v>
          </cell>
        </row>
        <row r="313">
          <cell r="C313">
            <v>0</v>
          </cell>
          <cell r="D313" t="e">
            <v>#N/A</v>
          </cell>
          <cell r="E313" t="e">
            <v>#N/A</v>
          </cell>
          <cell r="F313" t="e">
            <v>#N/A</v>
          </cell>
          <cell r="G313" t="e">
            <v>#N/A</v>
          </cell>
          <cell r="H313" t="e">
            <v>#N/A</v>
          </cell>
          <cell r="I313" t="e">
            <v>#N/A</v>
          </cell>
        </row>
        <row r="314">
          <cell r="C314">
            <v>0</v>
          </cell>
          <cell r="D314" t="e">
            <v>#N/A</v>
          </cell>
          <cell r="E314" t="e">
            <v>#N/A</v>
          </cell>
          <cell r="F314" t="e">
            <v>#N/A</v>
          </cell>
          <cell r="G314" t="e">
            <v>#N/A</v>
          </cell>
          <cell r="H314" t="e">
            <v>#N/A</v>
          </cell>
          <cell r="I314" t="e">
            <v>#N/A</v>
          </cell>
        </row>
        <row r="315">
          <cell r="C315">
            <v>0</v>
          </cell>
          <cell r="D315" t="e">
            <v>#N/A</v>
          </cell>
          <cell r="E315" t="e">
            <v>#N/A</v>
          </cell>
          <cell r="F315" t="e">
            <v>#N/A</v>
          </cell>
          <cell r="G315" t="e">
            <v>#N/A</v>
          </cell>
          <cell r="H315" t="e">
            <v>#N/A</v>
          </cell>
          <cell r="I315" t="e">
            <v>#N/A</v>
          </cell>
        </row>
        <row r="316">
          <cell r="C316">
            <v>0</v>
          </cell>
          <cell r="D316" t="e">
            <v>#N/A</v>
          </cell>
          <cell r="E316" t="e">
            <v>#N/A</v>
          </cell>
          <cell r="F316" t="e">
            <v>#N/A</v>
          </cell>
          <cell r="G316" t="e">
            <v>#N/A</v>
          </cell>
          <cell r="H316" t="e">
            <v>#N/A</v>
          </cell>
          <cell r="I316" t="e">
            <v>#N/A</v>
          </cell>
        </row>
        <row r="317">
          <cell r="C317">
            <v>0</v>
          </cell>
          <cell r="D317" t="e">
            <v>#N/A</v>
          </cell>
          <cell r="E317" t="e">
            <v>#N/A</v>
          </cell>
          <cell r="F317" t="e">
            <v>#N/A</v>
          </cell>
          <cell r="G317" t="e">
            <v>#N/A</v>
          </cell>
          <cell r="H317" t="e">
            <v>#N/A</v>
          </cell>
          <cell r="I317" t="e">
            <v>#N/A</v>
          </cell>
        </row>
        <row r="318">
          <cell r="C318">
            <v>0</v>
          </cell>
          <cell r="D318" t="e">
            <v>#N/A</v>
          </cell>
          <cell r="E318" t="e">
            <v>#N/A</v>
          </cell>
          <cell r="F318" t="e">
            <v>#N/A</v>
          </cell>
          <cell r="G318" t="e">
            <v>#N/A</v>
          </cell>
          <cell r="H318" t="e">
            <v>#N/A</v>
          </cell>
          <cell r="I318" t="e">
            <v>#N/A</v>
          </cell>
        </row>
        <row r="319">
          <cell r="C319">
            <v>0</v>
          </cell>
          <cell r="D319" t="e">
            <v>#N/A</v>
          </cell>
          <cell r="E319" t="e">
            <v>#N/A</v>
          </cell>
          <cell r="F319" t="e">
            <v>#N/A</v>
          </cell>
          <cell r="G319" t="e">
            <v>#N/A</v>
          </cell>
          <cell r="H319" t="e">
            <v>#N/A</v>
          </cell>
          <cell r="I319" t="e">
            <v>#N/A</v>
          </cell>
        </row>
        <row r="320">
          <cell r="C320">
            <v>0</v>
          </cell>
          <cell r="D320" t="e">
            <v>#N/A</v>
          </cell>
          <cell r="E320" t="e">
            <v>#N/A</v>
          </cell>
          <cell r="F320" t="e">
            <v>#N/A</v>
          </cell>
          <cell r="G320" t="e">
            <v>#N/A</v>
          </cell>
          <cell r="H320" t="e">
            <v>#N/A</v>
          </cell>
          <cell r="I320" t="e">
            <v>#N/A</v>
          </cell>
        </row>
        <row r="321">
          <cell r="C321">
            <v>0</v>
          </cell>
          <cell r="D321" t="e">
            <v>#N/A</v>
          </cell>
          <cell r="E321" t="e">
            <v>#N/A</v>
          </cell>
          <cell r="F321" t="e">
            <v>#N/A</v>
          </cell>
          <cell r="G321" t="e">
            <v>#N/A</v>
          </cell>
          <cell r="H321" t="e">
            <v>#N/A</v>
          </cell>
          <cell r="I321" t="e">
            <v>#N/A</v>
          </cell>
        </row>
        <row r="322">
          <cell r="C322">
            <v>0</v>
          </cell>
          <cell r="D322" t="e">
            <v>#N/A</v>
          </cell>
          <cell r="E322" t="e">
            <v>#N/A</v>
          </cell>
          <cell r="F322" t="e">
            <v>#N/A</v>
          </cell>
          <cell r="G322" t="e">
            <v>#N/A</v>
          </cell>
          <cell r="H322" t="e">
            <v>#N/A</v>
          </cell>
          <cell r="I322" t="e">
            <v>#N/A</v>
          </cell>
        </row>
        <row r="323">
          <cell r="C323">
            <v>0</v>
          </cell>
          <cell r="D323" t="e">
            <v>#N/A</v>
          </cell>
          <cell r="E323" t="e">
            <v>#N/A</v>
          </cell>
          <cell r="F323" t="e">
            <v>#N/A</v>
          </cell>
          <cell r="G323" t="e">
            <v>#N/A</v>
          </cell>
          <cell r="H323" t="e">
            <v>#N/A</v>
          </cell>
          <cell r="I323" t="e">
            <v>#N/A</v>
          </cell>
        </row>
        <row r="324">
          <cell r="C324">
            <v>0</v>
          </cell>
          <cell r="D324" t="e">
            <v>#N/A</v>
          </cell>
          <cell r="E324" t="e">
            <v>#N/A</v>
          </cell>
          <cell r="F324" t="e">
            <v>#N/A</v>
          </cell>
          <cell r="G324" t="e">
            <v>#N/A</v>
          </cell>
          <cell r="H324" t="e">
            <v>#N/A</v>
          </cell>
          <cell r="I324" t="e">
            <v>#N/A</v>
          </cell>
        </row>
        <row r="325">
          <cell r="C325">
            <v>0</v>
          </cell>
          <cell r="D325" t="e">
            <v>#N/A</v>
          </cell>
          <cell r="E325" t="e">
            <v>#N/A</v>
          </cell>
          <cell r="F325" t="e">
            <v>#N/A</v>
          </cell>
          <cell r="G325" t="e">
            <v>#N/A</v>
          </cell>
          <cell r="H325" t="e">
            <v>#N/A</v>
          </cell>
          <cell r="I325" t="e">
            <v>#N/A</v>
          </cell>
        </row>
        <row r="326">
          <cell r="C326">
            <v>0</v>
          </cell>
          <cell r="D326" t="e">
            <v>#N/A</v>
          </cell>
          <cell r="E326" t="e">
            <v>#N/A</v>
          </cell>
          <cell r="F326" t="e">
            <v>#N/A</v>
          </cell>
          <cell r="G326" t="e">
            <v>#N/A</v>
          </cell>
          <cell r="H326" t="e">
            <v>#N/A</v>
          </cell>
          <cell r="I326" t="e">
            <v>#N/A</v>
          </cell>
        </row>
        <row r="327">
          <cell r="C327">
            <v>0</v>
          </cell>
          <cell r="D327" t="e">
            <v>#N/A</v>
          </cell>
          <cell r="E327" t="e">
            <v>#N/A</v>
          </cell>
          <cell r="F327" t="e">
            <v>#N/A</v>
          </cell>
          <cell r="G327" t="e">
            <v>#N/A</v>
          </cell>
          <cell r="H327" t="e">
            <v>#N/A</v>
          </cell>
          <cell r="I327" t="e">
            <v>#N/A</v>
          </cell>
        </row>
        <row r="328">
          <cell r="C328">
            <v>0</v>
          </cell>
          <cell r="D328" t="e">
            <v>#N/A</v>
          </cell>
          <cell r="E328" t="e">
            <v>#N/A</v>
          </cell>
          <cell r="F328" t="e">
            <v>#N/A</v>
          </cell>
          <cell r="G328" t="e">
            <v>#N/A</v>
          </cell>
          <cell r="H328" t="e">
            <v>#N/A</v>
          </cell>
          <cell r="I328" t="e">
            <v>#N/A</v>
          </cell>
        </row>
        <row r="329">
          <cell r="C329">
            <v>0</v>
          </cell>
          <cell r="D329" t="e">
            <v>#N/A</v>
          </cell>
          <cell r="E329" t="e">
            <v>#N/A</v>
          </cell>
          <cell r="F329" t="e">
            <v>#N/A</v>
          </cell>
          <cell r="G329" t="e">
            <v>#N/A</v>
          </cell>
          <cell r="H329" t="e">
            <v>#N/A</v>
          </cell>
          <cell r="I329" t="e">
            <v>#N/A</v>
          </cell>
        </row>
        <row r="330">
          <cell r="C330">
            <v>0</v>
          </cell>
          <cell r="D330" t="e">
            <v>#N/A</v>
          </cell>
          <cell r="E330" t="e">
            <v>#N/A</v>
          </cell>
          <cell r="F330" t="e">
            <v>#N/A</v>
          </cell>
          <cell r="G330" t="e">
            <v>#N/A</v>
          </cell>
          <cell r="H330" t="e">
            <v>#N/A</v>
          </cell>
          <cell r="I330" t="e">
            <v>#N/A</v>
          </cell>
        </row>
        <row r="331">
          <cell r="C331">
            <v>0</v>
          </cell>
          <cell r="D331" t="e">
            <v>#N/A</v>
          </cell>
          <cell r="E331" t="e">
            <v>#N/A</v>
          </cell>
          <cell r="F331" t="e">
            <v>#N/A</v>
          </cell>
          <cell r="G331" t="e">
            <v>#N/A</v>
          </cell>
          <cell r="H331" t="e">
            <v>#N/A</v>
          </cell>
          <cell r="I331" t="e">
            <v>#N/A</v>
          </cell>
        </row>
        <row r="332">
          <cell r="C332">
            <v>0</v>
          </cell>
          <cell r="D332" t="e">
            <v>#N/A</v>
          </cell>
          <cell r="E332" t="e">
            <v>#N/A</v>
          </cell>
          <cell r="F332" t="e">
            <v>#N/A</v>
          </cell>
          <cell r="G332" t="e">
            <v>#N/A</v>
          </cell>
          <cell r="H332" t="e">
            <v>#N/A</v>
          </cell>
          <cell r="I332" t="e">
            <v>#N/A</v>
          </cell>
        </row>
        <row r="333">
          <cell r="C333">
            <v>0</v>
          </cell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</row>
        <row r="334">
          <cell r="C334">
            <v>0</v>
          </cell>
          <cell r="D334" t="e">
            <v>#N/A</v>
          </cell>
          <cell r="E334" t="e">
            <v>#N/A</v>
          </cell>
          <cell r="F334" t="e">
            <v>#N/A</v>
          </cell>
          <cell r="G334" t="e">
            <v>#N/A</v>
          </cell>
          <cell r="H334" t="e">
            <v>#N/A</v>
          </cell>
          <cell r="I334" t="e">
            <v>#N/A</v>
          </cell>
        </row>
        <row r="335">
          <cell r="C335">
            <v>0</v>
          </cell>
          <cell r="D335" t="e">
            <v>#N/A</v>
          </cell>
          <cell r="E335" t="e">
            <v>#N/A</v>
          </cell>
          <cell r="F335" t="e">
            <v>#N/A</v>
          </cell>
          <cell r="G335" t="e">
            <v>#N/A</v>
          </cell>
          <cell r="H335" t="e">
            <v>#N/A</v>
          </cell>
          <cell r="I335" t="e">
            <v>#N/A</v>
          </cell>
        </row>
        <row r="336">
          <cell r="C336">
            <v>0</v>
          </cell>
          <cell r="D336" t="e">
            <v>#N/A</v>
          </cell>
          <cell r="E336" t="e">
            <v>#N/A</v>
          </cell>
          <cell r="F336" t="e">
            <v>#N/A</v>
          </cell>
          <cell r="G336" t="e">
            <v>#N/A</v>
          </cell>
          <cell r="H336" t="e">
            <v>#N/A</v>
          </cell>
          <cell r="I336" t="e">
            <v>#N/A</v>
          </cell>
        </row>
        <row r="337">
          <cell r="C337">
            <v>0</v>
          </cell>
          <cell r="D337" t="e">
            <v>#N/A</v>
          </cell>
          <cell r="E337" t="e">
            <v>#N/A</v>
          </cell>
          <cell r="F337" t="e">
            <v>#N/A</v>
          </cell>
          <cell r="G337" t="e">
            <v>#N/A</v>
          </cell>
          <cell r="H337" t="e">
            <v>#N/A</v>
          </cell>
          <cell r="I337" t="e">
            <v>#N/A</v>
          </cell>
        </row>
        <row r="338">
          <cell r="C338">
            <v>0</v>
          </cell>
          <cell r="D338" t="e">
            <v>#N/A</v>
          </cell>
          <cell r="E338" t="e">
            <v>#N/A</v>
          </cell>
          <cell r="F338" t="e">
            <v>#N/A</v>
          </cell>
          <cell r="G338" t="e">
            <v>#N/A</v>
          </cell>
          <cell r="H338" t="e">
            <v>#N/A</v>
          </cell>
          <cell r="I338" t="e">
            <v>#N/A</v>
          </cell>
        </row>
        <row r="339">
          <cell r="C339">
            <v>0</v>
          </cell>
          <cell r="D339" t="e">
            <v>#N/A</v>
          </cell>
          <cell r="E339" t="e">
            <v>#N/A</v>
          </cell>
          <cell r="F339" t="e">
            <v>#N/A</v>
          </cell>
          <cell r="G339" t="e">
            <v>#N/A</v>
          </cell>
          <cell r="H339" t="e">
            <v>#N/A</v>
          </cell>
          <cell r="I339" t="e">
            <v>#N/A</v>
          </cell>
        </row>
        <row r="340">
          <cell r="C340">
            <v>0</v>
          </cell>
          <cell r="D340" t="e">
            <v>#N/A</v>
          </cell>
          <cell r="E340" t="e">
            <v>#N/A</v>
          </cell>
          <cell r="F340" t="e">
            <v>#N/A</v>
          </cell>
          <cell r="G340" t="e">
            <v>#N/A</v>
          </cell>
          <cell r="H340" t="e">
            <v>#N/A</v>
          </cell>
          <cell r="I340" t="e">
            <v>#N/A</v>
          </cell>
        </row>
        <row r="341">
          <cell r="C341">
            <v>0</v>
          </cell>
          <cell r="D341" t="e">
            <v>#N/A</v>
          </cell>
          <cell r="E341" t="e">
            <v>#N/A</v>
          </cell>
          <cell r="F341" t="e">
            <v>#N/A</v>
          </cell>
          <cell r="G341" t="e">
            <v>#N/A</v>
          </cell>
          <cell r="H341" t="e">
            <v>#N/A</v>
          </cell>
          <cell r="I341" t="e">
            <v>#N/A</v>
          </cell>
        </row>
        <row r="342">
          <cell r="C342">
            <v>0</v>
          </cell>
          <cell r="D342" t="e">
            <v>#N/A</v>
          </cell>
          <cell r="E342" t="e">
            <v>#N/A</v>
          </cell>
          <cell r="F342" t="e">
            <v>#N/A</v>
          </cell>
          <cell r="G342" t="e">
            <v>#N/A</v>
          </cell>
          <cell r="H342" t="e">
            <v>#N/A</v>
          </cell>
          <cell r="I342" t="e">
            <v>#N/A</v>
          </cell>
        </row>
        <row r="343">
          <cell r="C343">
            <v>0</v>
          </cell>
          <cell r="D343" t="e">
            <v>#N/A</v>
          </cell>
          <cell r="E343" t="e">
            <v>#N/A</v>
          </cell>
          <cell r="F343" t="e">
            <v>#N/A</v>
          </cell>
          <cell r="G343" t="e">
            <v>#N/A</v>
          </cell>
          <cell r="H343" t="e">
            <v>#N/A</v>
          </cell>
          <cell r="I343" t="e">
            <v>#N/A</v>
          </cell>
        </row>
        <row r="344">
          <cell r="C344">
            <v>0</v>
          </cell>
          <cell r="D344" t="e">
            <v>#N/A</v>
          </cell>
          <cell r="E344" t="e">
            <v>#N/A</v>
          </cell>
          <cell r="F344" t="e">
            <v>#N/A</v>
          </cell>
          <cell r="G344" t="e">
            <v>#N/A</v>
          </cell>
          <cell r="H344" t="e">
            <v>#N/A</v>
          </cell>
          <cell r="I344" t="e">
            <v>#N/A</v>
          </cell>
        </row>
        <row r="345">
          <cell r="C345">
            <v>0</v>
          </cell>
          <cell r="D345" t="e">
            <v>#N/A</v>
          </cell>
          <cell r="E345" t="e">
            <v>#N/A</v>
          </cell>
          <cell r="F345" t="e">
            <v>#N/A</v>
          </cell>
          <cell r="G345" t="e">
            <v>#N/A</v>
          </cell>
          <cell r="H345" t="e">
            <v>#N/A</v>
          </cell>
          <cell r="I345" t="e">
            <v>#N/A</v>
          </cell>
        </row>
        <row r="346">
          <cell r="C346">
            <v>0</v>
          </cell>
          <cell r="D346" t="e">
            <v>#N/A</v>
          </cell>
          <cell r="E346" t="e">
            <v>#N/A</v>
          </cell>
          <cell r="F346" t="e">
            <v>#N/A</v>
          </cell>
          <cell r="G346" t="e">
            <v>#N/A</v>
          </cell>
          <cell r="H346" t="e">
            <v>#N/A</v>
          </cell>
          <cell r="I346" t="e">
            <v>#N/A</v>
          </cell>
        </row>
        <row r="347">
          <cell r="C347">
            <v>0</v>
          </cell>
          <cell r="D347" t="e">
            <v>#N/A</v>
          </cell>
          <cell r="E347" t="e">
            <v>#N/A</v>
          </cell>
          <cell r="F347" t="e">
            <v>#N/A</v>
          </cell>
          <cell r="G347" t="e">
            <v>#N/A</v>
          </cell>
          <cell r="H347" t="e">
            <v>#N/A</v>
          </cell>
          <cell r="I347" t="e">
            <v>#N/A</v>
          </cell>
        </row>
        <row r="348">
          <cell r="C348">
            <v>0</v>
          </cell>
          <cell r="D348" t="e">
            <v>#N/A</v>
          </cell>
          <cell r="E348" t="e">
            <v>#N/A</v>
          </cell>
          <cell r="F348" t="e">
            <v>#N/A</v>
          </cell>
          <cell r="G348" t="e">
            <v>#N/A</v>
          </cell>
          <cell r="H348" t="e">
            <v>#N/A</v>
          </cell>
          <cell r="I348" t="e">
            <v>#N/A</v>
          </cell>
        </row>
        <row r="349">
          <cell r="C349">
            <v>0</v>
          </cell>
          <cell r="D349" t="e">
            <v>#N/A</v>
          </cell>
          <cell r="E349" t="e">
            <v>#N/A</v>
          </cell>
          <cell r="F349" t="e">
            <v>#N/A</v>
          </cell>
          <cell r="G349" t="e">
            <v>#N/A</v>
          </cell>
          <cell r="H349" t="e">
            <v>#N/A</v>
          </cell>
          <cell r="I349" t="e">
            <v>#N/A</v>
          </cell>
        </row>
        <row r="350">
          <cell r="C350">
            <v>0</v>
          </cell>
          <cell r="D350" t="e">
            <v>#N/A</v>
          </cell>
          <cell r="E350" t="e">
            <v>#N/A</v>
          </cell>
          <cell r="F350" t="e">
            <v>#N/A</v>
          </cell>
          <cell r="G350" t="e">
            <v>#N/A</v>
          </cell>
          <cell r="H350" t="e">
            <v>#N/A</v>
          </cell>
          <cell r="I350" t="e">
            <v>#N/A</v>
          </cell>
        </row>
        <row r="351">
          <cell r="C351">
            <v>0</v>
          </cell>
          <cell r="D351" t="e">
            <v>#N/A</v>
          </cell>
          <cell r="E351" t="e">
            <v>#N/A</v>
          </cell>
          <cell r="F351" t="e">
            <v>#N/A</v>
          </cell>
          <cell r="G351" t="e">
            <v>#N/A</v>
          </cell>
          <cell r="H351" t="e">
            <v>#N/A</v>
          </cell>
          <cell r="I351" t="e">
            <v>#N/A</v>
          </cell>
        </row>
        <row r="352">
          <cell r="C352">
            <v>0</v>
          </cell>
          <cell r="D352" t="e">
            <v>#N/A</v>
          </cell>
          <cell r="E352" t="e">
            <v>#N/A</v>
          </cell>
          <cell r="F352" t="e">
            <v>#N/A</v>
          </cell>
          <cell r="G352" t="e">
            <v>#N/A</v>
          </cell>
          <cell r="H352" t="e">
            <v>#N/A</v>
          </cell>
          <cell r="I352" t="e">
            <v>#N/A</v>
          </cell>
        </row>
        <row r="353">
          <cell r="C353">
            <v>0</v>
          </cell>
          <cell r="D353" t="e">
            <v>#N/A</v>
          </cell>
          <cell r="E353" t="e">
            <v>#N/A</v>
          </cell>
          <cell r="F353" t="e">
            <v>#N/A</v>
          </cell>
          <cell r="G353" t="e">
            <v>#N/A</v>
          </cell>
          <cell r="H353" t="e">
            <v>#N/A</v>
          </cell>
          <cell r="I353" t="e">
            <v>#N/A</v>
          </cell>
        </row>
        <row r="354">
          <cell r="C354">
            <v>0</v>
          </cell>
          <cell r="D354" t="e">
            <v>#N/A</v>
          </cell>
          <cell r="E354" t="e">
            <v>#N/A</v>
          </cell>
          <cell r="F354" t="e">
            <v>#N/A</v>
          </cell>
          <cell r="G354" t="e">
            <v>#N/A</v>
          </cell>
          <cell r="H354" t="e">
            <v>#N/A</v>
          </cell>
          <cell r="I354" t="e">
            <v>#N/A</v>
          </cell>
        </row>
        <row r="355">
          <cell r="C355">
            <v>0</v>
          </cell>
          <cell r="D355" t="e">
            <v>#N/A</v>
          </cell>
          <cell r="E355" t="e">
            <v>#N/A</v>
          </cell>
          <cell r="F355" t="e">
            <v>#N/A</v>
          </cell>
          <cell r="G355" t="e">
            <v>#N/A</v>
          </cell>
          <cell r="H355" t="e">
            <v>#N/A</v>
          </cell>
          <cell r="I355" t="e">
            <v>#N/A</v>
          </cell>
        </row>
        <row r="356">
          <cell r="C356">
            <v>0</v>
          </cell>
          <cell r="D356" t="e">
            <v>#N/A</v>
          </cell>
          <cell r="E356" t="e">
            <v>#N/A</v>
          </cell>
          <cell r="F356" t="e">
            <v>#N/A</v>
          </cell>
          <cell r="G356" t="e">
            <v>#N/A</v>
          </cell>
          <cell r="H356" t="e">
            <v>#N/A</v>
          </cell>
          <cell r="I356" t="e">
            <v>#N/A</v>
          </cell>
        </row>
        <row r="357">
          <cell r="C357">
            <v>0</v>
          </cell>
          <cell r="D357" t="e">
            <v>#N/A</v>
          </cell>
          <cell r="E357" t="e">
            <v>#N/A</v>
          </cell>
          <cell r="F357" t="e">
            <v>#N/A</v>
          </cell>
          <cell r="G357" t="e">
            <v>#N/A</v>
          </cell>
          <cell r="H357" t="e">
            <v>#N/A</v>
          </cell>
          <cell r="I357" t="e">
            <v>#N/A</v>
          </cell>
        </row>
        <row r="358">
          <cell r="C358">
            <v>0</v>
          </cell>
          <cell r="D358" t="e">
            <v>#N/A</v>
          </cell>
          <cell r="E358" t="e">
            <v>#N/A</v>
          </cell>
          <cell r="F358" t="e">
            <v>#N/A</v>
          </cell>
          <cell r="G358" t="e">
            <v>#N/A</v>
          </cell>
          <cell r="H358" t="e">
            <v>#N/A</v>
          </cell>
          <cell r="I358" t="e">
            <v>#N/A</v>
          </cell>
        </row>
        <row r="359">
          <cell r="C359">
            <v>0</v>
          </cell>
          <cell r="D359" t="e">
            <v>#N/A</v>
          </cell>
          <cell r="E359" t="e">
            <v>#N/A</v>
          </cell>
          <cell r="F359" t="e">
            <v>#N/A</v>
          </cell>
          <cell r="G359" t="e">
            <v>#N/A</v>
          </cell>
          <cell r="H359" t="e">
            <v>#N/A</v>
          </cell>
          <cell r="I359" t="e">
            <v>#N/A</v>
          </cell>
        </row>
        <row r="360">
          <cell r="C360">
            <v>0</v>
          </cell>
          <cell r="D360" t="e">
            <v>#N/A</v>
          </cell>
          <cell r="E360" t="e">
            <v>#N/A</v>
          </cell>
          <cell r="F360" t="e">
            <v>#N/A</v>
          </cell>
          <cell r="G360" t="e">
            <v>#N/A</v>
          </cell>
          <cell r="H360" t="e">
            <v>#N/A</v>
          </cell>
          <cell r="I360" t="e">
            <v>#N/A</v>
          </cell>
        </row>
        <row r="361">
          <cell r="C361">
            <v>0</v>
          </cell>
          <cell r="D361" t="e">
            <v>#N/A</v>
          </cell>
          <cell r="E361" t="e">
            <v>#N/A</v>
          </cell>
          <cell r="F361" t="e">
            <v>#N/A</v>
          </cell>
          <cell r="G361" t="e">
            <v>#N/A</v>
          </cell>
          <cell r="H361" t="e">
            <v>#N/A</v>
          </cell>
          <cell r="I361" t="e">
            <v>#N/A</v>
          </cell>
        </row>
        <row r="362">
          <cell r="C362">
            <v>0</v>
          </cell>
          <cell r="D362" t="e">
            <v>#N/A</v>
          </cell>
          <cell r="E362" t="e">
            <v>#N/A</v>
          </cell>
          <cell r="F362" t="e">
            <v>#N/A</v>
          </cell>
          <cell r="G362" t="e">
            <v>#N/A</v>
          </cell>
          <cell r="H362" t="e">
            <v>#N/A</v>
          </cell>
          <cell r="I362" t="e">
            <v>#N/A</v>
          </cell>
        </row>
      </sheetData>
      <sheetData sheetId="55">
        <row r="18">
          <cell r="B18" t="str">
            <v>Aug - Subtransmission - For 2013/14 and 2014/15 this is derived in sheet: "Inputs_SubAug_201314_and_201415</v>
          </cell>
        </row>
        <row r="20">
          <cell r="B20" t="str">
            <v>Aug - Subtransmission - 2010/11 to 2012/13</v>
          </cell>
        </row>
        <row r="21">
          <cell r="B21" t="str">
            <v>D-Augmentation , Aug - Subtransmission</v>
          </cell>
        </row>
        <row r="22">
          <cell r="B22" t="str">
            <v>Existing A7 Aug - Subtransmission</v>
          </cell>
          <cell r="AL22">
            <v>84632308.430046007</v>
          </cell>
          <cell r="AM22">
            <v>77648262.228380993</v>
          </cell>
          <cell r="AN22">
            <v>67201989.151283994</v>
          </cell>
        </row>
        <row r="24">
          <cell r="B24" t="str">
            <v>D-Augmentation , Aug - Distribution</v>
          </cell>
          <cell r="BK24">
            <v>10120672</v>
          </cell>
          <cell r="BL24">
            <v>5264141</v>
          </cell>
          <cell r="BT24">
            <v>26433579</v>
          </cell>
          <cell r="BU24">
            <v>10099535</v>
          </cell>
          <cell r="CC24">
            <v>3313811</v>
          </cell>
          <cell r="CD24">
            <v>2640007</v>
          </cell>
          <cell r="CL24">
            <v>51776615</v>
          </cell>
          <cell r="CM24">
            <v>44605125</v>
          </cell>
        </row>
        <row r="25">
          <cell r="B25" t="str">
            <v>Existing A7 Aug - Distribution</v>
          </cell>
          <cell r="AL25">
            <v>39999083</v>
          </cell>
          <cell r="AM25">
            <v>59559933</v>
          </cell>
          <cell r="AN25">
            <v>72640139</v>
          </cell>
          <cell r="BB25">
            <v>91644677</v>
          </cell>
          <cell r="BC25">
            <v>62608808</v>
          </cell>
          <cell r="BK25">
            <v>10120672</v>
          </cell>
          <cell r="BL25">
            <v>5264141</v>
          </cell>
          <cell r="BT25">
            <v>26433579</v>
          </cell>
          <cell r="BU25">
            <v>10099535</v>
          </cell>
          <cell r="CC25">
            <v>3313811</v>
          </cell>
          <cell r="CD25">
            <v>2640007</v>
          </cell>
          <cell r="CL25">
            <v>51776615</v>
          </cell>
          <cell r="CM25">
            <v>44605125</v>
          </cell>
        </row>
        <row r="28">
          <cell r="B28" t="str">
            <v>Network Refurbishment</v>
          </cell>
        </row>
        <row r="29">
          <cell r="B29" t="str">
            <v>D-Ageing Asset , D-Lines - Distribution</v>
          </cell>
          <cell r="BK29">
            <v>1285405</v>
          </cell>
          <cell r="BL29">
            <v>398105</v>
          </cell>
          <cell r="BT29">
            <v>1073644</v>
          </cell>
          <cell r="BU29">
            <v>558313</v>
          </cell>
          <cell r="CC29">
            <v>306357</v>
          </cell>
          <cell r="CD29">
            <v>134004</v>
          </cell>
          <cell r="CL29">
            <v>14635006</v>
          </cell>
          <cell r="CM29">
            <v>11442000</v>
          </cell>
        </row>
        <row r="30">
          <cell r="B30" t="str">
            <v>D-Ageing Asset , D-Lines - Subtransmission</v>
          </cell>
          <cell r="BK30">
            <v>1573314</v>
          </cell>
          <cell r="BL30">
            <v>1098475</v>
          </cell>
          <cell r="BT30">
            <v>3164289</v>
          </cell>
          <cell r="BU30">
            <v>13954317</v>
          </cell>
          <cell r="CC30">
            <v>363840</v>
          </cell>
          <cell r="CD30">
            <v>563086</v>
          </cell>
          <cell r="CL30">
            <v>9294445</v>
          </cell>
          <cell r="CM30">
            <v>9894256</v>
          </cell>
        </row>
        <row r="31">
          <cell r="B31" t="str">
            <v>D-Ageing Asset , D-Lines - Transmission</v>
          </cell>
          <cell r="BK31">
            <v>818269</v>
          </cell>
          <cell r="BL31">
            <v>179171</v>
          </cell>
          <cell r="BT31">
            <v>4796839</v>
          </cell>
          <cell r="BU31">
            <v>5573132</v>
          </cell>
          <cell r="CC31">
            <v>138859</v>
          </cell>
          <cell r="CD31">
            <v>21777</v>
          </cell>
          <cell r="CL31">
            <v>3260184</v>
          </cell>
          <cell r="CM31">
            <v>3315672</v>
          </cell>
        </row>
        <row r="32">
          <cell r="B32" t="str">
            <v>D-Ageing Asset , D-Subs - Distribution</v>
          </cell>
          <cell r="BK32">
            <v>184000</v>
          </cell>
          <cell r="BL32">
            <v>113280</v>
          </cell>
          <cell r="BT32">
            <v>1233000</v>
          </cell>
          <cell r="BU32">
            <v>153000</v>
          </cell>
          <cell r="CC32">
            <v>69000</v>
          </cell>
          <cell r="CD32">
            <v>0</v>
          </cell>
          <cell r="CL32">
            <v>1078000</v>
          </cell>
          <cell r="CM32">
            <v>66000</v>
          </cell>
        </row>
        <row r="33">
          <cell r="B33" t="str">
            <v>D-Ageing Asset , D-Subs - Subtransmission</v>
          </cell>
          <cell r="BK33">
            <v>15099520</v>
          </cell>
          <cell r="BL33">
            <v>5794925</v>
          </cell>
          <cell r="BT33">
            <v>17160900</v>
          </cell>
          <cell r="BU33">
            <v>9104387</v>
          </cell>
          <cell r="CC33">
            <v>766935</v>
          </cell>
          <cell r="CD33">
            <v>889112</v>
          </cell>
          <cell r="CL33">
            <v>16294085</v>
          </cell>
          <cell r="CM33">
            <v>36030928</v>
          </cell>
        </row>
        <row r="34">
          <cell r="B34" t="str">
            <v>D-Ageing Asset , D-Subs - Transmission</v>
          </cell>
          <cell r="BK34">
            <v>89451</v>
          </cell>
          <cell r="BL34">
            <v>30000</v>
          </cell>
          <cell r="BT34">
            <v>224000</v>
          </cell>
          <cell r="BU34">
            <v>0</v>
          </cell>
          <cell r="CC34">
            <v>9000</v>
          </cell>
          <cell r="CD34">
            <v>8000</v>
          </cell>
          <cell r="CL34">
            <v>764000</v>
          </cell>
          <cell r="CM34">
            <v>442000</v>
          </cell>
        </row>
        <row r="35">
          <cell r="B35" t="str">
            <v>CR - SEF Protection</v>
          </cell>
          <cell r="BK35">
            <v>250222</v>
          </cell>
          <cell r="BL35">
            <v>0</v>
          </cell>
          <cell r="BT35">
            <v>1049089</v>
          </cell>
          <cell r="BU35">
            <v>0</v>
          </cell>
          <cell r="CC35">
            <v>0</v>
          </cell>
          <cell r="CD35">
            <v>0</v>
          </cell>
          <cell r="CL35">
            <v>200822</v>
          </cell>
          <cell r="CM35">
            <v>0</v>
          </cell>
        </row>
        <row r="36">
          <cell r="B36" t="str">
            <v>Protection - Distribution</v>
          </cell>
          <cell r="BK36">
            <v>0</v>
          </cell>
          <cell r="BL36">
            <v>0</v>
          </cell>
          <cell r="BT36">
            <v>0</v>
          </cell>
          <cell r="BU36">
            <v>0</v>
          </cell>
          <cell r="CC36">
            <v>0</v>
          </cell>
          <cell r="CD36">
            <v>0</v>
          </cell>
          <cell r="CL36">
            <v>0</v>
          </cell>
          <cell r="CM36">
            <v>0</v>
          </cell>
        </row>
        <row r="37">
          <cell r="B37" t="str">
            <v>Protection - Subtransmission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CC37">
            <v>0</v>
          </cell>
          <cell r="CD37">
            <v>0</v>
          </cell>
          <cell r="CL37">
            <v>0</v>
          </cell>
          <cell r="CM37">
            <v>0</v>
          </cell>
        </row>
        <row r="38">
          <cell r="B38" t="str">
            <v>25 - Protection</v>
          </cell>
          <cell r="BK38">
            <v>1558194</v>
          </cell>
          <cell r="BL38">
            <v>748331</v>
          </cell>
          <cell r="BT38">
            <v>3469302</v>
          </cell>
          <cell r="BU38">
            <v>1099925</v>
          </cell>
          <cell r="CC38">
            <v>148509</v>
          </cell>
          <cell r="CD38">
            <v>252482</v>
          </cell>
          <cell r="CL38">
            <v>1604626</v>
          </cell>
          <cell r="CM38">
            <v>1768790</v>
          </cell>
        </row>
        <row r="39">
          <cell r="B39" t="str">
            <v>Existing A7 Network Refurbishment</v>
          </cell>
          <cell r="AL39">
            <v>43587534.110692002</v>
          </cell>
          <cell r="AM39">
            <v>94764270.955705002</v>
          </cell>
          <cell r="AN39">
            <v>74627847.587943003</v>
          </cell>
          <cell r="BB39">
            <v>101963106</v>
          </cell>
          <cell r="BC39">
            <v>103633468</v>
          </cell>
          <cell r="BK39">
            <v>20858375</v>
          </cell>
          <cell r="BL39">
            <v>8362287</v>
          </cell>
          <cell r="BT39">
            <v>32171063</v>
          </cell>
          <cell r="BU39">
            <v>30443074</v>
          </cell>
          <cell r="CC39">
            <v>1802500</v>
          </cell>
          <cell r="CD39">
            <v>1868461</v>
          </cell>
          <cell r="CL39">
            <v>47131168</v>
          </cell>
          <cell r="CM39">
            <v>62959646</v>
          </cell>
        </row>
        <row r="42">
          <cell r="B42" t="str">
            <v>Defect Refurbishment - Lines - For 2013/14 and 2014/15 this is derived in the sheet: "Inputs_Defect_Refurbishment"</v>
          </cell>
        </row>
        <row r="45">
          <cell r="B45" t="str">
            <v>Defect Refurbishment - Lines for 2010/11 to 2012/13</v>
          </cell>
        </row>
        <row r="46">
          <cell r="B46" t="str">
            <v>D-Defect Refurbishment, D-Lines - Distribution, D-P1 Defect - Repair</v>
          </cell>
        </row>
        <row r="47">
          <cell r="B47" t="str">
            <v>D-Defect Refurbishment, D-Lines - Distribution, D-P2 Defect - Repair</v>
          </cell>
        </row>
        <row r="48">
          <cell r="B48" t="str">
            <v>D-Defect Refurbishment, D-Lines - Distribution, D-Major Items Failed in Service</v>
          </cell>
        </row>
        <row r="49">
          <cell r="B49" t="str">
            <v>D-Defect Refurbishment, D-Lines - Subtransmission, D-P1 Defect - Repair</v>
          </cell>
        </row>
        <row r="50">
          <cell r="B50" t="str">
            <v>D-Defect Refurbishment, D-Lines - Subtransmission, D-P2 Defect - Repair</v>
          </cell>
        </row>
        <row r="51">
          <cell r="B51" t="str">
            <v>D-Defect Refurbishment, D-Lines - Subtransmission, D-Major Items Failed in Service</v>
          </cell>
        </row>
        <row r="52">
          <cell r="B52" t="str">
            <v>D-Defect Refurbishment, D-Lines - SWER, D-P1 Defect - Repair</v>
          </cell>
        </row>
        <row r="53">
          <cell r="B53" t="str">
            <v>D-Defect Refurbishment, D-Lines - SWER, D-P2 Defect - Repair</v>
          </cell>
        </row>
        <row r="54">
          <cell r="B54" t="str">
            <v>D-Defect Refurbishment, D-Lines - SWER, D-Major Items Failed in Service</v>
          </cell>
        </row>
        <row r="55">
          <cell r="B55" t="str">
            <v>Existing A7 Defect Refurbishment - Lines</v>
          </cell>
          <cell r="AL55">
            <v>89981794.386900008</v>
          </cell>
          <cell r="AM55">
            <v>132582917.04450001</v>
          </cell>
          <cell r="AN55">
            <v>151763497.42970002</v>
          </cell>
        </row>
        <row r="61">
          <cell r="B61" t="str">
            <v>Defect Refurbishment - Subs for 2010/11 to 2012/13</v>
          </cell>
        </row>
        <row r="62">
          <cell r="B62" t="str">
            <v>D-Defect Refurbishment, D-Subs - Distribution</v>
          </cell>
        </row>
        <row r="63">
          <cell r="B63" t="str">
            <v>D-Defect Refurbishment, D-Subs - Subtransmission</v>
          </cell>
        </row>
        <row r="64">
          <cell r="B64" t="str">
            <v>D-Defect Refurbishment, D-Subs - Transmission</v>
          </cell>
        </row>
        <row r="65">
          <cell r="B65" t="str">
            <v>Existing A7 D-Defect Refurbishment, D-Subs - Subtransmission</v>
          </cell>
          <cell r="H65" t="str">
            <v>not line std but still must include</v>
          </cell>
          <cell r="AL65">
            <v>11238292.805779001</v>
          </cell>
          <cell r="AM65">
            <v>10551407.304165</v>
          </cell>
          <cell r="AN65">
            <v>12050230.036481</v>
          </cell>
          <cell r="AO65">
            <v>3927222.4800380003</v>
          </cell>
          <cell r="BB65">
            <v>10115094</v>
          </cell>
          <cell r="BC65">
            <v>11699000</v>
          </cell>
          <cell r="BK65">
            <v>49741</v>
          </cell>
          <cell r="BL65">
            <v>0</v>
          </cell>
          <cell r="BT65">
            <v>14837</v>
          </cell>
          <cell r="BU65">
            <v>0</v>
          </cell>
          <cell r="CC65">
            <v>12253</v>
          </cell>
          <cell r="CD65">
            <v>0</v>
          </cell>
          <cell r="CL65">
            <v>10038263</v>
          </cell>
          <cell r="CM65">
            <v>11699000</v>
          </cell>
        </row>
        <row r="68">
          <cell r="B68" t="str">
            <v>For 2013/14 to 2014/15 CICW (excl. Large Customers, Generation and Street Lighting) -  This is derived in the sheet: "Inputs_CICW"</v>
          </cell>
          <cell r="H68" t="str">
            <v>New forecasts will begin from 2013/14</v>
          </cell>
          <cell r="BB68">
            <v>0</v>
          </cell>
          <cell r="BC68">
            <v>0</v>
          </cell>
        </row>
        <row r="70">
          <cell r="B70" t="str">
            <v>CICW 2010/11 to 2012/13</v>
          </cell>
        </row>
        <row r="71">
          <cell r="B71" t="str">
            <v>D-ACS Large Customer Connections</v>
          </cell>
          <cell r="AL71">
            <v>0</v>
          </cell>
          <cell r="AM71">
            <v>1487649</v>
          </cell>
          <cell r="AN71">
            <v>7449095</v>
          </cell>
        </row>
        <row r="72">
          <cell r="B72" t="str">
            <v>D-Commercial &amp; Industrial</v>
          </cell>
          <cell r="AL72">
            <v>81007237</v>
          </cell>
          <cell r="AM72">
            <v>83009019</v>
          </cell>
          <cell r="AN72">
            <v>84023702</v>
          </cell>
        </row>
        <row r="73">
          <cell r="B73" t="str">
            <v>D-Domestic &amp; Rural</v>
          </cell>
          <cell r="AL73">
            <v>45192312</v>
          </cell>
          <cell r="AM73">
            <v>48603187</v>
          </cell>
          <cell r="AN73">
            <v>51931789</v>
          </cell>
        </row>
        <row r="74">
          <cell r="B74" t="str">
            <v>D-Other Customer Requested Works</v>
          </cell>
          <cell r="AL74">
            <v>27612103</v>
          </cell>
          <cell r="AM74">
            <v>26431925</v>
          </cell>
          <cell r="AN74">
            <v>28202936</v>
          </cell>
        </row>
        <row r="75">
          <cell r="B75" t="str">
            <v>CICW 2010/11 to 2012/13</v>
          </cell>
          <cell r="AL75">
            <v>153811652</v>
          </cell>
          <cell r="AM75">
            <v>159531780</v>
          </cell>
          <cell r="AN75">
            <v>171607522</v>
          </cell>
        </row>
        <row r="76">
          <cell r="AL76">
            <v>43587534.110692002</v>
          </cell>
        </row>
        <row r="78">
          <cell r="B78" t="str">
            <v>Operational Technology</v>
          </cell>
          <cell r="BK78" t="str">
            <v>andrew asking dan to investigate.   Check with andrew Friday  20/9</v>
          </cell>
          <cell r="BQ78" t="str">
            <v>keep all Load MGt</v>
          </cell>
        </row>
        <row r="80">
          <cell r="B80" t="str">
            <v>Load Management</v>
          </cell>
          <cell r="BK80">
            <v>1384633</v>
          </cell>
          <cell r="BL80">
            <v>857456</v>
          </cell>
          <cell r="BM80">
            <v>231000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T80">
            <v>1689467</v>
          </cell>
          <cell r="BU80">
            <v>489009</v>
          </cell>
          <cell r="BV80">
            <v>231000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192744</v>
          </cell>
          <cell r="CD80">
            <v>318000</v>
          </cell>
          <cell r="CE80">
            <v>231000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L80">
            <v>1159161</v>
          </cell>
          <cell r="CM80">
            <v>679696</v>
          </cell>
          <cell r="CN80">
            <v>231000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</row>
        <row r="81">
          <cell r="B81" t="str">
            <v>SCADA/RTU</v>
          </cell>
          <cell r="BK81">
            <v>2210140</v>
          </cell>
          <cell r="BL81">
            <v>1023004</v>
          </cell>
          <cell r="BM81">
            <v>939849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T81">
            <v>2033095</v>
          </cell>
          <cell r="BU81">
            <v>1041610</v>
          </cell>
          <cell r="BV81">
            <v>314675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397643</v>
          </cell>
          <cell r="CD81">
            <v>321073</v>
          </cell>
          <cell r="CE81">
            <v>283944</v>
          </cell>
          <cell r="CF81">
            <v>90000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L81">
            <v>983176</v>
          </cell>
          <cell r="CM81">
            <v>1253753</v>
          </cell>
          <cell r="CN81">
            <v>586000</v>
          </cell>
          <cell r="CO81">
            <v>529000</v>
          </cell>
          <cell r="CP81">
            <v>131000</v>
          </cell>
          <cell r="CQ81">
            <v>0</v>
          </cell>
          <cell r="CR81">
            <v>0</v>
          </cell>
          <cell r="CS81">
            <v>0</v>
          </cell>
        </row>
        <row r="83">
          <cell r="B83" t="str">
            <v>Operational Technology Deployment</v>
          </cell>
          <cell r="BK83">
            <v>0</v>
          </cell>
          <cell r="BL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</row>
        <row r="87">
          <cell r="B87" t="str">
            <v>Existing A7 Operational Technology - Ageing Asset</v>
          </cell>
          <cell r="AL87">
            <v>2858869.423345</v>
          </cell>
          <cell r="AM87">
            <v>3260961.4312470001</v>
          </cell>
          <cell r="AN87">
            <v>2989313.351882</v>
          </cell>
          <cell r="BB87">
            <v>10050059</v>
          </cell>
          <cell r="BC87">
            <v>5983601</v>
          </cell>
          <cell r="BK87">
            <v>3594773</v>
          </cell>
          <cell r="BL87">
            <v>1880460</v>
          </cell>
          <cell r="BM87">
            <v>1170849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T87">
            <v>3722562</v>
          </cell>
          <cell r="BU87">
            <v>1530619</v>
          </cell>
          <cell r="BV87">
            <v>545675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590387</v>
          </cell>
          <cell r="CD87">
            <v>639073</v>
          </cell>
          <cell r="CE87">
            <v>514944</v>
          </cell>
          <cell r="CF87">
            <v>90000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L87">
            <v>2142337</v>
          </cell>
          <cell r="CM87">
            <v>1933449</v>
          </cell>
          <cell r="CN87">
            <v>817000</v>
          </cell>
          <cell r="CO87">
            <v>529000</v>
          </cell>
          <cell r="CP87">
            <v>131000</v>
          </cell>
          <cell r="CQ87">
            <v>0</v>
          </cell>
          <cell r="CR87">
            <v>0</v>
          </cell>
          <cell r="CS87">
            <v>0</v>
          </cell>
        </row>
        <row r="90">
          <cell r="B90" t="str">
            <v>Operational Technology</v>
          </cell>
          <cell r="BK90" t="str">
            <v>andrew asking dan to investigate.   Check with andrew Friday  20/9</v>
          </cell>
          <cell r="BQ90" t="str">
            <v>keep all Load MGt</v>
          </cell>
        </row>
        <row r="91">
          <cell r="B91" t="str">
            <v>Auto Reclose Program</v>
          </cell>
          <cell r="BK91">
            <v>0</v>
          </cell>
          <cell r="BL91">
            <v>0</v>
          </cell>
          <cell r="BT91">
            <v>0</v>
          </cell>
          <cell r="BU91">
            <v>0</v>
          </cell>
          <cell r="CC91">
            <v>0</v>
          </cell>
          <cell r="CD91">
            <v>0</v>
          </cell>
          <cell r="CL91">
            <v>0</v>
          </cell>
          <cell r="CM91">
            <v>0</v>
          </cell>
        </row>
        <row r="92">
          <cell r="B92" t="str">
            <v>Load Management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</row>
        <row r="93">
          <cell r="B93" t="str">
            <v>SCADA/RTU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</row>
        <row r="94">
          <cell r="B94" t="str">
            <v>CR - SEF Protection</v>
          </cell>
          <cell r="BK94">
            <v>36663</v>
          </cell>
          <cell r="BL94">
            <v>200000</v>
          </cell>
          <cell r="BT94">
            <v>14687</v>
          </cell>
          <cell r="BU94">
            <v>0</v>
          </cell>
          <cell r="CC94">
            <v>313</v>
          </cell>
          <cell r="CD94">
            <v>58000</v>
          </cell>
          <cell r="CL94">
            <v>71866</v>
          </cell>
          <cell r="CM94">
            <v>1087000</v>
          </cell>
        </row>
        <row r="95">
          <cell r="B95" t="str">
            <v>Operational Technology Deployment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396308</v>
          </cell>
          <cell r="BU95">
            <v>540463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L95">
            <v>2033000</v>
          </cell>
          <cell r="CM95">
            <v>4131000</v>
          </cell>
          <cell r="CN95">
            <v>4671000</v>
          </cell>
          <cell r="CO95">
            <v>6191000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</row>
        <row r="96">
          <cell r="B96" t="str">
            <v>Protection - Distribution</v>
          </cell>
          <cell r="BK96">
            <v>0</v>
          </cell>
          <cell r="BL96">
            <v>0</v>
          </cell>
          <cell r="BT96">
            <v>0</v>
          </cell>
          <cell r="BU96">
            <v>0</v>
          </cell>
          <cell r="CC96">
            <v>0</v>
          </cell>
          <cell r="CD96">
            <v>0</v>
          </cell>
          <cell r="CL96">
            <v>3750000</v>
          </cell>
          <cell r="CM96">
            <v>3750000</v>
          </cell>
        </row>
        <row r="97">
          <cell r="B97" t="str">
            <v>Protection - Subtransmission</v>
          </cell>
          <cell r="BK97">
            <v>0</v>
          </cell>
          <cell r="BL97">
            <v>0</v>
          </cell>
          <cell r="BT97">
            <v>0</v>
          </cell>
          <cell r="BU97">
            <v>0</v>
          </cell>
          <cell r="CC97">
            <v>0</v>
          </cell>
          <cell r="CD97">
            <v>0</v>
          </cell>
          <cell r="CL97">
            <v>0</v>
          </cell>
          <cell r="CM97">
            <v>0</v>
          </cell>
        </row>
        <row r="98">
          <cell r="B98" t="str">
            <v>25 - Protection</v>
          </cell>
          <cell r="BK98">
            <v>0</v>
          </cell>
          <cell r="BL98">
            <v>0</v>
          </cell>
          <cell r="BT98">
            <v>0</v>
          </cell>
          <cell r="BU98">
            <v>0</v>
          </cell>
          <cell r="CC98">
            <v>0</v>
          </cell>
          <cell r="CD98">
            <v>0</v>
          </cell>
          <cell r="CL98">
            <v>0</v>
          </cell>
          <cell r="CM98">
            <v>0</v>
          </cell>
        </row>
        <row r="99">
          <cell r="B99" t="str">
            <v>Existing A7 Operational Technology - D-Other Regulated System Capex</v>
          </cell>
          <cell r="AL99">
            <v>6318818.5388770001</v>
          </cell>
          <cell r="AM99">
            <v>6601036.7357479995</v>
          </cell>
          <cell r="AN99">
            <v>2886481.3527810001</v>
          </cell>
          <cell r="BB99">
            <v>6302837</v>
          </cell>
          <cell r="BC99">
            <v>9766463</v>
          </cell>
          <cell r="BK99">
            <v>36663</v>
          </cell>
          <cell r="BL99">
            <v>200000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T99">
            <v>410995</v>
          </cell>
          <cell r="BU99">
            <v>540463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313</v>
          </cell>
          <cell r="CD99">
            <v>58000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L99">
            <v>5854866</v>
          </cell>
          <cell r="CM99">
            <v>8968000</v>
          </cell>
          <cell r="CN99">
            <v>4671000</v>
          </cell>
          <cell r="CO99">
            <v>6191000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</row>
        <row r="102">
          <cell r="B102" t="str">
            <v>Load Management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</row>
        <row r="103">
          <cell r="B103" t="str">
            <v>SCADA/RTU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</row>
        <row r="104">
          <cell r="B104" t="str">
            <v>Existing A7 Operational Technology - D-Augmentation</v>
          </cell>
          <cell r="AL104">
            <v>18117.459632999999</v>
          </cell>
          <cell r="AM104">
            <v>0</v>
          </cell>
          <cell r="AN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</row>
        <row r="106">
          <cell r="B106" t="str">
            <v>SCADA/RTU</v>
          </cell>
          <cell r="AL106">
            <v>9347</v>
          </cell>
          <cell r="AM106">
            <v>1922</v>
          </cell>
          <cell r="AN106">
            <v>5689</v>
          </cell>
          <cell r="BK106">
            <v>14000</v>
          </cell>
          <cell r="BL106">
            <v>7000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T106">
            <v>49000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1000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L106">
            <v>35000</v>
          </cell>
          <cell r="CM106">
            <v>7000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</row>
        <row r="107">
          <cell r="B107" t="str">
            <v>Existing A7 Operational Technology - D-Generation</v>
          </cell>
          <cell r="AL107">
            <v>9347</v>
          </cell>
          <cell r="AM107">
            <v>1922</v>
          </cell>
          <cell r="AN107">
            <v>5689</v>
          </cell>
          <cell r="BK107">
            <v>14000</v>
          </cell>
          <cell r="BL107">
            <v>7000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T107">
            <v>49000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1000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L107">
            <v>35000</v>
          </cell>
          <cell r="CM107">
            <v>7000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</row>
        <row r="109">
          <cell r="B109" t="str">
            <v>Existing A7 Metering  - Ageing Asset</v>
          </cell>
          <cell r="AL109">
            <v>953751.46560200001</v>
          </cell>
          <cell r="AM109">
            <v>6991904.225579001</v>
          </cell>
          <cell r="AN109">
            <v>1234231.1035730001</v>
          </cell>
          <cell r="BB109">
            <v>3979378</v>
          </cell>
          <cell r="BC109">
            <v>5967000</v>
          </cell>
          <cell r="BK109">
            <v>375506</v>
          </cell>
          <cell r="BL109">
            <v>215000</v>
          </cell>
          <cell r="BT109">
            <v>2035332</v>
          </cell>
          <cell r="BU109">
            <v>2831000</v>
          </cell>
          <cell r="CC109">
            <v>213390</v>
          </cell>
          <cell r="CD109">
            <v>25000</v>
          </cell>
          <cell r="CL109">
            <v>1355150</v>
          </cell>
          <cell r="CM109">
            <v>2896000</v>
          </cell>
        </row>
        <row r="111">
          <cell r="B111" t="str">
            <v>2013/14 to 2014/15 Telecommunications - Other System</v>
          </cell>
        </row>
        <row r="112">
          <cell r="B112" t="str">
            <v>P25 Cairns to Townsville</v>
          </cell>
          <cell r="BK112">
            <v>1117208</v>
          </cell>
          <cell r="BL112">
            <v>1117208</v>
          </cell>
          <cell r="BT112">
            <v>8439283</v>
          </cell>
          <cell r="BU112">
            <v>8439283</v>
          </cell>
          <cell r="CC112">
            <v>9467</v>
          </cell>
          <cell r="CD112">
            <v>9467</v>
          </cell>
        </row>
        <row r="113">
          <cell r="B113" t="str">
            <v>Total BAU Projects</v>
          </cell>
          <cell r="BK113">
            <v>509591</v>
          </cell>
          <cell r="BL113">
            <v>783102</v>
          </cell>
          <cell r="BT113">
            <v>3795898</v>
          </cell>
          <cell r="BU113">
            <v>5979910</v>
          </cell>
          <cell r="CC113">
            <v>6933</v>
          </cell>
          <cell r="CD113">
            <v>11472</v>
          </cell>
        </row>
        <row r="114">
          <cell r="B114" t="str">
            <v>Existing A7 Telecommunications - D-Other Regulated System Capex</v>
          </cell>
          <cell r="AL114">
            <v>0</v>
          </cell>
          <cell r="AM114">
            <v>0</v>
          </cell>
          <cell r="AN114">
            <v>0</v>
          </cell>
          <cell r="BB114">
            <v>13878380</v>
          </cell>
          <cell r="BC114">
            <v>16340442</v>
          </cell>
          <cell r="BD114">
            <v>0</v>
          </cell>
          <cell r="BE114">
            <v>0</v>
          </cell>
          <cell r="BF114">
            <v>0</v>
          </cell>
          <cell r="BK114">
            <v>1626799</v>
          </cell>
          <cell r="BL114">
            <v>1900310</v>
          </cell>
          <cell r="BT114">
            <v>12235181</v>
          </cell>
          <cell r="BU114">
            <v>14419193</v>
          </cell>
          <cell r="CC114">
            <v>16400</v>
          </cell>
          <cell r="CD114">
            <v>20939</v>
          </cell>
          <cell r="CL114">
            <v>0</v>
          </cell>
          <cell r="CM114">
            <v>0</v>
          </cell>
        </row>
        <row r="117">
          <cell r="B117" t="str">
            <v>2013/14 to 2014/15 Telecommunications - Ageing Asset</v>
          </cell>
        </row>
        <row r="118">
          <cell r="B118" t="str">
            <v>Total BAU Projects</v>
          </cell>
          <cell r="BK118">
            <v>234223</v>
          </cell>
          <cell r="BL118">
            <v>891936</v>
          </cell>
          <cell r="BT118">
            <v>1750983</v>
          </cell>
          <cell r="BU118">
            <v>6821845</v>
          </cell>
          <cell r="CC118">
            <v>3222</v>
          </cell>
          <cell r="CD118">
            <v>13127</v>
          </cell>
        </row>
        <row r="119">
          <cell r="B119" t="str">
            <v>Existing A7 Telecommunications - Ageing Asset</v>
          </cell>
          <cell r="BB119">
            <v>1988428</v>
          </cell>
          <cell r="BC119">
            <v>7726908</v>
          </cell>
          <cell r="BD119">
            <v>0</v>
          </cell>
          <cell r="BE119">
            <v>0</v>
          </cell>
          <cell r="BF119">
            <v>0</v>
          </cell>
          <cell r="BK119">
            <v>234223</v>
          </cell>
          <cell r="BL119">
            <v>891936</v>
          </cell>
          <cell r="BT119">
            <v>1750983</v>
          </cell>
          <cell r="BU119">
            <v>6821845</v>
          </cell>
          <cell r="CC119">
            <v>3222</v>
          </cell>
          <cell r="CD119">
            <v>13127</v>
          </cell>
          <cell r="CL119">
            <v>0</v>
          </cell>
          <cell r="CM119">
            <v>0</v>
          </cell>
        </row>
        <row r="121">
          <cell r="AL121" t="str">
            <v>sent email to Adam - check about 24/10/13</v>
          </cell>
        </row>
        <row r="122">
          <cell r="B122" t="str">
            <v>2010/11 to 2012/13 Telecommunications - Ageing Asset</v>
          </cell>
        </row>
        <row r="123">
          <cell r="B123" t="str">
            <v>24 - Comms - D-Ageing Asset</v>
          </cell>
          <cell r="AL123">
            <v>113509</v>
          </cell>
          <cell r="AM123">
            <v>540219</v>
          </cell>
          <cell r="AN123">
            <v>3139671</v>
          </cell>
        </row>
        <row r="124">
          <cell r="B124" t="str">
            <v>Communications - D-Ageing Asset</v>
          </cell>
          <cell r="AL124">
            <v>20950</v>
          </cell>
          <cell r="AM124">
            <v>92844</v>
          </cell>
          <cell r="AN124">
            <v>42982</v>
          </cell>
        </row>
        <row r="125">
          <cell r="B125" t="str">
            <v>Existing A7 Telecommunications - Ageing Asset</v>
          </cell>
          <cell r="AL125">
            <v>134459</v>
          </cell>
          <cell r="AM125">
            <v>633063</v>
          </cell>
          <cell r="AN125">
            <v>3182653</v>
          </cell>
        </row>
        <row r="127">
          <cell r="B127" t="str">
            <v>2010/11 to 2012/13 Telecommunications - Other System</v>
          </cell>
        </row>
        <row r="128">
          <cell r="B128" t="str">
            <v>24 - Comms - D-Other Regulated System Capex</v>
          </cell>
          <cell r="AL128">
            <v>6962</v>
          </cell>
          <cell r="AM128">
            <v>11109</v>
          </cell>
          <cell r="AN128">
            <v>241093</v>
          </cell>
        </row>
        <row r="129">
          <cell r="B129" t="str">
            <v>Communications - D-Other Regulated System Capex</v>
          </cell>
          <cell r="AL129">
            <v>262651</v>
          </cell>
          <cell r="AM129">
            <v>1691133</v>
          </cell>
          <cell r="AN129">
            <v>9855494</v>
          </cell>
        </row>
        <row r="130">
          <cell r="B130" t="str">
            <v>Existing A7 Telecommunications - D-Other Regulated System Capex</v>
          </cell>
          <cell r="AL130">
            <v>269613</v>
          </cell>
          <cell r="AM130">
            <v>1702242</v>
          </cell>
          <cell r="AN130">
            <v>10096587</v>
          </cell>
        </row>
        <row r="132">
          <cell r="B132" t="str">
            <v>D-Reliability Improvement</v>
          </cell>
        </row>
        <row r="133">
          <cell r="B133" t="str">
            <v>RIP - SCADA Acceleration Program</v>
          </cell>
          <cell r="BS133">
            <v>44</v>
          </cell>
          <cell r="CA133">
            <v>0</v>
          </cell>
          <cell r="CB133">
            <v>458</v>
          </cell>
          <cell r="CK133">
            <v>9562</v>
          </cell>
          <cell r="CQ133">
            <v>0</v>
          </cell>
          <cell r="CR133">
            <v>0</v>
          </cell>
          <cell r="CS133">
            <v>0</v>
          </cell>
        </row>
        <row r="134">
          <cell r="B134" t="str">
            <v>RIP - Auto Reclose Program</v>
          </cell>
          <cell r="BS134">
            <v>0</v>
          </cell>
          <cell r="CA134">
            <v>0</v>
          </cell>
          <cell r="CB134">
            <v>0</v>
          </cell>
          <cell r="CK134">
            <v>0</v>
          </cell>
          <cell r="CQ134">
            <v>0</v>
          </cell>
          <cell r="CR134">
            <v>0</v>
          </cell>
          <cell r="CS134">
            <v>0</v>
          </cell>
        </row>
        <row r="135">
          <cell r="B135" t="str">
            <v>RIP - ACR Communications</v>
          </cell>
          <cell r="BS135">
            <v>427282</v>
          </cell>
          <cell r="CA135">
            <v>0</v>
          </cell>
          <cell r="CB135">
            <v>2015</v>
          </cell>
          <cell r="CK135">
            <v>670183</v>
          </cell>
          <cell r="CQ135">
            <v>0</v>
          </cell>
          <cell r="CR135">
            <v>0</v>
          </cell>
          <cell r="CS135">
            <v>0</v>
          </cell>
        </row>
        <row r="136">
          <cell r="B136" t="str">
            <v>RIP - Sub Transmission Sectionalising</v>
          </cell>
          <cell r="BS136">
            <v>725982</v>
          </cell>
          <cell r="CA136">
            <v>0</v>
          </cell>
          <cell r="CB136">
            <v>6750</v>
          </cell>
          <cell r="CK136">
            <v>860187</v>
          </cell>
          <cell r="CQ136">
            <v>0</v>
          </cell>
          <cell r="CR136">
            <v>0</v>
          </cell>
          <cell r="CS136">
            <v>0</v>
          </cell>
        </row>
        <row r="137">
          <cell r="B137" t="str">
            <v>RIP - Feeder Ties</v>
          </cell>
          <cell r="BS137">
            <v>839865</v>
          </cell>
          <cell r="CA137">
            <v>0</v>
          </cell>
          <cell r="CB137">
            <v>23803</v>
          </cell>
          <cell r="CK137">
            <v>324025</v>
          </cell>
          <cell r="CQ137">
            <v>0</v>
          </cell>
          <cell r="CR137">
            <v>0</v>
          </cell>
          <cell r="CS137">
            <v>0</v>
          </cell>
        </row>
        <row r="138">
          <cell r="B138" t="str">
            <v>RIP - HV Injection</v>
          </cell>
          <cell r="BS138">
            <v>517000</v>
          </cell>
          <cell r="CA138">
            <v>0</v>
          </cell>
          <cell r="CB138">
            <v>74255</v>
          </cell>
          <cell r="CK138">
            <v>1022000</v>
          </cell>
          <cell r="CQ138">
            <v>0</v>
          </cell>
          <cell r="CR138">
            <v>0</v>
          </cell>
          <cell r="CS138">
            <v>0</v>
          </cell>
        </row>
        <row r="139">
          <cell r="B139" t="str">
            <v>RIP - ACRs</v>
          </cell>
          <cell r="BS139">
            <v>3254155</v>
          </cell>
          <cell r="CA139">
            <v>0</v>
          </cell>
          <cell r="CB139">
            <v>174326</v>
          </cell>
          <cell r="CK139">
            <v>4551</v>
          </cell>
          <cell r="CQ139">
            <v>0</v>
          </cell>
          <cell r="CR139">
            <v>0</v>
          </cell>
          <cell r="CS139">
            <v>0</v>
          </cell>
        </row>
        <row r="140">
          <cell r="B140" t="str">
            <v>RIP - Gas Switches</v>
          </cell>
          <cell r="BS140">
            <v>896927</v>
          </cell>
          <cell r="CA140">
            <v>0</v>
          </cell>
          <cell r="CB140">
            <v>4891</v>
          </cell>
          <cell r="CK140">
            <v>379648</v>
          </cell>
          <cell r="CQ140">
            <v>0</v>
          </cell>
          <cell r="CR140">
            <v>0</v>
          </cell>
          <cell r="CS140">
            <v>0</v>
          </cell>
        </row>
        <row r="141">
          <cell r="B141" t="str">
            <v>Existing A7 D-Reliability Improvement</v>
          </cell>
          <cell r="AL141">
            <v>3039075.9352850001</v>
          </cell>
          <cell r="AM141">
            <v>5635482.0582450004</v>
          </cell>
          <cell r="AN141">
            <v>6961789.427112001</v>
          </cell>
          <cell r="BB141">
            <v>0</v>
          </cell>
          <cell r="BC141">
            <v>0</v>
          </cell>
          <cell r="BS141">
            <v>6661255</v>
          </cell>
          <cell r="CA141">
            <v>0</v>
          </cell>
          <cell r="CB141">
            <v>286498</v>
          </cell>
          <cell r="CK141">
            <v>3270156</v>
          </cell>
          <cell r="CQ141">
            <v>0</v>
          </cell>
          <cell r="CR141">
            <v>0</v>
          </cell>
          <cell r="CS141">
            <v>0</v>
          </cell>
        </row>
        <row r="144">
          <cell r="B144" t="str">
            <v>Power Quality</v>
          </cell>
        </row>
        <row r="145">
          <cell r="B145">
            <v>552415</v>
          </cell>
          <cell r="BK145">
            <v>200000</v>
          </cell>
          <cell r="BL145">
            <v>200000</v>
          </cell>
          <cell r="BM145">
            <v>35000</v>
          </cell>
          <cell r="BT145">
            <v>200000</v>
          </cell>
          <cell r="BU145">
            <v>200000</v>
          </cell>
          <cell r="BV145">
            <v>34000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200000</v>
          </cell>
          <cell r="CD145">
            <v>200000</v>
          </cell>
          <cell r="CE145">
            <v>34000</v>
          </cell>
          <cell r="CL145">
            <v>100000</v>
          </cell>
          <cell r="CM145">
            <v>100000</v>
          </cell>
          <cell r="CN145">
            <v>35000</v>
          </cell>
        </row>
        <row r="146">
          <cell r="B146">
            <v>601644</v>
          </cell>
          <cell r="BK146">
            <v>75000</v>
          </cell>
          <cell r="BL146">
            <v>175000</v>
          </cell>
          <cell r="BM146">
            <v>43000</v>
          </cell>
          <cell r="BT146">
            <v>75000</v>
          </cell>
          <cell r="BU146">
            <v>175000</v>
          </cell>
          <cell r="BV146">
            <v>42000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219</v>
          </cell>
          <cell r="CC146">
            <v>75000</v>
          </cell>
          <cell r="CD146">
            <v>175000</v>
          </cell>
          <cell r="CE146">
            <v>43000</v>
          </cell>
          <cell r="CL146">
            <v>75000</v>
          </cell>
          <cell r="CM146">
            <v>175000</v>
          </cell>
          <cell r="CN146">
            <v>43000</v>
          </cell>
        </row>
        <row r="147">
          <cell r="B147">
            <v>601646</v>
          </cell>
          <cell r="BK147">
            <v>75000</v>
          </cell>
          <cell r="BL147">
            <v>175000</v>
          </cell>
          <cell r="BM147">
            <v>35000</v>
          </cell>
          <cell r="BT147">
            <v>75000</v>
          </cell>
          <cell r="BU147">
            <v>175000</v>
          </cell>
          <cell r="BV147">
            <v>35000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48</v>
          </cell>
          <cell r="CC147">
            <v>75000</v>
          </cell>
          <cell r="CD147">
            <v>175000</v>
          </cell>
          <cell r="CE147">
            <v>36000</v>
          </cell>
          <cell r="CL147">
            <v>75000</v>
          </cell>
          <cell r="CM147">
            <v>175000</v>
          </cell>
          <cell r="CN147">
            <v>35000</v>
          </cell>
        </row>
        <row r="148">
          <cell r="B148" t="str">
            <v>Existing A7 Power Quality</v>
          </cell>
          <cell r="AL148">
            <v>485830.97245800006</v>
          </cell>
          <cell r="AM148">
            <v>1271845.5904570001</v>
          </cell>
          <cell r="AN148">
            <v>2488787.8406040003</v>
          </cell>
          <cell r="BB148">
            <v>1300000</v>
          </cell>
          <cell r="BC148">
            <v>2100000</v>
          </cell>
          <cell r="BK148">
            <v>350000</v>
          </cell>
          <cell r="BL148">
            <v>550000</v>
          </cell>
          <cell r="BM148">
            <v>113000</v>
          </cell>
          <cell r="BT148">
            <v>350000</v>
          </cell>
          <cell r="BU148">
            <v>550000</v>
          </cell>
          <cell r="BV148">
            <v>111000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267</v>
          </cell>
          <cell r="CC148">
            <v>350000</v>
          </cell>
          <cell r="CD148">
            <v>550000</v>
          </cell>
          <cell r="CE148">
            <v>113000</v>
          </cell>
          <cell r="CL148">
            <v>250000</v>
          </cell>
          <cell r="CM148">
            <v>450000</v>
          </cell>
          <cell r="CN148">
            <v>113000</v>
          </cell>
        </row>
        <row r="151">
          <cell r="B151" t="str">
            <v>Public Lighting</v>
          </cell>
        </row>
        <row r="152">
          <cell r="B152" t="str">
            <v>D-ACS Street Lighting Refurbishment</v>
          </cell>
          <cell r="AL152">
            <v>99137.262691999989</v>
          </cell>
          <cell r="AM152">
            <v>1892344.8835460001</v>
          </cell>
          <cell r="AN152">
            <v>5525906.0827879999</v>
          </cell>
          <cell r="BK152">
            <v>70000</v>
          </cell>
          <cell r="BL152">
            <v>115000</v>
          </cell>
          <cell r="BT152">
            <v>77519</v>
          </cell>
          <cell r="BU152">
            <v>265194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12770</v>
          </cell>
          <cell r="CC152">
            <v>17000</v>
          </cell>
          <cell r="CD152">
            <v>70000</v>
          </cell>
          <cell r="CL152">
            <v>1930000</v>
          </cell>
          <cell r="CM152">
            <v>1960000</v>
          </cell>
          <cell r="CN152">
            <v>1904000</v>
          </cell>
        </row>
        <row r="153">
          <cell r="B153" t="str">
            <v>D-ACS Street Lighting</v>
          </cell>
          <cell r="AL153">
            <v>726584.52499099995</v>
          </cell>
          <cell r="AM153">
            <v>7297332.4606520003</v>
          </cell>
          <cell r="AN153">
            <v>9038215.8998819999</v>
          </cell>
          <cell r="BK153">
            <v>0</v>
          </cell>
          <cell r="BL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L153">
            <v>6520000</v>
          </cell>
          <cell r="CM153">
            <v>6520000</v>
          </cell>
          <cell r="CN153">
            <v>6520000</v>
          </cell>
        </row>
        <row r="154">
          <cell r="B154" t="str">
            <v>Existing A7 Public Lighting</v>
          </cell>
          <cell r="AL154">
            <v>825721.78768299997</v>
          </cell>
          <cell r="AM154">
            <v>9189677.3441979997</v>
          </cell>
          <cell r="AN154">
            <v>14564121.98267</v>
          </cell>
          <cell r="BB154">
            <v>8614519</v>
          </cell>
          <cell r="BC154">
            <v>8930194</v>
          </cell>
          <cell r="BK154">
            <v>70000</v>
          </cell>
          <cell r="BL154">
            <v>115000</v>
          </cell>
          <cell r="BT154">
            <v>77519</v>
          </cell>
          <cell r="BU154">
            <v>265194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12770</v>
          </cell>
          <cell r="CC154">
            <v>17000</v>
          </cell>
          <cell r="CD154">
            <v>70000</v>
          </cell>
          <cell r="CL154">
            <v>8450000</v>
          </cell>
          <cell r="CM154">
            <v>8480000</v>
          </cell>
          <cell r="CN154">
            <v>8424000</v>
          </cell>
        </row>
      </sheetData>
      <sheetData sheetId="56">
        <row r="242">
          <cell r="GP242">
            <v>0.4107031871404544</v>
          </cell>
        </row>
      </sheetData>
      <sheetData sheetId="57"/>
      <sheetData sheetId="58"/>
      <sheetData sheetId="59"/>
      <sheetData sheetId="60">
        <row r="10">
          <cell r="I10" t="e">
            <v>#REF!</v>
          </cell>
          <cell r="J10" t="e">
            <v>#REF!</v>
          </cell>
          <cell r="Q10">
            <v>0</v>
          </cell>
        </row>
        <row r="11">
          <cell r="I11" t="e">
            <v>#REF!</v>
          </cell>
          <cell r="J11" t="e">
            <v>#REF!</v>
          </cell>
          <cell r="Q11">
            <v>0</v>
          </cell>
        </row>
        <row r="12">
          <cell r="I12" t="e">
            <v>#REF!</v>
          </cell>
          <cell r="J12" t="e">
            <v>#REF!</v>
          </cell>
          <cell r="Q12">
            <v>0</v>
          </cell>
        </row>
        <row r="13">
          <cell r="I13" t="e">
            <v>#REF!</v>
          </cell>
          <cell r="J13" t="e">
            <v>#REF!</v>
          </cell>
          <cell r="Q13">
            <v>0</v>
          </cell>
        </row>
        <row r="14">
          <cell r="I14" t="e">
            <v>#REF!</v>
          </cell>
          <cell r="J14" t="e">
            <v>#REF!</v>
          </cell>
          <cell r="Q14">
            <v>0</v>
          </cell>
        </row>
        <row r="15">
          <cell r="I15" t="e">
            <v>#REF!</v>
          </cell>
          <cell r="J15" t="e">
            <v>#REF!</v>
          </cell>
          <cell r="Q15">
            <v>0</v>
          </cell>
        </row>
        <row r="16">
          <cell r="I16" t="e">
            <v>#REF!</v>
          </cell>
          <cell r="J16" t="e">
            <v>#REF!</v>
          </cell>
          <cell r="Q16">
            <v>0</v>
          </cell>
        </row>
        <row r="17">
          <cell r="I17" t="e">
            <v>#REF!</v>
          </cell>
          <cell r="J17" t="e">
            <v>#REF!</v>
          </cell>
          <cell r="Q17">
            <v>0</v>
          </cell>
        </row>
        <row r="18">
          <cell r="I18" t="e">
            <v>#REF!</v>
          </cell>
          <cell r="J18" t="e">
            <v>#REF!</v>
          </cell>
          <cell r="Q18">
            <v>0</v>
          </cell>
        </row>
        <row r="19">
          <cell r="I19" t="e">
            <v>#REF!</v>
          </cell>
          <cell r="J19" t="e">
            <v>#REF!</v>
          </cell>
          <cell r="Q19">
            <v>0</v>
          </cell>
        </row>
        <row r="20">
          <cell r="I20" t="e">
            <v>#REF!</v>
          </cell>
          <cell r="J20" t="e">
            <v>#REF!</v>
          </cell>
          <cell r="Q20">
            <v>0</v>
          </cell>
        </row>
        <row r="21">
          <cell r="I21" t="e">
            <v>#REF!</v>
          </cell>
          <cell r="J21" t="e">
            <v>#REF!</v>
          </cell>
          <cell r="Q21">
            <v>0</v>
          </cell>
        </row>
        <row r="22">
          <cell r="I22" t="e">
            <v>#REF!</v>
          </cell>
          <cell r="J22" t="e">
            <v>#REF!</v>
          </cell>
          <cell r="Q22">
            <v>0</v>
          </cell>
        </row>
        <row r="23">
          <cell r="I23" t="e">
            <v>#REF!</v>
          </cell>
          <cell r="J23" t="e">
            <v>#REF!</v>
          </cell>
          <cell r="Q23">
            <v>0</v>
          </cell>
        </row>
        <row r="24">
          <cell r="I24" t="e">
            <v>#REF!</v>
          </cell>
          <cell r="J24" t="e">
            <v>#REF!</v>
          </cell>
          <cell r="Q24">
            <v>0</v>
          </cell>
        </row>
        <row r="25">
          <cell r="I25" t="e">
            <v>#REF!</v>
          </cell>
          <cell r="J25" t="e">
            <v>#REF!</v>
          </cell>
          <cell r="Q25">
            <v>0</v>
          </cell>
        </row>
        <row r="26">
          <cell r="I26" t="e">
            <v>#REF!</v>
          </cell>
          <cell r="J26" t="e">
            <v>#REF!</v>
          </cell>
          <cell r="Q26">
            <v>0</v>
          </cell>
        </row>
        <row r="27">
          <cell r="I27" t="e">
            <v>#REF!</v>
          </cell>
          <cell r="J27" t="e">
            <v>#REF!</v>
          </cell>
          <cell r="Q27">
            <v>0</v>
          </cell>
        </row>
        <row r="28">
          <cell r="I28" t="e">
            <v>#REF!</v>
          </cell>
          <cell r="J28" t="e">
            <v>#REF!</v>
          </cell>
          <cell r="Q28">
            <v>0</v>
          </cell>
        </row>
        <row r="29">
          <cell r="I29" t="e">
            <v>#REF!</v>
          </cell>
          <cell r="J29" t="e">
            <v>#REF!</v>
          </cell>
          <cell r="Q29">
            <v>0</v>
          </cell>
        </row>
        <row r="30">
          <cell r="I30" t="e">
            <v>#REF!</v>
          </cell>
          <cell r="J30" t="e">
            <v>#REF!</v>
          </cell>
          <cell r="Q30">
            <v>0</v>
          </cell>
        </row>
        <row r="31">
          <cell r="I31" t="e">
            <v>#REF!</v>
          </cell>
          <cell r="J31" t="e">
            <v>#REF!</v>
          </cell>
          <cell r="Q31">
            <v>0</v>
          </cell>
        </row>
        <row r="32">
          <cell r="I32" t="e">
            <v>#REF!</v>
          </cell>
          <cell r="J32" t="e">
            <v>#REF!</v>
          </cell>
          <cell r="Q32">
            <v>0</v>
          </cell>
        </row>
        <row r="33">
          <cell r="I33" t="e">
            <v>#REF!</v>
          </cell>
          <cell r="J33" t="e">
            <v>#REF!</v>
          </cell>
          <cell r="Q33">
            <v>0</v>
          </cell>
        </row>
        <row r="34">
          <cell r="I34" t="e">
            <v>#REF!</v>
          </cell>
          <cell r="J34" t="e">
            <v>#REF!</v>
          </cell>
          <cell r="Q34">
            <v>0</v>
          </cell>
        </row>
        <row r="35">
          <cell r="I35" t="e">
            <v>#REF!</v>
          </cell>
          <cell r="J35" t="e">
            <v>#REF!</v>
          </cell>
          <cell r="Q35">
            <v>0</v>
          </cell>
        </row>
        <row r="36">
          <cell r="I36" t="e">
            <v>#REF!</v>
          </cell>
          <cell r="J36" t="e">
            <v>#REF!</v>
          </cell>
          <cell r="Q36">
            <v>0</v>
          </cell>
        </row>
        <row r="37">
          <cell r="I37" t="e">
            <v>#REF!</v>
          </cell>
          <cell r="J37" t="e">
            <v>#REF!</v>
          </cell>
          <cell r="Q37">
            <v>0</v>
          </cell>
        </row>
        <row r="38">
          <cell r="I38" t="e">
            <v>#REF!</v>
          </cell>
          <cell r="J38" t="e">
            <v>#REF!</v>
          </cell>
          <cell r="Q38">
            <v>0</v>
          </cell>
        </row>
        <row r="39">
          <cell r="I39" t="e">
            <v>#REF!</v>
          </cell>
          <cell r="J39" t="e">
            <v>#REF!</v>
          </cell>
          <cell r="Q39">
            <v>0</v>
          </cell>
        </row>
        <row r="40">
          <cell r="I40" t="e">
            <v>#REF!</v>
          </cell>
          <cell r="J40" t="e">
            <v>#REF!</v>
          </cell>
          <cell r="Q40">
            <v>0</v>
          </cell>
        </row>
        <row r="41">
          <cell r="I41" t="e">
            <v>#REF!</v>
          </cell>
          <cell r="J41" t="e">
            <v>#REF!</v>
          </cell>
          <cell r="Q41">
            <v>0</v>
          </cell>
        </row>
        <row r="42">
          <cell r="I42" t="e">
            <v>#REF!</v>
          </cell>
          <cell r="J42" t="e">
            <v>#REF!</v>
          </cell>
          <cell r="Q42">
            <v>0</v>
          </cell>
        </row>
        <row r="43">
          <cell r="I43" t="e">
            <v>#REF!</v>
          </cell>
          <cell r="J43" t="e">
            <v>#REF!</v>
          </cell>
          <cell r="Q43">
            <v>0</v>
          </cell>
        </row>
        <row r="44">
          <cell r="I44" t="e">
            <v>#REF!</v>
          </cell>
          <cell r="J44" t="e">
            <v>#REF!</v>
          </cell>
          <cell r="Q44">
            <v>0</v>
          </cell>
        </row>
        <row r="45">
          <cell r="I45" t="e">
            <v>#REF!</v>
          </cell>
          <cell r="J45" t="e">
            <v>#REF!</v>
          </cell>
          <cell r="Q45">
            <v>0</v>
          </cell>
        </row>
        <row r="46">
          <cell r="I46" t="e">
            <v>#REF!</v>
          </cell>
          <cell r="J46" t="e">
            <v>#REF!</v>
          </cell>
          <cell r="Q46">
            <v>0</v>
          </cell>
        </row>
        <row r="47">
          <cell r="I47" t="e">
            <v>#REF!</v>
          </cell>
          <cell r="J47" t="e">
            <v>#REF!</v>
          </cell>
          <cell r="Q47">
            <v>0</v>
          </cell>
        </row>
        <row r="48">
          <cell r="I48" t="e">
            <v>#REF!</v>
          </cell>
          <cell r="J48" t="e">
            <v>#REF!</v>
          </cell>
          <cell r="Q48">
            <v>0</v>
          </cell>
        </row>
        <row r="49">
          <cell r="I49" t="e">
            <v>#REF!</v>
          </cell>
          <cell r="J49" t="e">
            <v>#REF!</v>
          </cell>
          <cell r="Q49">
            <v>0</v>
          </cell>
        </row>
        <row r="50">
          <cell r="I50" t="e">
            <v>#REF!</v>
          </cell>
          <cell r="J50" t="e">
            <v>#REF!</v>
          </cell>
          <cell r="Q50">
            <v>0</v>
          </cell>
        </row>
        <row r="51">
          <cell r="I51" t="e">
            <v>#REF!</v>
          </cell>
          <cell r="J51" t="e">
            <v>#REF!</v>
          </cell>
          <cell r="Q51">
            <v>0</v>
          </cell>
        </row>
        <row r="52">
          <cell r="I52" t="e">
            <v>#REF!</v>
          </cell>
          <cell r="J52" t="e">
            <v>#REF!</v>
          </cell>
          <cell r="Q52">
            <v>0</v>
          </cell>
        </row>
        <row r="53">
          <cell r="I53" t="e">
            <v>#REF!</v>
          </cell>
          <cell r="J53" t="e">
            <v>#REF!</v>
          </cell>
          <cell r="Q53">
            <v>0</v>
          </cell>
        </row>
        <row r="54">
          <cell r="I54" t="e">
            <v>#REF!</v>
          </cell>
          <cell r="J54" t="e">
            <v>#REF!</v>
          </cell>
          <cell r="Q54">
            <v>0</v>
          </cell>
        </row>
        <row r="55">
          <cell r="I55" t="e">
            <v>#REF!</v>
          </cell>
          <cell r="J55" t="e">
            <v>#REF!</v>
          </cell>
          <cell r="Q55">
            <v>0</v>
          </cell>
        </row>
        <row r="56">
          <cell r="I56" t="e">
            <v>#REF!</v>
          </cell>
          <cell r="J56" t="e">
            <v>#REF!</v>
          </cell>
          <cell r="Q56">
            <v>0</v>
          </cell>
        </row>
        <row r="57">
          <cell r="I57" t="e">
            <v>#REF!</v>
          </cell>
          <cell r="J57" t="e">
            <v>#REF!</v>
          </cell>
          <cell r="Q57">
            <v>0</v>
          </cell>
        </row>
        <row r="58">
          <cell r="I58" t="e">
            <v>#REF!</v>
          </cell>
          <cell r="J58" t="e">
            <v>#REF!</v>
          </cell>
          <cell r="Q58">
            <v>0</v>
          </cell>
        </row>
        <row r="59">
          <cell r="I59" t="e">
            <v>#REF!</v>
          </cell>
          <cell r="J59" t="e">
            <v>#REF!</v>
          </cell>
          <cell r="Q59">
            <v>0</v>
          </cell>
        </row>
        <row r="60">
          <cell r="I60" t="e">
            <v>#REF!</v>
          </cell>
          <cell r="J60" t="e">
            <v>#REF!</v>
          </cell>
          <cell r="Q60">
            <v>0</v>
          </cell>
        </row>
        <row r="61">
          <cell r="I61" t="e">
            <v>#REF!</v>
          </cell>
          <cell r="J61" t="e">
            <v>#REF!</v>
          </cell>
          <cell r="Q61">
            <v>0</v>
          </cell>
        </row>
        <row r="62">
          <cell r="I62" t="e">
            <v>#REF!</v>
          </cell>
          <cell r="J62" t="e">
            <v>#REF!</v>
          </cell>
          <cell r="Q62">
            <v>0</v>
          </cell>
        </row>
        <row r="63">
          <cell r="I63" t="e">
            <v>#REF!</v>
          </cell>
          <cell r="J63" t="e">
            <v>#REF!</v>
          </cell>
          <cell r="Q63">
            <v>0</v>
          </cell>
        </row>
        <row r="64">
          <cell r="I64" t="e">
            <v>#REF!</v>
          </cell>
          <cell r="J64" t="e">
            <v>#REF!</v>
          </cell>
          <cell r="Q64">
            <v>0</v>
          </cell>
        </row>
        <row r="65">
          <cell r="I65" t="e">
            <v>#REF!</v>
          </cell>
          <cell r="J65" t="e">
            <v>#REF!</v>
          </cell>
          <cell r="Q65">
            <v>0</v>
          </cell>
        </row>
        <row r="66">
          <cell r="I66" t="e">
            <v>#REF!</v>
          </cell>
          <cell r="J66" t="e">
            <v>#REF!</v>
          </cell>
          <cell r="Q66">
            <v>0</v>
          </cell>
        </row>
        <row r="67">
          <cell r="I67" t="e">
            <v>#REF!</v>
          </cell>
          <cell r="J67" t="e">
            <v>#REF!</v>
          </cell>
          <cell r="Q67">
            <v>0</v>
          </cell>
        </row>
        <row r="68">
          <cell r="I68" t="e">
            <v>#REF!</v>
          </cell>
          <cell r="J68" t="e">
            <v>#REF!</v>
          </cell>
          <cell r="Q68">
            <v>0</v>
          </cell>
        </row>
        <row r="69">
          <cell r="I69" t="e">
            <v>#REF!</v>
          </cell>
          <cell r="J69" t="e">
            <v>#REF!</v>
          </cell>
          <cell r="Q69">
            <v>0</v>
          </cell>
        </row>
        <row r="70">
          <cell r="I70" t="e">
            <v>#REF!</v>
          </cell>
          <cell r="J70" t="e">
            <v>#REF!</v>
          </cell>
          <cell r="Q70">
            <v>0</v>
          </cell>
        </row>
        <row r="71">
          <cell r="I71" t="e">
            <v>#REF!</v>
          </cell>
          <cell r="J71" t="e">
            <v>#REF!</v>
          </cell>
          <cell r="Q71">
            <v>0</v>
          </cell>
        </row>
        <row r="72">
          <cell r="I72" t="e">
            <v>#REF!</v>
          </cell>
          <cell r="J72" t="e">
            <v>#REF!</v>
          </cell>
          <cell r="Q72">
            <v>0</v>
          </cell>
        </row>
        <row r="73">
          <cell r="I73" t="e">
            <v>#REF!</v>
          </cell>
          <cell r="J73" t="e">
            <v>#REF!</v>
          </cell>
          <cell r="Q73">
            <v>0</v>
          </cell>
        </row>
        <row r="74">
          <cell r="I74" t="e">
            <v>#REF!</v>
          </cell>
          <cell r="J74" t="e">
            <v>#REF!</v>
          </cell>
          <cell r="Q74">
            <v>0</v>
          </cell>
        </row>
        <row r="75">
          <cell r="I75" t="e">
            <v>#REF!</v>
          </cell>
          <cell r="J75" t="e">
            <v>#REF!</v>
          </cell>
          <cell r="Q75">
            <v>0</v>
          </cell>
        </row>
        <row r="76">
          <cell r="I76" t="e">
            <v>#REF!</v>
          </cell>
          <cell r="J76" t="e">
            <v>#REF!</v>
          </cell>
          <cell r="Q76">
            <v>0</v>
          </cell>
        </row>
        <row r="77">
          <cell r="I77" t="e">
            <v>#REF!</v>
          </cell>
          <cell r="J77" t="e">
            <v>#REF!</v>
          </cell>
          <cell r="Q77">
            <v>0</v>
          </cell>
        </row>
        <row r="78">
          <cell r="I78" t="e">
            <v>#REF!</v>
          </cell>
          <cell r="J78" t="e">
            <v>#REF!</v>
          </cell>
          <cell r="Q78">
            <v>0</v>
          </cell>
        </row>
        <row r="79">
          <cell r="I79" t="e">
            <v>#REF!</v>
          </cell>
          <cell r="J79" t="e">
            <v>#REF!</v>
          </cell>
          <cell r="Q79">
            <v>0</v>
          </cell>
        </row>
        <row r="80">
          <cell r="I80" t="e">
            <v>#REF!</v>
          </cell>
          <cell r="J80" t="e">
            <v>#REF!</v>
          </cell>
          <cell r="Q80">
            <v>0</v>
          </cell>
        </row>
        <row r="81">
          <cell r="I81" t="e">
            <v>#REF!</v>
          </cell>
          <cell r="J81" t="e">
            <v>#REF!</v>
          </cell>
          <cell r="Q81">
            <v>0</v>
          </cell>
        </row>
        <row r="82">
          <cell r="I82" t="e">
            <v>#REF!</v>
          </cell>
          <cell r="J82" t="e">
            <v>#REF!</v>
          </cell>
          <cell r="Q82">
            <v>0</v>
          </cell>
        </row>
        <row r="83">
          <cell r="I83" t="e">
            <v>#REF!</v>
          </cell>
          <cell r="J83" t="e">
            <v>#REF!</v>
          </cell>
          <cell r="Q83">
            <v>0</v>
          </cell>
        </row>
        <row r="84">
          <cell r="I84" t="e">
            <v>#REF!</v>
          </cell>
          <cell r="J84" t="e">
            <v>#REF!</v>
          </cell>
          <cell r="Q84">
            <v>0</v>
          </cell>
        </row>
        <row r="85">
          <cell r="I85" t="e">
            <v>#REF!</v>
          </cell>
          <cell r="J85" t="e">
            <v>#REF!</v>
          </cell>
          <cell r="Q85">
            <v>0</v>
          </cell>
        </row>
        <row r="86">
          <cell r="I86" t="e">
            <v>#REF!</v>
          </cell>
          <cell r="J86" t="e">
            <v>#REF!</v>
          </cell>
          <cell r="Q86">
            <v>0</v>
          </cell>
        </row>
        <row r="87">
          <cell r="I87" t="e">
            <v>#REF!</v>
          </cell>
          <cell r="J87" t="e">
            <v>#REF!</v>
          </cell>
          <cell r="Q87">
            <v>0</v>
          </cell>
        </row>
        <row r="88">
          <cell r="I88" t="e">
            <v>#REF!</v>
          </cell>
          <cell r="J88" t="e">
            <v>#REF!</v>
          </cell>
          <cell r="Q88">
            <v>0</v>
          </cell>
        </row>
        <row r="89">
          <cell r="I89" t="e">
            <v>#REF!</v>
          </cell>
          <cell r="J89" t="e">
            <v>#REF!</v>
          </cell>
          <cell r="Q89">
            <v>0</v>
          </cell>
        </row>
        <row r="90">
          <cell r="I90" t="e">
            <v>#REF!</v>
          </cell>
          <cell r="J90" t="e">
            <v>#REF!</v>
          </cell>
          <cell r="Q90">
            <v>0</v>
          </cell>
        </row>
        <row r="91">
          <cell r="I91" t="e">
            <v>#REF!</v>
          </cell>
          <cell r="J91" t="e">
            <v>#REF!</v>
          </cell>
          <cell r="Q91">
            <v>0</v>
          </cell>
        </row>
        <row r="92">
          <cell r="I92" t="e">
            <v>#REF!</v>
          </cell>
          <cell r="J92" t="e">
            <v>#REF!</v>
          </cell>
          <cell r="Q92">
            <v>0</v>
          </cell>
        </row>
        <row r="93">
          <cell r="I93" t="e">
            <v>#REF!</v>
          </cell>
          <cell r="J93" t="e">
            <v>#REF!</v>
          </cell>
          <cell r="Q93">
            <v>0</v>
          </cell>
        </row>
        <row r="94">
          <cell r="I94" t="e">
            <v>#REF!</v>
          </cell>
          <cell r="J94" t="e">
            <v>#REF!</v>
          </cell>
          <cell r="Q94">
            <v>0</v>
          </cell>
        </row>
        <row r="95">
          <cell r="I95" t="e">
            <v>#REF!</v>
          </cell>
          <cell r="J95" t="e">
            <v>#REF!</v>
          </cell>
          <cell r="Q95">
            <v>0</v>
          </cell>
        </row>
        <row r="96">
          <cell r="I96" t="e">
            <v>#REF!</v>
          </cell>
          <cell r="J96" t="e">
            <v>#REF!</v>
          </cell>
          <cell r="Q96">
            <v>0</v>
          </cell>
        </row>
        <row r="97">
          <cell r="I97" t="e">
            <v>#REF!</v>
          </cell>
          <cell r="J97" t="e">
            <v>#REF!</v>
          </cell>
          <cell r="Q97">
            <v>0</v>
          </cell>
        </row>
        <row r="98">
          <cell r="I98" t="e">
            <v>#REF!</v>
          </cell>
          <cell r="J98" t="e">
            <v>#REF!</v>
          </cell>
          <cell r="Q98">
            <v>0</v>
          </cell>
        </row>
        <row r="99">
          <cell r="I99" t="e">
            <v>#REF!</v>
          </cell>
          <cell r="J99" t="e">
            <v>#REF!</v>
          </cell>
          <cell r="Q99">
            <v>0</v>
          </cell>
        </row>
        <row r="100">
          <cell r="I100" t="e">
            <v>#REF!</v>
          </cell>
          <cell r="J100" t="e">
            <v>#REF!</v>
          </cell>
          <cell r="Q100">
            <v>0</v>
          </cell>
        </row>
        <row r="101">
          <cell r="I101" t="e">
            <v>#REF!</v>
          </cell>
          <cell r="J101" t="e">
            <v>#REF!</v>
          </cell>
          <cell r="Q101">
            <v>0</v>
          </cell>
        </row>
        <row r="102">
          <cell r="I102" t="e">
            <v>#REF!</v>
          </cell>
          <cell r="J102" t="e">
            <v>#REF!</v>
          </cell>
          <cell r="Q102">
            <v>0</v>
          </cell>
        </row>
        <row r="103">
          <cell r="I103">
            <v>0</v>
          </cell>
          <cell r="J103">
            <v>0</v>
          </cell>
          <cell r="Q103">
            <v>0</v>
          </cell>
        </row>
        <row r="104">
          <cell r="I104">
            <v>0</v>
          </cell>
          <cell r="J104">
            <v>0</v>
          </cell>
          <cell r="Q104">
            <v>0</v>
          </cell>
        </row>
        <row r="105">
          <cell r="I105" t="e">
            <v>#REF!</v>
          </cell>
          <cell r="J105" t="e">
            <v>#REF!</v>
          </cell>
          <cell r="Q105">
            <v>0</v>
          </cell>
        </row>
        <row r="106">
          <cell r="I106" t="e">
            <v>#REF!</v>
          </cell>
          <cell r="J106" t="e">
            <v>#REF!</v>
          </cell>
          <cell r="Q106">
            <v>0</v>
          </cell>
        </row>
        <row r="107">
          <cell r="I107" t="e">
            <v>#REF!</v>
          </cell>
          <cell r="J107" t="e">
            <v>#REF!</v>
          </cell>
          <cell r="Q107">
            <v>0</v>
          </cell>
        </row>
        <row r="108">
          <cell r="I108" t="e">
            <v>#REF!</v>
          </cell>
          <cell r="J108" t="e">
            <v>#REF!</v>
          </cell>
          <cell r="Q108">
            <v>0</v>
          </cell>
        </row>
        <row r="109">
          <cell r="I109" t="e">
            <v>#REF!</v>
          </cell>
          <cell r="J109" t="e">
            <v>#REF!</v>
          </cell>
          <cell r="Q109">
            <v>0</v>
          </cell>
        </row>
        <row r="110">
          <cell r="I110" t="e">
            <v>#REF!</v>
          </cell>
          <cell r="J110" t="e">
            <v>#REF!</v>
          </cell>
          <cell r="Q110">
            <v>0</v>
          </cell>
        </row>
        <row r="111">
          <cell r="I111" t="e">
            <v>#REF!</v>
          </cell>
          <cell r="J111" t="e">
            <v>#REF!</v>
          </cell>
          <cell r="Q111">
            <v>0</v>
          </cell>
        </row>
        <row r="112">
          <cell r="I112" t="e">
            <v>#REF!</v>
          </cell>
          <cell r="J112" t="e">
            <v>#REF!</v>
          </cell>
          <cell r="Q112">
            <v>0</v>
          </cell>
        </row>
        <row r="113">
          <cell r="I113" t="e">
            <v>#REF!</v>
          </cell>
          <cell r="J113" t="e">
            <v>#REF!</v>
          </cell>
          <cell r="Q113">
            <v>0</v>
          </cell>
        </row>
        <row r="114">
          <cell r="I114" t="e">
            <v>#REF!</v>
          </cell>
          <cell r="J114" t="e">
            <v>#REF!</v>
          </cell>
          <cell r="Q114">
            <v>0</v>
          </cell>
        </row>
        <row r="115">
          <cell r="I115" t="e">
            <v>#REF!</v>
          </cell>
          <cell r="J115" t="e">
            <v>#REF!</v>
          </cell>
          <cell r="Q115">
            <v>0</v>
          </cell>
        </row>
        <row r="116">
          <cell r="I116" t="e">
            <v>#REF!</v>
          </cell>
          <cell r="J116" t="e">
            <v>#REF!</v>
          </cell>
          <cell r="Q116">
            <v>0</v>
          </cell>
        </row>
        <row r="117">
          <cell r="I117" t="e">
            <v>#REF!</v>
          </cell>
          <cell r="J117" t="e">
            <v>#REF!</v>
          </cell>
          <cell r="Q117">
            <v>0</v>
          </cell>
        </row>
        <row r="118">
          <cell r="I118" t="e">
            <v>#REF!</v>
          </cell>
          <cell r="J118" t="e">
            <v>#REF!</v>
          </cell>
          <cell r="Q118">
            <v>0</v>
          </cell>
        </row>
        <row r="119">
          <cell r="I119" t="e">
            <v>#REF!</v>
          </cell>
          <cell r="J119" t="e">
            <v>#REF!</v>
          </cell>
          <cell r="Q119">
            <v>0</v>
          </cell>
        </row>
        <row r="120">
          <cell r="I120" t="e">
            <v>#REF!</v>
          </cell>
          <cell r="J120" t="e">
            <v>#REF!</v>
          </cell>
          <cell r="Q120">
            <v>0</v>
          </cell>
        </row>
        <row r="121">
          <cell r="I121" t="e">
            <v>#REF!</v>
          </cell>
          <cell r="J121" t="e">
            <v>#REF!</v>
          </cell>
          <cell r="Q121">
            <v>0</v>
          </cell>
        </row>
        <row r="122">
          <cell r="I122" t="e">
            <v>#REF!</v>
          </cell>
          <cell r="J122" t="e">
            <v>#REF!</v>
          </cell>
          <cell r="Q122">
            <v>0</v>
          </cell>
        </row>
        <row r="123">
          <cell r="I123" t="e">
            <v>#REF!</v>
          </cell>
          <cell r="J123" t="e">
            <v>#REF!</v>
          </cell>
          <cell r="Q123">
            <v>0</v>
          </cell>
        </row>
        <row r="124">
          <cell r="I124" t="e">
            <v>#REF!</v>
          </cell>
          <cell r="J124" t="e">
            <v>#REF!</v>
          </cell>
          <cell r="Q124">
            <v>0</v>
          </cell>
        </row>
        <row r="125">
          <cell r="I125" t="e">
            <v>#REF!</v>
          </cell>
          <cell r="J125" t="e">
            <v>#REF!</v>
          </cell>
          <cell r="Q125">
            <v>0</v>
          </cell>
        </row>
        <row r="126">
          <cell r="I126" t="e">
            <v>#REF!</v>
          </cell>
          <cell r="J126" t="e">
            <v>#REF!</v>
          </cell>
          <cell r="Q126">
            <v>0</v>
          </cell>
        </row>
        <row r="127">
          <cell r="I127" t="e">
            <v>#REF!</v>
          </cell>
          <cell r="J127" t="e">
            <v>#REF!</v>
          </cell>
          <cell r="Q127">
            <v>0</v>
          </cell>
        </row>
        <row r="128">
          <cell r="I128" t="e">
            <v>#REF!</v>
          </cell>
          <cell r="J128" t="e">
            <v>#REF!</v>
          </cell>
          <cell r="Q128">
            <v>0</v>
          </cell>
        </row>
        <row r="129">
          <cell r="I129" t="e">
            <v>#REF!</v>
          </cell>
          <cell r="J129" t="e">
            <v>#REF!</v>
          </cell>
          <cell r="Q129">
            <v>0</v>
          </cell>
        </row>
        <row r="130">
          <cell r="I130" t="e">
            <v>#REF!</v>
          </cell>
          <cell r="J130" t="e">
            <v>#REF!</v>
          </cell>
          <cell r="Q130">
            <v>0</v>
          </cell>
        </row>
        <row r="131">
          <cell r="I131" t="e">
            <v>#REF!</v>
          </cell>
          <cell r="J131" t="e">
            <v>#REF!</v>
          </cell>
          <cell r="Q131">
            <v>0</v>
          </cell>
        </row>
        <row r="132">
          <cell r="I132" t="e">
            <v>#REF!</v>
          </cell>
          <cell r="J132" t="e">
            <v>#REF!</v>
          </cell>
          <cell r="Q132">
            <v>0</v>
          </cell>
        </row>
        <row r="133">
          <cell r="I133" t="e">
            <v>#REF!</v>
          </cell>
          <cell r="J133" t="e">
            <v>#REF!</v>
          </cell>
          <cell r="Q133">
            <v>0</v>
          </cell>
        </row>
        <row r="134">
          <cell r="I134" t="e">
            <v>#REF!</v>
          </cell>
          <cell r="J134" t="e">
            <v>#REF!</v>
          </cell>
          <cell r="Q134">
            <v>0</v>
          </cell>
        </row>
        <row r="135">
          <cell r="I135" t="e">
            <v>#REF!</v>
          </cell>
          <cell r="J135" t="e">
            <v>#REF!</v>
          </cell>
          <cell r="Q135">
            <v>0</v>
          </cell>
        </row>
        <row r="136">
          <cell r="I136" t="e">
            <v>#REF!</v>
          </cell>
          <cell r="J136" t="e">
            <v>#REF!</v>
          </cell>
          <cell r="Q136">
            <v>0</v>
          </cell>
        </row>
        <row r="137">
          <cell r="I137" t="e">
            <v>#REF!</v>
          </cell>
          <cell r="J137" t="e">
            <v>#REF!</v>
          </cell>
          <cell r="Q137">
            <v>0</v>
          </cell>
        </row>
        <row r="138">
          <cell r="I138" t="e">
            <v>#REF!</v>
          </cell>
          <cell r="J138" t="e">
            <v>#REF!</v>
          </cell>
          <cell r="Q138">
            <v>0</v>
          </cell>
        </row>
        <row r="139">
          <cell r="I139" t="e">
            <v>#REF!</v>
          </cell>
          <cell r="J139" t="e">
            <v>#REF!</v>
          </cell>
          <cell r="Q139">
            <v>0</v>
          </cell>
        </row>
        <row r="140">
          <cell r="I140" t="e">
            <v>#REF!</v>
          </cell>
          <cell r="J140" t="e">
            <v>#REF!</v>
          </cell>
          <cell r="Q140">
            <v>0</v>
          </cell>
        </row>
        <row r="141">
          <cell r="I141" t="e">
            <v>#REF!</v>
          </cell>
          <cell r="J141" t="e">
            <v>#REF!</v>
          </cell>
          <cell r="Q141">
            <v>0</v>
          </cell>
        </row>
        <row r="142">
          <cell r="I142" t="e">
            <v>#REF!</v>
          </cell>
          <cell r="J142" t="e">
            <v>#REF!</v>
          </cell>
          <cell r="Q142">
            <v>0</v>
          </cell>
        </row>
        <row r="143">
          <cell r="I143" t="e">
            <v>#REF!</v>
          </cell>
          <cell r="J143" t="e">
            <v>#REF!</v>
          </cell>
          <cell r="Q143">
            <v>0</v>
          </cell>
        </row>
        <row r="144">
          <cell r="I144" t="e">
            <v>#REF!</v>
          </cell>
          <cell r="J144" t="e">
            <v>#REF!</v>
          </cell>
          <cell r="Q144">
            <v>0</v>
          </cell>
        </row>
        <row r="145">
          <cell r="I145" t="e">
            <v>#REF!</v>
          </cell>
          <cell r="J145" t="e">
            <v>#REF!</v>
          </cell>
          <cell r="Q145">
            <v>0</v>
          </cell>
        </row>
        <row r="146">
          <cell r="I146" t="e">
            <v>#REF!</v>
          </cell>
          <cell r="J146" t="e">
            <v>#REF!</v>
          </cell>
          <cell r="Q146">
            <v>0</v>
          </cell>
        </row>
        <row r="147">
          <cell r="I147" t="e">
            <v>#REF!</v>
          </cell>
          <cell r="J147" t="e">
            <v>#REF!</v>
          </cell>
          <cell r="Q147">
            <v>0</v>
          </cell>
        </row>
        <row r="148">
          <cell r="I148" t="e">
            <v>#REF!</v>
          </cell>
          <cell r="J148" t="e">
            <v>#REF!</v>
          </cell>
          <cell r="Q148">
            <v>0</v>
          </cell>
        </row>
        <row r="149">
          <cell r="I149" t="e">
            <v>#REF!</v>
          </cell>
          <cell r="J149" t="e">
            <v>#REF!</v>
          </cell>
          <cell r="Q149">
            <v>0</v>
          </cell>
        </row>
        <row r="150">
          <cell r="I150" t="e">
            <v>#REF!</v>
          </cell>
          <cell r="J150" t="e">
            <v>#REF!</v>
          </cell>
          <cell r="Q150">
            <v>0</v>
          </cell>
        </row>
        <row r="151">
          <cell r="I151" t="e">
            <v>#REF!</v>
          </cell>
          <cell r="J151" t="e">
            <v>#REF!</v>
          </cell>
          <cell r="Q151">
            <v>0</v>
          </cell>
        </row>
        <row r="152">
          <cell r="I152" t="e">
            <v>#REF!</v>
          </cell>
          <cell r="J152" t="e">
            <v>#REF!</v>
          </cell>
          <cell r="Q152">
            <v>0</v>
          </cell>
        </row>
        <row r="153">
          <cell r="I153" t="e">
            <v>#REF!</v>
          </cell>
          <cell r="J153" t="e">
            <v>#REF!</v>
          </cell>
          <cell r="Q153">
            <v>0</v>
          </cell>
        </row>
        <row r="154">
          <cell r="I154" t="e">
            <v>#REF!</v>
          </cell>
          <cell r="J154" t="e">
            <v>#REF!</v>
          </cell>
          <cell r="Q154">
            <v>0</v>
          </cell>
        </row>
        <row r="155">
          <cell r="I155" t="e">
            <v>#REF!</v>
          </cell>
          <cell r="J155" t="e">
            <v>#REF!</v>
          </cell>
          <cell r="Q155">
            <v>0</v>
          </cell>
        </row>
        <row r="156">
          <cell r="I156" t="e">
            <v>#REF!</v>
          </cell>
          <cell r="J156" t="e">
            <v>#REF!</v>
          </cell>
          <cell r="Q156">
            <v>0</v>
          </cell>
        </row>
        <row r="157">
          <cell r="I157" t="e">
            <v>#REF!</v>
          </cell>
          <cell r="J157" t="e">
            <v>#REF!</v>
          </cell>
          <cell r="Q157">
            <v>0</v>
          </cell>
        </row>
        <row r="158">
          <cell r="I158" t="e">
            <v>#REF!</v>
          </cell>
          <cell r="J158" t="e">
            <v>#REF!</v>
          </cell>
          <cell r="Q158">
            <v>0</v>
          </cell>
        </row>
        <row r="159">
          <cell r="I159" t="e">
            <v>#REF!</v>
          </cell>
          <cell r="J159" t="e">
            <v>#REF!</v>
          </cell>
          <cell r="Q159">
            <v>0</v>
          </cell>
        </row>
        <row r="160">
          <cell r="I160" t="e">
            <v>#REF!</v>
          </cell>
          <cell r="J160" t="e">
            <v>#REF!</v>
          </cell>
          <cell r="Q160">
            <v>0</v>
          </cell>
        </row>
        <row r="161">
          <cell r="I161" t="e">
            <v>#REF!</v>
          </cell>
          <cell r="J161" t="e">
            <v>#REF!</v>
          </cell>
          <cell r="Q161">
            <v>0</v>
          </cell>
        </row>
        <row r="162">
          <cell r="I162" t="e">
            <v>#REF!</v>
          </cell>
          <cell r="J162" t="e">
            <v>#REF!</v>
          </cell>
          <cell r="Q162">
            <v>0</v>
          </cell>
        </row>
        <row r="163">
          <cell r="I163" t="e">
            <v>#REF!</v>
          </cell>
          <cell r="J163" t="e">
            <v>#REF!</v>
          </cell>
          <cell r="Q163">
            <v>0</v>
          </cell>
        </row>
        <row r="164">
          <cell r="I164" t="e">
            <v>#REF!</v>
          </cell>
          <cell r="J164" t="e">
            <v>#REF!</v>
          </cell>
          <cell r="Q164">
            <v>0</v>
          </cell>
        </row>
        <row r="165">
          <cell r="I165" t="e">
            <v>#REF!</v>
          </cell>
          <cell r="J165" t="e">
            <v>#REF!</v>
          </cell>
          <cell r="Q165">
            <v>0</v>
          </cell>
        </row>
        <row r="166">
          <cell r="I166" t="e">
            <v>#REF!</v>
          </cell>
          <cell r="J166" t="e">
            <v>#REF!</v>
          </cell>
          <cell r="Q166">
            <v>0</v>
          </cell>
        </row>
        <row r="167">
          <cell r="I167" t="e">
            <v>#REF!</v>
          </cell>
          <cell r="J167" t="e">
            <v>#REF!</v>
          </cell>
          <cell r="Q167">
            <v>0</v>
          </cell>
        </row>
        <row r="168">
          <cell r="I168" t="e">
            <v>#REF!</v>
          </cell>
          <cell r="J168" t="e">
            <v>#REF!</v>
          </cell>
          <cell r="Q168">
            <v>0</v>
          </cell>
        </row>
        <row r="169">
          <cell r="I169" t="e">
            <v>#REF!</v>
          </cell>
          <cell r="J169" t="e">
            <v>#REF!</v>
          </cell>
          <cell r="Q169">
            <v>0</v>
          </cell>
        </row>
        <row r="170">
          <cell r="I170" t="e">
            <v>#REF!</v>
          </cell>
          <cell r="J170" t="e">
            <v>#REF!</v>
          </cell>
          <cell r="Q170">
            <v>0</v>
          </cell>
        </row>
        <row r="171">
          <cell r="I171" t="e">
            <v>#REF!</v>
          </cell>
          <cell r="J171" t="e">
            <v>#REF!</v>
          </cell>
          <cell r="Q171">
            <v>0</v>
          </cell>
        </row>
        <row r="172">
          <cell r="I172" t="e">
            <v>#REF!</v>
          </cell>
          <cell r="J172" t="e">
            <v>#REF!</v>
          </cell>
          <cell r="Q172">
            <v>0</v>
          </cell>
        </row>
        <row r="173">
          <cell r="I173" t="e">
            <v>#REF!</v>
          </cell>
          <cell r="J173" t="e">
            <v>#REF!</v>
          </cell>
          <cell r="Q173">
            <v>0</v>
          </cell>
        </row>
        <row r="174">
          <cell r="I174" t="e">
            <v>#REF!</v>
          </cell>
          <cell r="J174" t="e">
            <v>#REF!</v>
          </cell>
          <cell r="Q174">
            <v>0</v>
          </cell>
        </row>
        <row r="175">
          <cell r="I175" t="e">
            <v>#REF!</v>
          </cell>
          <cell r="J175" t="e">
            <v>#REF!</v>
          </cell>
          <cell r="Q175">
            <v>0</v>
          </cell>
        </row>
        <row r="176">
          <cell r="I176" t="e">
            <v>#REF!</v>
          </cell>
          <cell r="J176" t="e">
            <v>#REF!</v>
          </cell>
          <cell r="Q176">
            <v>0</v>
          </cell>
        </row>
        <row r="177">
          <cell r="I177" t="e">
            <v>#REF!</v>
          </cell>
          <cell r="J177" t="e">
            <v>#REF!</v>
          </cell>
          <cell r="Q177">
            <v>0</v>
          </cell>
        </row>
        <row r="178">
          <cell r="I178" t="e">
            <v>#REF!</v>
          </cell>
          <cell r="J178" t="e">
            <v>#REF!</v>
          </cell>
          <cell r="Q178">
            <v>0</v>
          </cell>
        </row>
        <row r="179">
          <cell r="I179" t="e">
            <v>#REF!</v>
          </cell>
          <cell r="J179" t="e">
            <v>#REF!</v>
          </cell>
          <cell r="Q179">
            <v>0</v>
          </cell>
        </row>
        <row r="180">
          <cell r="I180" t="e">
            <v>#REF!</v>
          </cell>
          <cell r="J180" t="e">
            <v>#REF!</v>
          </cell>
          <cell r="Q180">
            <v>0</v>
          </cell>
        </row>
        <row r="181">
          <cell r="I181" t="e">
            <v>#REF!</v>
          </cell>
          <cell r="J181" t="e">
            <v>#REF!</v>
          </cell>
          <cell r="Q181">
            <v>0</v>
          </cell>
        </row>
        <row r="182">
          <cell r="I182" t="e">
            <v>#REF!</v>
          </cell>
          <cell r="J182" t="e">
            <v>#REF!</v>
          </cell>
          <cell r="Q182">
            <v>0</v>
          </cell>
        </row>
        <row r="183">
          <cell r="I183" t="e">
            <v>#REF!</v>
          </cell>
          <cell r="J183" t="e">
            <v>#REF!</v>
          </cell>
          <cell r="Q183">
            <v>0</v>
          </cell>
        </row>
        <row r="184">
          <cell r="I184" t="e">
            <v>#REF!</v>
          </cell>
          <cell r="J184" t="e">
            <v>#REF!</v>
          </cell>
          <cell r="Q184">
            <v>0</v>
          </cell>
        </row>
        <row r="185">
          <cell r="I185" t="e">
            <v>#REF!</v>
          </cell>
          <cell r="J185" t="e">
            <v>#REF!</v>
          </cell>
          <cell r="Q185">
            <v>0</v>
          </cell>
        </row>
        <row r="186">
          <cell r="I186" t="e">
            <v>#REF!</v>
          </cell>
          <cell r="J186" t="e">
            <v>#REF!</v>
          </cell>
          <cell r="Q186">
            <v>0</v>
          </cell>
        </row>
        <row r="187">
          <cell r="I187" t="e">
            <v>#REF!</v>
          </cell>
          <cell r="J187" t="e">
            <v>#REF!</v>
          </cell>
          <cell r="Q187">
            <v>0</v>
          </cell>
        </row>
        <row r="188">
          <cell r="I188" t="e">
            <v>#REF!</v>
          </cell>
          <cell r="J188" t="e">
            <v>#REF!</v>
          </cell>
          <cell r="Q188">
            <v>0</v>
          </cell>
        </row>
        <row r="189">
          <cell r="I189" t="e">
            <v>#REF!</v>
          </cell>
          <cell r="J189" t="e">
            <v>#REF!</v>
          </cell>
          <cell r="Q189">
            <v>0</v>
          </cell>
        </row>
        <row r="190">
          <cell r="I190" t="e">
            <v>#REF!</v>
          </cell>
          <cell r="J190" t="e">
            <v>#REF!</v>
          </cell>
          <cell r="Q190">
            <v>0</v>
          </cell>
        </row>
        <row r="191">
          <cell r="I191" t="e">
            <v>#REF!</v>
          </cell>
          <cell r="J191" t="e">
            <v>#REF!</v>
          </cell>
          <cell r="Q191">
            <v>0</v>
          </cell>
        </row>
        <row r="192">
          <cell r="I192" t="e">
            <v>#REF!</v>
          </cell>
          <cell r="J192" t="e">
            <v>#REF!</v>
          </cell>
          <cell r="Q192">
            <v>0</v>
          </cell>
        </row>
        <row r="193">
          <cell r="I193" t="e">
            <v>#REF!</v>
          </cell>
          <cell r="J193" t="e">
            <v>#REF!</v>
          </cell>
          <cell r="Q193">
            <v>0</v>
          </cell>
        </row>
        <row r="194">
          <cell r="I194" t="e">
            <v>#REF!</v>
          </cell>
          <cell r="J194" t="e">
            <v>#REF!</v>
          </cell>
          <cell r="Q194">
            <v>0</v>
          </cell>
        </row>
        <row r="195">
          <cell r="I195" t="e">
            <v>#REF!</v>
          </cell>
          <cell r="J195" t="e">
            <v>#REF!</v>
          </cell>
          <cell r="Q195">
            <v>0</v>
          </cell>
        </row>
        <row r="196">
          <cell r="I196" t="e">
            <v>#REF!</v>
          </cell>
          <cell r="J196" t="e">
            <v>#REF!</v>
          </cell>
          <cell r="Q196">
            <v>0</v>
          </cell>
        </row>
        <row r="197">
          <cell r="I197" t="e">
            <v>#REF!</v>
          </cell>
          <cell r="J197" t="e">
            <v>#REF!</v>
          </cell>
          <cell r="Q197">
            <v>0</v>
          </cell>
        </row>
        <row r="198">
          <cell r="I198" t="e">
            <v>#REF!</v>
          </cell>
          <cell r="J198" t="e">
            <v>#REF!</v>
          </cell>
          <cell r="Q198">
            <v>0</v>
          </cell>
        </row>
        <row r="199">
          <cell r="I199" t="e">
            <v>#REF!</v>
          </cell>
          <cell r="J199" t="e">
            <v>#REF!</v>
          </cell>
          <cell r="Q199">
            <v>0</v>
          </cell>
        </row>
        <row r="200">
          <cell r="I200" t="e">
            <v>#REF!</v>
          </cell>
          <cell r="J200" t="e">
            <v>#REF!</v>
          </cell>
          <cell r="Q200">
            <v>0</v>
          </cell>
        </row>
        <row r="201">
          <cell r="I201" t="e">
            <v>#REF!</v>
          </cell>
          <cell r="J201" t="e">
            <v>#REF!</v>
          </cell>
          <cell r="Q201">
            <v>0</v>
          </cell>
        </row>
        <row r="202">
          <cell r="I202" t="e">
            <v>#REF!</v>
          </cell>
          <cell r="J202" t="e">
            <v>#REF!</v>
          </cell>
          <cell r="Q202">
            <v>0</v>
          </cell>
        </row>
        <row r="203">
          <cell r="I203" t="e">
            <v>#REF!</v>
          </cell>
          <cell r="J203" t="e">
            <v>#REF!</v>
          </cell>
          <cell r="Q203">
            <v>0</v>
          </cell>
        </row>
        <row r="204">
          <cell r="I204" t="e">
            <v>#REF!</v>
          </cell>
          <cell r="J204" t="e">
            <v>#REF!</v>
          </cell>
          <cell r="Q204">
            <v>0</v>
          </cell>
        </row>
        <row r="205">
          <cell r="I205" t="e">
            <v>#REF!</v>
          </cell>
          <cell r="J205" t="e">
            <v>#REF!</v>
          </cell>
          <cell r="Q205">
            <v>0</v>
          </cell>
        </row>
        <row r="206">
          <cell r="I206" t="e">
            <v>#REF!</v>
          </cell>
          <cell r="J206" t="e">
            <v>#REF!</v>
          </cell>
          <cell r="Q206">
            <v>0</v>
          </cell>
        </row>
        <row r="207">
          <cell r="I207" t="e">
            <v>#REF!</v>
          </cell>
          <cell r="J207" t="e">
            <v>#REF!</v>
          </cell>
          <cell r="Q207">
            <v>0</v>
          </cell>
        </row>
        <row r="208">
          <cell r="I208" t="e">
            <v>#REF!</v>
          </cell>
          <cell r="J208" t="e">
            <v>#REF!</v>
          </cell>
          <cell r="Q208">
            <v>0</v>
          </cell>
        </row>
        <row r="209">
          <cell r="I209" t="e">
            <v>#REF!</v>
          </cell>
          <cell r="J209" t="e">
            <v>#REF!</v>
          </cell>
          <cell r="Q209">
            <v>0</v>
          </cell>
        </row>
        <row r="210">
          <cell r="I210" t="e">
            <v>#REF!</v>
          </cell>
          <cell r="J210" t="e">
            <v>#REF!</v>
          </cell>
          <cell r="Q210">
            <v>0</v>
          </cell>
        </row>
        <row r="211">
          <cell r="I211" t="e">
            <v>#REF!</v>
          </cell>
          <cell r="J211" t="e">
            <v>#REF!</v>
          </cell>
          <cell r="Q211">
            <v>0</v>
          </cell>
        </row>
        <row r="212">
          <cell r="I212" t="e">
            <v>#REF!</v>
          </cell>
          <cell r="J212" t="e">
            <v>#REF!</v>
          </cell>
          <cell r="Q212">
            <v>0</v>
          </cell>
        </row>
        <row r="213">
          <cell r="I213" t="e">
            <v>#REF!</v>
          </cell>
          <cell r="J213" t="e">
            <v>#REF!</v>
          </cell>
          <cell r="Q213">
            <v>0</v>
          </cell>
        </row>
        <row r="214">
          <cell r="I214" t="e">
            <v>#REF!</v>
          </cell>
          <cell r="J214" t="e">
            <v>#REF!</v>
          </cell>
          <cell r="Q214">
            <v>0</v>
          </cell>
        </row>
        <row r="215">
          <cell r="I215" t="e">
            <v>#REF!</v>
          </cell>
          <cell r="J215" t="e">
            <v>#REF!</v>
          </cell>
          <cell r="Q215">
            <v>0</v>
          </cell>
        </row>
        <row r="216">
          <cell r="I216" t="e">
            <v>#REF!</v>
          </cell>
          <cell r="J216" t="e">
            <v>#REF!</v>
          </cell>
          <cell r="Q216">
            <v>0</v>
          </cell>
        </row>
        <row r="217">
          <cell r="I217" t="e">
            <v>#REF!</v>
          </cell>
          <cell r="J217" t="e">
            <v>#REF!</v>
          </cell>
          <cell r="Q217">
            <v>0</v>
          </cell>
        </row>
        <row r="218">
          <cell r="I218" t="e">
            <v>#REF!</v>
          </cell>
          <cell r="J218" t="e">
            <v>#REF!</v>
          </cell>
          <cell r="Q218">
            <v>0</v>
          </cell>
        </row>
        <row r="219">
          <cell r="I219" t="e">
            <v>#REF!</v>
          </cell>
          <cell r="J219" t="e">
            <v>#REF!</v>
          </cell>
          <cell r="Q219">
            <v>0</v>
          </cell>
        </row>
        <row r="220">
          <cell r="I220" t="e">
            <v>#REF!</v>
          </cell>
          <cell r="J220" t="e">
            <v>#REF!</v>
          </cell>
          <cell r="Q220">
            <v>0</v>
          </cell>
        </row>
        <row r="221">
          <cell r="I221" t="e">
            <v>#REF!</v>
          </cell>
          <cell r="J221" t="e">
            <v>#REF!</v>
          </cell>
          <cell r="Q221">
            <v>0</v>
          </cell>
        </row>
        <row r="222">
          <cell r="I222" t="e">
            <v>#REF!</v>
          </cell>
          <cell r="J222" t="e">
            <v>#REF!</v>
          </cell>
          <cell r="Q222">
            <v>0</v>
          </cell>
        </row>
        <row r="223">
          <cell r="I223" t="e">
            <v>#REF!</v>
          </cell>
          <cell r="J223" t="e">
            <v>#REF!</v>
          </cell>
          <cell r="Q223">
            <v>0</v>
          </cell>
        </row>
        <row r="224">
          <cell r="I224" t="e">
            <v>#REF!</v>
          </cell>
          <cell r="J224" t="e">
            <v>#REF!</v>
          </cell>
          <cell r="Q224">
            <v>0</v>
          </cell>
        </row>
        <row r="225">
          <cell r="I225" t="e">
            <v>#REF!</v>
          </cell>
          <cell r="J225" t="e">
            <v>#REF!</v>
          </cell>
          <cell r="Q225">
            <v>0</v>
          </cell>
        </row>
        <row r="226">
          <cell r="I226" t="e">
            <v>#REF!</v>
          </cell>
          <cell r="J226" t="e">
            <v>#REF!</v>
          </cell>
          <cell r="Q226">
            <v>0</v>
          </cell>
        </row>
        <row r="227">
          <cell r="I227" t="e">
            <v>#REF!</v>
          </cell>
          <cell r="J227" t="e">
            <v>#REF!</v>
          </cell>
          <cell r="Q227">
            <v>0</v>
          </cell>
        </row>
        <row r="228">
          <cell r="I228" t="e">
            <v>#REF!</v>
          </cell>
          <cell r="J228" t="e">
            <v>#REF!</v>
          </cell>
          <cell r="Q228">
            <v>0</v>
          </cell>
        </row>
        <row r="229">
          <cell r="I229" t="e">
            <v>#REF!</v>
          </cell>
          <cell r="J229" t="e">
            <v>#REF!</v>
          </cell>
          <cell r="Q229">
            <v>0</v>
          </cell>
        </row>
        <row r="230">
          <cell r="I230" t="e">
            <v>#REF!</v>
          </cell>
          <cell r="J230" t="e">
            <v>#REF!</v>
          </cell>
          <cell r="Q230">
            <v>0</v>
          </cell>
        </row>
        <row r="231">
          <cell r="I231" t="e">
            <v>#REF!</v>
          </cell>
          <cell r="J231" t="e">
            <v>#REF!</v>
          </cell>
          <cell r="Q231">
            <v>0</v>
          </cell>
        </row>
        <row r="232">
          <cell r="I232" t="e">
            <v>#REF!</v>
          </cell>
          <cell r="J232" t="e">
            <v>#REF!</v>
          </cell>
          <cell r="Q232">
            <v>0</v>
          </cell>
        </row>
        <row r="233">
          <cell r="I233" t="e">
            <v>#REF!</v>
          </cell>
          <cell r="J233" t="e">
            <v>#REF!</v>
          </cell>
          <cell r="Q233">
            <v>0</v>
          </cell>
        </row>
        <row r="234">
          <cell r="I234" t="e">
            <v>#REF!</v>
          </cell>
          <cell r="J234" t="e">
            <v>#REF!</v>
          </cell>
          <cell r="Q234">
            <v>0</v>
          </cell>
        </row>
        <row r="235">
          <cell r="I235" t="e">
            <v>#REF!</v>
          </cell>
          <cell r="J235" t="e">
            <v>#REF!</v>
          </cell>
          <cell r="Q235">
            <v>0</v>
          </cell>
        </row>
        <row r="236">
          <cell r="I236" t="e">
            <v>#REF!</v>
          </cell>
          <cell r="J236" t="e">
            <v>#REF!</v>
          </cell>
          <cell r="Q236">
            <v>0</v>
          </cell>
        </row>
        <row r="237">
          <cell r="I237">
            <v>436900</v>
          </cell>
          <cell r="J237" t="str">
            <v>Property, Smithfield Zone, Substation, Acquisition, Far North</v>
          </cell>
          <cell r="Q237">
            <v>0</v>
          </cell>
        </row>
        <row r="238">
          <cell r="I238">
            <v>313642</v>
          </cell>
          <cell r="J238" t="str">
            <v>Bohle Plains Zone Substation            Establish new Z6-32 sub</v>
          </cell>
          <cell r="Q238">
            <v>0</v>
          </cell>
        </row>
        <row r="239">
          <cell r="I239">
            <v>733880</v>
          </cell>
          <cell r="J239" t="str">
            <v>Edmonton-Install two new 22kV fdr bays  New 22kV feeder bays to connect new fdrs</v>
          </cell>
          <cell r="Q239">
            <v>0</v>
          </cell>
        </row>
        <row r="240">
          <cell r="I240">
            <v>168182</v>
          </cell>
          <cell r="J240" t="str">
            <v>Bowen sub  2 x 11kV Feeder Bays         Install additional 2 x 11kV feeder CB ba</v>
          </cell>
          <cell r="Q240">
            <v>0</v>
          </cell>
        </row>
        <row r="241">
          <cell r="I241">
            <v>443784</v>
          </cell>
          <cell r="J241" t="str">
            <v>Cloncurry 66 kV Reinforcement           Install 2nd DURO 11/66 TF</v>
          </cell>
          <cell r="Q241">
            <v>0</v>
          </cell>
        </row>
        <row r="242">
          <cell r="I242" t="str">
            <v>CPMNN01145</v>
          </cell>
          <cell r="J242" t="str">
            <v>Blackwater to Emerald 66kV Line Rebuild with DCCP Line</v>
          </cell>
          <cell r="Q242">
            <v>0</v>
          </cell>
        </row>
        <row r="243">
          <cell r="I243">
            <v>317031</v>
          </cell>
          <cell r="J243" t="str">
            <v>Substation, Gracemere, Modular, 66/11kV, Network, Central</v>
          </cell>
          <cell r="Q243">
            <v>0</v>
          </cell>
        </row>
        <row r="244">
          <cell r="I244">
            <v>575416</v>
          </cell>
          <cell r="J244" t="str">
            <v>Line, Egans Hill to Gracemere, New Standard, 66kV, Network, Capricornia</v>
          </cell>
          <cell r="Q244">
            <v>0</v>
          </cell>
        </row>
        <row r="245">
          <cell r="I245">
            <v>693294</v>
          </cell>
          <cell r="J245" t="str">
            <v>Briffney - Establish new 66/11kV Sub    Establish Briffney Zone Substation</v>
          </cell>
          <cell r="Q245">
            <v>0</v>
          </cell>
        </row>
        <row r="246">
          <cell r="I246">
            <v>48821</v>
          </cell>
          <cell r="J246" t="str">
            <v>Substation, Moranbah Town, Modular, 66/11kV, 32MVA, Network, Central</v>
          </cell>
          <cell r="Q246">
            <v>0</v>
          </cell>
        </row>
        <row r="247">
          <cell r="I247">
            <v>48824</v>
          </cell>
          <cell r="J247" t="str">
            <v>Substation, Moranbah, Refurb, 66kV, 32MVA, Network, Central</v>
          </cell>
          <cell r="Q247">
            <v>0</v>
          </cell>
        </row>
        <row r="248">
          <cell r="I248" t="str">
            <v>DCP18260</v>
          </cell>
          <cell r="J248" t="str">
            <v>Line, Glenella to Planella, New Standard, 66kV, Network, Central</v>
          </cell>
          <cell r="Q248">
            <v>0</v>
          </cell>
        </row>
        <row r="249">
          <cell r="I249">
            <v>48598</v>
          </cell>
          <cell r="J249" t="str">
            <v>Planella - Convert to 66/11kV           Design and re-construct</v>
          </cell>
          <cell r="Q249">
            <v>0</v>
          </cell>
        </row>
        <row r="250">
          <cell r="I250" t="str">
            <v>DCP16183</v>
          </cell>
          <cell r="J250" t="str">
            <v>Glenella - Install 66kV fdr bays        Install 2 x 66kV fdr bays for Planella</v>
          </cell>
          <cell r="Q250">
            <v>0</v>
          </cell>
        </row>
        <row r="251">
          <cell r="I251" t="str">
            <v>CPMNN00130</v>
          </cell>
          <cell r="J251" t="str">
            <v>Planella - Line route acquisition        2nd (66kV) subtransmission feeder</v>
          </cell>
          <cell r="Q251">
            <v>0</v>
          </cell>
        </row>
        <row r="252">
          <cell r="I252">
            <v>311743</v>
          </cell>
          <cell r="J252" t="str">
            <v>Boyne Res redevelop switchyard &amp; aug TF Install 66kV bays &amp; larger TFs</v>
          </cell>
          <cell r="Q252">
            <v>0</v>
          </cell>
        </row>
        <row r="253">
          <cell r="I253">
            <v>444030</v>
          </cell>
          <cell r="J253" t="str">
            <v>Calliope 66kV Reinforcement             Install 66kV bay &amp; connect Beecher line</v>
          </cell>
          <cell r="Q253">
            <v>0</v>
          </cell>
        </row>
        <row r="254">
          <cell r="I254">
            <v>48238</v>
          </cell>
          <cell r="J254" t="str">
            <v>Mackay Harbour ZS Site Acquisition      Investigate &amp; Acquire ZS</v>
          </cell>
          <cell r="Q254">
            <v>0</v>
          </cell>
        </row>
        <row r="255">
          <cell r="I255">
            <v>832068</v>
          </cell>
          <cell r="J255" t="str">
            <v>Baralaba Central/South Mine Develop SCS Cockatoo Coal Limited</v>
          </cell>
          <cell r="Q255">
            <v>0</v>
          </cell>
        </row>
        <row r="256">
          <cell r="I256">
            <v>616932</v>
          </cell>
          <cell r="J256" t="str">
            <v>Property, IIbilbie to Carmila, Line, Acquisition, Mackay</v>
          </cell>
          <cell r="Q256">
            <v>0</v>
          </cell>
        </row>
        <row r="257">
          <cell r="I257">
            <v>782822</v>
          </cell>
          <cell r="J257" t="str">
            <v>RCA MK AST Line Route Planella Bucasia</v>
          </cell>
          <cell r="Q257">
            <v>0</v>
          </cell>
        </row>
        <row r="258">
          <cell r="I258">
            <v>830023</v>
          </cell>
          <cell r="J258" t="str">
            <v>Tannum Sands 11kV Easement Compensation</v>
          </cell>
          <cell r="Q258">
            <v>0</v>
          </cell>
        </row>
        <row r="259">
          <cell r="I259">
            <v>140507</v>
          </cell>
          <cell r="J259" t="str">
            <v>Substation, Central Toowoomba, Greenfield, 110/11kV, Network, South West</v>
          </cell>
          <cell r="Q259">
            <v>0</v>
          </cell>
        </row>
        <row r="260">
          <cell r="I260">
            <v>140221</v>
          </cell>
          <cell r="J260" t="str">
            <v>Line, South Toowoomba Sub to Central Toowoomba Sub, 110kV, South West</v>
          </cell>
          <cell r="Q260">
            <v>0</v>
          </cell>
        </row>
        <row r="261">
          <cell r="I261">
            <v>301663</v>
          </cell>
          <cell r="J261" t="str">
            <v>Substation, South Toowoomba, Refurb, 110kV Bays, Network, South West</v>
          </cell>
          <cell r="Q261">
            <v>0</v>
          </cell>
        </row>
        <row r="262">
          <cell r="I262">
            <v>289250</v>
          </cell>
          <cell r="J262" t="str">
            <v>Property, South Toowoomba to Central Toowoomba, Line, Acquisition, South West</v>
          </cell>
          <cell r="Q262">
            <v>0</v>
          </cell>
        </row>
        <row r="263">
          <cell r="I263" t="str">
            <v>DCP17784</v>
          </cell>
          <cell r="J263" t="str">
            <v>RSW TO ASC CHAL TX New Est CHAR 33/11kV Establish new 33/11kV ZSS at Charlton</v>
          </cell>
          <cell r="Q263">
            <v>0</v>
          </cell>
        </row>
        <row r="264">
          <cell r="I264">
            <v>183596</v>
          </cell>
          <cell r="J264" t="str">
            <v>SPD WB AT ISIS T131 OH New to Dallarnil New 37km 132kV SCCP (Energised at 66kV)</v>
          </cell>
          <cell r="Q264">
            <v>0</v>
          </cell>
        </row>
        <row r="265">
          <cell r="I265">
            <v>306794</v>
          </cell>
          <cell r="J265" t="str">
            <v>T131 Isis new 66kV feeder bay           to connect new Isis-Dallarnil line</v>
          </cell>
          <cell r="Q265">
            <v>0</v>
          </cell>
        </row>
        <row r="266">
          <cell r="I266">
            <v>141629</v>
          </cell>
          <cell r="J266" t="str">
            <v>Kumbia 66/11kV ZS Establishment         Establish Kumbia 66/11kV ZS</v>
          </cell>
          <cell r="Q266">
            <v>0</v>
          </cell>
        </row>
        <row r="267">
          <cell r="I267">
            <v>432340</v>
          </cell>
          <cell r="J267" t="str">
            <v>Kingaroy ZS - Install new 66kV fdr bay  For proposed Kumbia feeder</v>
          </cell>
          <cell r="Q267">
            <v>0</v>
          </cell>
        </row>
        <row r="268">
          <cell r="I268">
            <v>431150</v>
          </cell>
          <cell r="J268" t="str">
            <v>Kumbia Fdr - Re-energise at 66kV        Feed from 66kV fdr bay at Kingaroy</v>
          </cell>
          <cell r="Q268">
            <v>0</v>
          </cell>
        </row>
        <row r="269">
          <cell r="I269">
            <v>316573</v>
          </cell>
          <cell r="J269" t="str">
            <v>Broxburn Sub Rebuild                    Rebuild as 110/11kV</v>
          </cell>
          <cell r="Q269">
            <v>0</v>
          </cell>
        </row>
        <row r="270">
          <cell r="I270">
            <v>168285</v>
          </cell>
          <cell r="J270" t="str">
            <v>RSW SW DA AD DAAN OH New 33kV                  SWDD: TARA Feeder ex Daandine</v>
          </cell>
          <cell r="Q270">
            <v>0</v>
          </cell>
        </row>
        <row r="271">
          <cell r="I271">
            <v>196710</v>
          </cell>
          <cell r="J271" t="str">
            <v>Construct DCCP to Toogoom 66/11kV ZS    Construct DCCP Ln from Howard-Pialba Ln</v>
          </cell>
          <cell r="Q271">
            <v>0</v>
          </cell>
        </row>
        <row r="272">
          <cell r="I272">
            <v>419495</v>
          </cell>
          <cell r="J272" t="str">
            <v>Roma West 33/11kV TF &amp; 11kV Switchgr AugReplace existing TFs &amp; 11kV swyd</v>
          </cell>
          <cell r="Q272">
            <v>0</v>
          </cell>
        </row>
        <row r="273">
          <cell r="I273">
            <v>132601</v>
          </cell>
          <cell r="J273" t="str">
            <v>RSW SW RA AD SAGT Refurb 33KV bus       TRG SAGT refurb 33kV bus -TRGP-M13.1</v>
          </cell>
          <cell r="Q273">
            <v>0</v>
          </cell>
        </row>
        <row r="274">
          <cell r="I274">
            <v>731320</v>
          </cell>
          <cell r="J274" t="str">
            <v>West Bberg-Meadowvale 66kV line route  Line route acquisition for 66kV SCCP</v>
          </cell>
          <cell r="Q274">
            <v>0</v>
          </cell>
        </row>
        <row r="275">
          <cell r="I275">
            <v>139899</v>
          </cell>
          <cell r="J275" t="str">
            <v>Property, Bundaberg North, Substation, Acquisition, Wide Bay</v>
          </cell>
          <cell r="Q275">
            <v>0</v>
          </cell>
        </row>
        <row r="276">
          <cell r="I276">
            <v>645950</v>
          </cell>
          <cell r="J276" t="str">
            <v>ARI WB BU AARP WEBU-MEAD66 Line Route   Easement Required for Approx 2.7km</v>
          </cell>
          <cell r="Q276">
            <v>0</v>
          </cell>
        </row>
        <row r="277">
          <cell r="I277" t="str">
            <v>CPMNS00402</v>
          </cell>
          <cell r="J277" t="str">
            <v>Augment 110/33kV TX at T013 Chinchilla  Chinchilla</v>
          </cell>
          <cell r="Q277">
            <v>0</v>
          </cell>
        </row>
        <row r="278">
          <cell r="I278">
            <v>316490</v>
          </cell>
          <cell r="J278" t="str">
            <v>West Warwick Sub 11kV Feeder bay        install additional CB on 11kV swboard</v>
          </cell>
          <cell r="Q278">
            <v>0</v>
          </cell>
        </row>
        <row r="279">
          <cell r="I279">
            <v>455124</v>
          </cell>
          <cell r="J279" t="str">
            <v>Childers To Givelda Ln Route            Investigate existing Ln and confirm</v>
          </cell>
          <cell r="Q279">
            <v>0</v>
          </cell>
        </row>
        <row r="280">
          <cell r="I280">
            <v>448012</v>
          </cell>
          <cell r="J280" t="str">
            <v>T20 Bberg-South Bberg 2nd 66kV line   Extend off T20-T131 66kV feeder</v>
          </cell>
          <cell r="Q280">
            <v>0</v>
          </cell>
        </row>
        <row r="281">
          <cell r="I281">
            <v>140367</v>
          </cell>
          <cell r="J281" t="str">
            <v>Property, Tinana Creek, Substation, Acquisition, Wide Bay</v>
          </cell>
          <cell r="Q281">
            <v>0</v>
          </cell>
        </row>
        <row r="282">
          <cell r="I282">
            <v>0</v>
          </cell>
          <cell r="J282" t="e">
            <v>#N/A</v>
          </cell>
          <cell r="Q282">
            <v>0</v>
          </cell>
        </row>
        <row r="283">
          <cell r="I283">
            <v>0</v>
          </cell>
          <cell r="J283" t="e">
            <v>#N/A</v>
          </cell>
          <cell r="Q283">
            <v>0</v>
          </cell>
        </row>
        <row r="284">
          <cell r="I284">
            <v>0</v>
          </cell>
          <cell r="J284" t="e">
            <v>#N/A</v>
          </cell>
          <cell r="Q284">
            <v>0</v>
          </cell>
        </row>
        <row r="285">
          <cell r="I285">
            <v>0</v>
          </cell>
          <cell r="J285" t="e">
            <v>#N/A</v>
          </cell>
          <cell r="Q285">
            <v>0</v>
          </cell>
        </row>
        <row r="286">
          <cell r="I286">
            <v>0</v>
          </cell>
          <cell r="J286">
            <v>0</v>
          </cell>
          <cell r="Q286">
            <v>0</v>
          </cell>
        </row>
        <row r="287">
          <cell r="I287">
            <v>0</v>
          </cell>
          <cell r="J287">
            <v>0</v>
          </cell>
          <cell r="Q287">
            <v>0</v>
          </cell>
        </row>
        <row r="288">
          <cell r="I288">
            <v>0</v>
          </cell>
          <cell r="J288">
            <v>0</v>
          </cell>
          <cell r="Q288">
            <v>0</v>
          </cell>
        </row>
        <row r="289">
          <cell r="I289">
            <v>0</v>
          </cell>
          <cell r="J289">
            <v>0</v>
          </cell>
          <cell r="Q289">
            <v>0</v>
          </cell>
        </row>
        <row r="290">
          <cell r="I290">
            <v>0</v>
          </cell>
          <cell r="J290">
            <v>0</v>
          </cell>
          <cell r="Q290">
            <v>0</v>
          </cell>
        </row>
        <row r="291">
          <cell r="I291">
            <v>0</v>
          </cell>
          <cell r="J291">
            <v>0</v>
          </cell>
          <cell r="Q291">
            <v>0</v>
          </cell>
        </row>
        <row r="292">
          <cell r="I292">
            <v>0</v>
          </cell>
          <cell r="J292">
            <v>0</v>
          </cell>
          <cell r="Q292">
            <v>0</v>
          </cell>
        </row>
        <row r="293">
          <cell r="I293">
            <v>0</v>
          </cell>
          <cell r="J293">
            <v>0</v>
          </cell>
          <cell r="Q293">
            <v>0</v>
          </cell>
        </row>
        <row r="294">
          <cell r="I294">
            <v>0</v>
          </cell>
          <cell r="J294">
            <v>0</v>
          </cell>
          <cell r="Q294">
            <v>0</v>
          </cell>
        </row>
        <row r="295">
          <cell r="I295">
            <v>0</v>
          </cell>
          <cell r="J295">
            <v>0</v>
          </cell>
          <cell r="Q295">
            <v>0</v>
          </cell>
        </row>
        <row r="296">
          <cell r="I296">
            <v>0</v>
          </cell>
          <cell r="J296">
            <v>0</v>
          </cell>
          <cell r="Q296">
            <v>0</v>
          </cell>
        </row>
        <row r="297">
          <cell r="I297">
            <v>0</v>
          </cell>
          <cell r="J297">
            <v>0</v>
          </cell>
          <cell r="Q297">
            <v>0</v>
          </cell>
        </row>
        <row r="298">
          <cell r="I298">
            <v>0</v>
          </cell>
          <cell r="J298">
            <v>0</v>
          </cell>
          <cell r="Q298">
            <v>0</v>
          </cell>
        </row>
        <row r="299">
          <cell r="I299" t="e">
            <v>#REF!</v>
          </cell>
          <cell r="J299" t="e">
            <v>#REF!</v>
          </cell>
          <cell r="Q299">
            <v>0</v>
          </cell>
        </row>
        <row r="300">
          <cell r="I300" t="e">
            <v>#REF!</v>
          </cell>
          <cell r="J300" t="e">
            <v>#REF!</v>
          </cell>
          <cell r="Q300">
            <v>0</v>
          </cell>
        </row>
        <row r="301">
          <cell r="I301" t="e">
            <v>#REF!</v>
          </cell>
          <cell r="J301" t="e">
            <v>#REF!</v>
          </cell>
          <cell r="Q301">
            <v>0</v>
          </cell>
        </row>
        <row r="302">
          <cell r="I302" t="e">
            <v>#REF!</v>
          </cell>
          <cell r="J302" t="e">
            <v>#REF!</v>
          </cell>
          <cell r="Q302">
            <v>0</v>
          </cell>
        </row>
        <row r="303">
          <cell r="I303" t="e">
            <v>#REF!</v>
          </cell>
          <cell r="J303" t="e">
            <v>#REF!</v>
          </cell>
          <cell r="Q303">
            <v>0</v>
          </cell>
        </row>
        <row r="304">
          <cell r="I304" t="e">
            <v>#REF!</v>
          </cell>
          <cell r="J304" t="e">
            <v>#REF!</v>
          </cell>
          <cell r="Q304">
            <v>0</v>
          </cell>
        </row>
        <row r="305">
          <cell r="I305" t="e">
            <v>#REF!</v>
          </cell>
          <cell r="J305" t="e">
            <v>#REF!</v>
          </cell>
          <cell r="Q305">
            <v>0</v>
          </cell>
        </row>
        <row r="306">
          <cell r="I306" t="e">
            <v>#REF!</v>
          </cell>
          <cell r="J306" t="e">
            <v>#REF!</v>
          </cell>
          <cell r="Q306">
            <v>0</v>
          </cell>
        </row>
        <row r="307">
          <cell r="I307" t="e">
            <v>#REF!</v>
          </cell>
          <cell r="J307" t="e">
            <v>#REF!</v>
          </cell>
          <cell r="Q307">
            <v>0</v>
          </cell>
        </row>
        <row r="308">
          <cell r="I308" t="e">
            <v>#REF!</v>
          </cell>
          <cell r="J308" t="e">
            <v>#REF!</v>
          </cell>
          <cell r="Q308">
            <v>0</v>
          </cell>
        </row>
        <row r="309">
          <cell r="I309" t="e">
            <v>#REF!</v>
          </cell>
          <cell r="J309" t="e">
            <v>#REF!</v>
          </cell>
          <cell r="Q309">
            <v>0</v>
          </cell>
        </row>
        <row r="310">
          <cell r="I310" t="e">
            <v>#REF!</v>
          </cell>
          <cell r="J310" t="e">
            <v>#REF!</v>
          </cell>
          <cell r="Q310">
            <v>0</v>
          </cell>
        </row>
        <row r="311">
          <cell r="I311" t="e">
            <v>#REF!</v>
          </cell>
          <cell r="J311" t="e">
            <v>#REF!</v>
          </cell>
          <cell r="Q311">
            <v>0</v>
          </cell>
        </row>
        <row r="312">
          <cell r="I312" t="e">
            <v>#REF!</v>
          </cell>
          <cell r="J312" t="e">
            <v>#REF!</v>
          </cell>
          <cell r="Q312">
            <v>0</v>
          </cell>
        </row>
        <row r="313">
          <cell r="I313" t="e">
            <v>#REF!</v>
          </cell>
          <cell r="J313" t="e">
            <v>#REF!</v>
          </cell>
          <cell r="Q313">
            <v>0</v>
          </cell>
        </row>
        <row r="314">
          <cell r="I314" t="e">
            <v>#REF!</v>
          </cell>
          <cell r="J314" t="e">
            <v>#REF!</v>
          </cell>
          <cell r="Q314">
            <v>0</v>
          </cell>
        </row>
        <row r="315">
          <cell r="I315" t="e">
            <v>#REF!</v>
          </cell>
          <cell r="J315" t="e">
            <v>#REF!</v>
          </cell>
          <cell r="Q315">
            <v>0</v>
          </cell>
        </row>
        <row r="316">
          <cell r="I316" t="e">
            <v>#REF!</v>
          </cell>
          <cell r="J316" t="e">
            <v>#REF!</v>
          </cell>
          <cell r="Q316">
            <v>0</v>
          </cell>
        </row>
        <row r="317">
          <cell r="I317" t="e">
            <v>#REF!</v>
          </cell>
          <cell r="J317" t="e">
            <v>#REF!</v>
          </cell>
          <cell r="Q317">
            <v>0</v>
          </cell>
        </row>
        <row r="318">
          <cell r="I318" t="e">
            <v>#REF!</v>
          </cell>
          <cell r="J318" t="e">
            <v>#REF!</v>
          </cell>
          <cell r="Q318">
            <v>0</v>
          </cell>
        </row>
        <row r="319">
          <cell r="I319" t="e">
            <v>#REF!</v>
          </cell>
          <cell r="J319" t="e">
            <v>#REF!</v>
          </cell>
          <cell r="Q319">
            <v>0</v>
          </cell>
        </row>
        <row r="320">
          <cell r="I320" t="e">
            <v>#REF!</v>
          </cell>
          <cell r="J320" t="e">
            <v>#REF!</v>
          </cell>
          <cell r="Q320">
            <v>0</v>
          </cell>
        </row>
        <row r="321">
          <cell r="I321" t="e">
            <v>#REF!</v>
          </cell>
          <cell r="J321" t="e">
            <v>#REF!</v>
          </cell>
          <cell r="Q321">
            <v>0</v>
          </cell>
        </row>
        <row r="322">
          <cell r="I322" t="e">
            <v>#REF!</v>
          </cell>
          <cell r="J322" t="e">
            <v>#REF!</v>
          </cell>
          <cell r="Q322">
            <v>0</v>
          </cell>
        </row>
        <row r="323">
          <cell r="I323" t="e">
            <v>#REF!</v>
          </cell>
          <cell r="J323" t="e">
            <v>#REF!</v>
          </cell>
          <cell r="Q323">
            <v>0</v>
          </cell>
        </row>
        <row r="324">
          <cell r="I324" t="e">
            <v>#REF!</v>
          </cell>
          <cell r="J324" t="e">
            <v>#REF!</v>
          </cell>
          <cell r="Q324">
            <v>0</v>
          </cell>
        </row>
        <row r="325">
          <cell r="I325" t="e">
            <v>#REF!</v>
          </cell>
          <cell r="J325" t="e">
            <v>#REF!</v>
          </cell>
          <cell r="Q325">
            <v>0</v>
          </cell>
        </row>
        <row r="326">
          <cell r="I326" t="e">
            <v>#REF!</v>
          </cell>
          <cell r="J326" t="e">
            <v>#REF!</v>
          </cell>
          <cell r="Q326">
            <v>0</v>
          </cell>
        </row>
        <row r="327">
          <cell r="I327" t="e">
            <v>#REF!</v>
          </cell>
          <cell r="J327" t="e">
            <v>#REF!</v>
          </cell>
          <cell r="Q327">
            <v>0</v>
          </cell>
        </row>
        <row r="328">
          <cell r="I328" t="e">
            <v>#REF!</v>
          </cell>
          <cell r="J328" t="e">
            <v>#REF!</v>
          </cell>
          <cell r="Q328">
            <v>0</v>
          </cell>
        </row>
        <row r="329">
          <cell r="I329" t="e">
            <v>#REF!</v>
          </cell>
          <cell r="J329" t="e">
            <v>#REF!</v>
          </cell>
          <cell r="Q329">
            <v>0</v>
          </cell>
        </row>
        <row r="330">
          <cell r="I330" t="e">
            <v>#REF!</v>
          </cell>
          <cell r="J330" t="e">
            <v>#REF!</v>
          </cell>
          <cell r="Q330">
            <v>0</v>
          </cell>
        </row>
        <row r="331">
          <cell r="I331" t="e">
            <v>#REF!</v>
          </cell>
          <cell r="J331" t="e">
            <v>#REF!</v>
          </cell>
          <cell r="Q331">
            <v>0</v>
          </cell>
        </row>
        <row r="332">
          <cell r="I332" t="e">
            <v>#REF!</v>
          </cell>
          <cell r="J332" t="e">
            <v>#REF!</v>
          </cell>
          <cell r="Q332">
            <v>0</v>
          </cell>
        </row>
        <row r="333">
          <cell r="I333" t="e">
            <v>#REF!</v>
          </cell>
          <cell r="J333" t="e">
            <v>#REF!</v>
          </cell>
          <cell r="Q333">
            <v>0</v>
          </cell>
        </row>
        <row r="334">
          <cell r="I334" t="e">
            <v>#REF!</v>
          </cell>
          <cell r="J334" t="e">
            <v>#REF!</v>
          </cell>
          <cell r="Q334">
            <v>0</v>
          </cell>
        </row>
        <row r="335">
          <cell r="I335" t="e">
            <v>#REF!</v>
          </cell>
          <cell r="J335" t="e">
            <v>#REF!</v>
          </cell>
          <cell r="Q335">
            <v>0</v>
          </cell>
        </row>
        <row r="336">
          <cell r="I336" t="e">
            <v>#REF!</v>
          </cell>
          <cell r="J336" t="e">
            <v>#REF!</v>
          </cell>
          <cell r="Q336">
            <v>0</v>
          </cell>
        </row>
        <row r="337">
          <cell r="I337" t="e">
            <v>#REF!</v>
          </cell>
          <cell r="J337" t="e">
            <v>#REF!</v>
          </cell>
          <cell r="Q337">
            <v>0</v>
          </cell>
        </row>
        <row r="338">
          <cell r="I338" t="e">
            <v>#REF!</v>
          </cell>
          <cell r="J338" t="e">
            <v>#REF!</v>
          </cell>
          <cell r="Q338">
            <v>0</v>
          </cell>
        </row>
        <row r="339">
          <cell r="I339" t="e">
            <v>#REF!</v>
          </cell>
          <cell r="J339" t="e">
            <v>#REF!</v>
          </cell>
          <cell r="Q339">
            <v>0</v>
          </cell>
        </row>
        <row r="340">
          <cell r="I340" t="e">
            <v>#REF!</v>
          </cell>
          <cell r="J340" t="e">
            <v>#REF!</v>
          </cell>
          <cell r="Q340">
            <v>0</v>
          </cell>
        </row>
        <row r="341">
          <cell r="I341" t="e">
            <v>#REF!</v>
          </cell>
          <cell r="J341" t="e">
            <v>#REF!</v>
          </cell>
          <cell r="Q341">
            <v>0</v>
          </cell>
        </row>
        <row r="342">
          <cell r="I342" t="e">
            <v>#REF!</v>
          </cell>
          <cell r="J342" t="e">
            <v>#REF!</v>
          </cell>
          <cell r="Q342">
            <v>0</v>
          </cell>
        </row>
        <row r="343">
          <cell r="I343" t="e">
            <v>#REF!</v>
          </cell>
          <cell r="J343" t="e">
            <v>#REF!</v>
          </cell>
          <cell r="Q343">
            <v>0</v>
          </cell>
        </row>
        <row r="344">
          <cell r="I344" t="e">
            <v>#REF!</v>
          </cell>
          <cell r="J344" t="e">
            <v>#REF!</v>
          </cell>
          <cell r="Q344">
            <v>0</v>
          </cell>
        </row>
        <row r="345">
          <cell r="I345" t="e">
            <v>#REF!</v>
          </cell>
          <cell r="J345" t="e">
            <v>#REF!</v>
          </cell>
          <cell r="Q345">
            <v>0</v>
          </cell>
        </row>
        <row r="346">
          <cell r="I346" t="e">
            <v>#REF!</v>
          </cell>
          <cell r="J346" t="e">
            <v>#REF!</v>
          </cell>
          <cell r="Q346">
            <v>0</v>
          </cell>
        </row>
        <row r="347">
          <cell r="I347" t="e">
            <v>#REF!</v>
          </cell>
          <cell r="J347" t="e">
            <v>#REF!</v>
          </cell>
          <cell r="Q347">
            <v>0</v>
          </cell>
        </row>
        <row r="348">
          <cell r="I348" t="e">
            <v>#REF!</v>
          </cell>
          <cell r="J348" t="e">
            <v>#REF!</v>
          </cell>
          <cell r="Q348">
            <v>0</v>
          </cell>
        </row>
        <row r="349">
          <cell r="I349" t="e">
            <v>#REF!</v>
          </cell>
          <cell r="J349" t="e">
            <v>#REF!</v>
          </cell>
          <cell r="Q349">
            <v>0</v>
          </cell>
        </row>
        <row r="350">
          <cell r="I350" t="e">
            <v>#REF!</v>
          </cell>
          <cell r="J350" t="e">
            <v>#REF!</v>
          </cell>
          <cell r="Q350">
            <v>0</v>
          </cell>
        </row>
        <row r="351">
          <cell r="I351" t="e">
            <v>#REF!</v>
          </cell>
          <cell r="J351" t="e">
            <v>#REF!</v>
          </cell>
          <cell r="Q351">
            <v>0</v>
          </cell>
        </row>
        <row r="352">
          <cell r="I352">
            <v>0</v>
          </cell>
          <cell r="J352">
            <v>0</v>
          </cell>
          <cell r="Q352">
            <v>0</v>
          </cell>
        </row>
        <row r="353">
          <cell r="I353">
            <v>236524</v>
          </cell>
          <cell r="J353" t="str">
            <v>Kamerunga-Smithfield 132kV UG Line      Construct 132kV Dual cct Underground</v>
          </cell>
          <cell r="Q353">
            <v>0</v>
          </cell>
        </row>
        <row r="354">
          <cell r="I354">
            <v>147000</v>
          </cell>
          <cell r="J354" t="str">
            <v>Smithfield-132/22kV ZS                  Establish 132/22kV ZS @ Smithfield</v>
          </cell>
          <cell r="Q354">
            <v>0</v>
          </cell>
        </row>
        <row r="355">
          <cell r="I355">
            <v>492389</v>
          </cell>
          <cell r="J355" t="str">
            <v>Kamerunga Install ALFC                  Install ALFC injection equipment</v>
          </cell>
          <cell r="Q355">
            <v>0</v>
          </cell>
        </row>
        <row r="356">
          <cell r="I356">
            <v>616381</v>
          </cell>
          <cell r="J356" t="str">
            <v>Edmonton South ZS site acquisition</v>
          </cell>
          <cell r="Q356">
            <v>0</v>
          </cell>
        </row>
        <row r="357">
          <cell r="I357">
            <v>47822</v>
          </cell>
          <cell r="J357" t="str">
            <v>G-vale - Mt Peter 132/22kV ZS Site      Property Acquisition</v>
          </cell>
          <cell r="Q357">
            <v>0</v>
          </cell>
        </row>
        <row r="358">
          <cell r="I358">
            <v>168194</v>
          </cell>
          <cell r="J358" t="str">
            <v>Garbutt 66kV Reinforcement              Install 66kV bay to connect Powerlinks</v>
          </cell>
          <cell r="Q358">
            <v>0</v>
          </cell>
        </row>
        <row r="359">
          <cell r="I359">
            <v>733325</v>
          </cell>
          <cell r="J359" t="str">
            <v>66kV Mareeba Feeder Rating Increase     Increase max operating temp to 65C</v>
          </cell>
          <cell r="Q359">
            <v>0</v>
          </cell>
        </row>
        <row r="360">
          <cell r="I360">
            <v>826494</v>
          </cell>
          <cell r="J360" t="str">
            <v>Guthalungra TF Augmentation             Replace existing TF with 1.5MVA unit</v>
          </cell>
          <cell r="Q360">
            <v>0</v>
          </cell>
        </row>
        <row r="361">
          <cell r="I361">
            <v>48638</v>
          </cell>
          <cell r="J361" t="str">
            <v>Substation, Ooralea, Modular, Network, Mackay</v>
          </cell>
          <cell r="Q361">
            <v>0</v>
          </cell>
        </row>
        <row r="362">
          <cell r="I362">
            <v>808764</v>
          </cell>
          <cell r="J362" t="str">
            <v>Ooralea - Redevelop as 1x20MVA ZS       Redevelop 66/11kV ZS</v>
          </cell>
          <cell r="Q362">
            <v>0</v>
          </cell>
        </row>
        <row r="363">
          <cell r="I363">
            <v>48647</v>
          </cell>
          <cell r="J363" t="str">
            <v>Ooralea  SCCP 66kV Line Construction    Design and construct</v>
          </cell>
          <cell r="Q363">
            <v>0</v>
          </cell>
        </row>
        <row r="364">
          <cell r="I364">
            <v>653444</v>
          </cell>
          <cell r="J364" t="str">
            <v>Racecourse Mill - Install 66kV fdr bay</v>
          </cell>
          <cell r="Q364">
            <v>0</v>
          </cell>
        </row>
        <row r="365">
          <cell r="I365">
            <v>626232</v>
          </cell>
          <cell r="J365" t="str">
            <v>Kingaroy - Install one 5MVAr cap bank</v>
          </cell>
          <cell r="Q365">
            <v>0</v>
          </cell>
        </row>
        <row r="366">
          <cell r="I366">
            <v>0</v>
          </cell>
          <cell r="J366">
            <v>0</v>
          </cell>
          <cell r="Q366">
            <v>0</v>
          </cell>
        </row>
        <row r="367">
          <cell r="I367">
            <v>0</v>
          </cell>
          <cell r="J367">
            <v>0</v>
          </cell>
          <cell r="Q367">
            <v>0</v>
          </cell>
        </row>
        <row r="368">
          <cell r="I368">
            <v>0</v>
          </cell>
          <cell r="J368">
            <v>0</v>
          </cell>
          <cell r="Q368">
            <v>0</v>
          </cell>
        </row>
        <row r="369">
          <cell r="I369">
            <v>0</v>
          </cell>
          <cell r="J369">
            <v>0</v>
          </cell>
          <cell r="Q369">
            <v>0</v>
          </cell>
        </row>
        <row r="370">
          <cell r="I370">
            <v>0</v>
          </cell>
          <cell r="J370">
            <v>0</v>
          </cell>
          <cell r="Q370">
            <v>0</v>
          </cell>
        </row>
        <row r="371">
          <cell r="I371">
            <v>328901</v>
          </cell>
          <cell r="J371" t="str">
            <v>Aug - Distribution</v>
          </cell>
          <cell r="Q371">
            <v>0</v>
          </cell>
        </row>
        <row r="372">
          <cell r="I372">
            <v>733323</v>
          </cell>
          <cell r="J372">
            <v>0</v>
          </cell>
          <cell r="Q372">
            <v>0</v>
          </cell>
        </row>
        <row r="373">
          <cell r="I373">
            <v>737891</v>
          </cell>
          <cell r="J373">
            <v>0</v>
          </cell>
          <cell r="Q373">
            <v>0</v>
          </cell>
        </row>
        <row r="374">
          <cell r="I374">
            <v>752865</v>
          </cell>
          <cell r="J374" t="str">
            <v>SWER</v>
          </cell>
          <cell r="Q374">
            <v>0</v>
          </cell>
        </row>
        <row r="375">
          <cell r="I375" t="str">
            <v>DCP16279</v>
          </cell>
          <cell r="J375" t="str">
            <v>Aug - Distribution</v>
          </cell>
          <cell r="Q375">
            <v>0</v>
          </cell>
        </row>
        <row r="376">
          <cell r="I376" t="str">
            <v>DCP17911</v>
          </cell>
          <cell r="J376" t="str">
            <v>Aug - Distribution</v>
          </cell>
          <cell r="Q376">
            <v>0</v>
          </cell>
        </row>
        <row r="377">
          <cell r="I377">
            <v>327664</v>
          </cell>
          <cell r="J377" t="str">
            <v>Aug - Distribution</v>
          </cell>
          <cell r="Q377">
            <v>0</v>
          </cell>
        </row>
        <row r="378">
          <cell r="I378">
            <v>328282</v>
          </cell>
          <cell r="J378" t="str">
            <v>Aug - Distribution</v>
          </cell>
          <cell r="Q378">
            <v>0</v>
          </cell>
        </row>
        <row r="379">
          <cell r="I379">
            <v>328323</v>
          </cell>
          <cell r="J379" t="str">
            <v>Reinforce Supply to Briffney Creek</v>
          </cell>
          <cell r="Q379">
            <v>0</v>
          </cell>
        </row>
        <row r="380">
          <cell r="I380">
            <v>328478</v>
          </cell>
          <cell r="J380" t="str">
            <v>Reinforce Supply to Gracemere</v>
          </cell>
          <cell r="Q380">
            <v>0</v>
          </cell>
        </row>
        <row r="381">
          <cell r="I381">
            <v>328508</v>
          </cell>
          <cell r="J381" t="str">
            <v>Aug - Distribution</v>
          </cell>
          <cell r="Q381">
            <v>0</v>
          </cell>
        </row>
        <row r="382">
          <cell r="I382">
            <v>328578</v>
          </cell>
          <cell r="J382" t="str">
            <v>Aug - Distribution</v>
          </cell>
          <cell r="Q382">
            <v>0</v>
          </cell>
        </row>
        <row r="383">
          <cell r="I383">
            <v>328642</v>
          </cell>
          <cell r="J383" t="str">
            <v>Moranbah Supply Augmentation</v>
          </cell>
          <cell r="Q383">
            <v>0</v>
          </cell>
        </row>
        <row r="384">
          <cell r="I384">
            <v>329242</v>
          </cell>
          <cell r="J384" t="str">
            <v>Aug - Distribution</v>
          </cell>
          <cell r="Q384">
            <v>0</v>
          </cell>
        </row>
        <row r="385">
          <cell r="I385">
            <v>329385</v>
          </cell>
          <cell r="J385" t="str">
            <v>Aug - Distribution</v>
          </cell>
          <cell r="Q385">
            <v>0</v>
          </cell>
        </row>
        <row r="386">
          <cell r="I386">
            <v>639496</v>
          </cell>
          <cell r="J386">
            <v>0</v>
          </cell>
          <cell r="Q386">
            <v>0</v>
          </cell>
        </row>
        <row r="387">
          <cell r="I387">
            <v>640084</v>
          </cell>
          <cell r="J387">
            <v>0</v>
          </cell>
          <cell r="Q387">
            <v>0</v>
          </cell>
        </row>
        <row r="388">
          <cell r="I388">
            <v>642039</v>
          </cell>
          <cell r="J388">
            <v>0</v>
          </cell>
          <cell r="Q388">
            <v>0</v>
          </cell>
        </row>
        <row r="389">
          <cell r="I389">
            <v>740731</v>
          </cell>
          <cell r="J389">
            <v>0</v>
          </cell>
          <cell r="Q389">
            <v>0</v>
          </cell>
        </row>
        <row r="390">
          <cell r="I390">
            <v>740739</v>
          </cell>
          <cell r="J390">
            <v>0</v>
          </cell>
          <cell r="Q390">
            <v>0</v>
          </cell>
        </row>
        <row r="391">
          <cell r="I391">
            <v>742461</v>
          </cell>
          <cell r="J391">
            <v>0</v>
          </cell>
          <cell r="Q391">
            <v>0</v>
          </cell>
        </row>
        <row r="392">
          <cell r="I392">
            <v>742562</v>
          </cell>
          <cell r="J392" t="str">
            <v>Augmentation of Supply to Ooralea</v>
          </cell>
          <cell r="Q392">
            <v>0</v>
          </cell>
        </row>
        <row r="393">
          <cell r="I393">
            <v>745450</v>
          </cell>
          <cell r="J393" t="str">
            <v>Refurbish Zone Substation Tennyson St</v>
          </cell>
          <cell r="Q393">
            <v>0</v>
          </cell>
        </row>
        <row r="394">
          <cell r="I394">
            <v>745456</v>
          </cell>
          <cell r="J394" t="str">
            <v>Augmentation of Supply to Walkerston</v>
          </cell>
          <cell r="Q394">
            <v>0</v>
          </cell>
        </row>
        <row r="395">
          <cell r="I395">
            <v>745468</v>
          </cell>
          <cell r="J395" t="str">
            <v>Reinforce Supply to Airlie Beach (Riordanvale)</v>
          </cell>
          <cell r="Q395">
            <v>0</v>
          </cell>
        </row>
        <row r="396">
          <cell r="I396">
            <v>140386</v>
          </cell>
          <cell r="J396" t="str">
            <v>Redevelop West Toowoomba ZS</v>
          </cell>
          <cell r="Q396">
            <v>0</v>
          </cell>
        </row>
        <row r="397">
          <cell r="I397">
            <v>168413</v>
          </cell>
          <cell r="J397" t="str">
            <v>Reinforcement of Supply to Toowoomba (Kearney's)</v>
          </cell>
          <cell r="Q397">
            <v>0</v>
          </cell>
        </row>
        <row r="398">
          <cell r="I398">
            <v>171761</v>
          </cell>
          <cell r="J398" t="str">
            <v>Redevelop Central Toowoomba ZS</v>
          </cell>
          <cell r="Q398">
            <v>0</v>
          </cell>
        </row>
        <row r="399">
          <cell r="I399">
            <v>171773</v>
          </cell>
          <cell r="J399" t="str">
            <v>Reinforce Supply to Charlton</v>
          </cell>
          <cell r="Q399">
            <v>0</v>
          </cell>
        </row>
        <row r="400">
          <cell r="I400">
            <v>171781</v>
          </cell>
          <cell r="J400" t="str">
            <v>Redevelop Broxburn Sub</v>
          </cell>
          <cell r="Q400">
            <v>0</v>
          </cell>
        </row>
        <row r="401">
          <cell r="I401">
            <v>172118</v>
          </cell>
          <cell r="J401" t="str">
            <v>Aug - Distribution</v>
          </cell>
          <cell r="Q401">
            <v>0</v>
          </cell>
        </row>
        <row r="402">
          <cell r="I402">
            <v>172681</v>
          </cell>
          <cell r="J402" t="str">
            <v>Aug - Distribution</v>
          </cell>
          <cell r="Q402">
            <v>0</v>
          </cell>
        </row>
        <row r="403">
          <cell r="I403">
            <v>335974</v>
          </cell>
          <cell r="J403" t="str">
            <v>Redevelop Rocky Street ZS</v>
          </cell>
          <cell r="Q403">
            <v>0</v>
          </cell>
        </row>
        <row r="404">
          <cell r="I404">
            <v>336062</v>
          </cell>
          <cell r="J404" t="str">
            <v>Aug - Distribution</v>
          </cell>
          <cell r="Q404">
            <v>0</v>
          </cell>
        </row>
        <row r="405">
          <cell r="I405">
            <v>336399</v>
          </cell>
          <cell r="J405" t="str">
            <v>Reinforce Supply to Toogoom</v>
          </cell>
          <cell r="Q405">
            <v>0</v>
          </cell>
        </row>
        <row r="406">
          <cell r="I406">
            <v>336410</v>
          </cell>
          <cell r="J406" t="str">
            <v>Reinforce Supply to Avoca</v>
          </cell>
          <cell r="Q406">
            <v>0</v>
          </cell>
        </row>
        <row r="407">
          <cell r="I407">
            <v>336962</v>
          </cell>
          <cell r="J407" t="str">
            <v>Aug - Distribution</v>
          </cell>
          <cell r="Q407">
            <v>0</v>
          </cell>
        </row>
        <row r="408">
          <cell r="I408">
            <v>337087</v>
          </cell>
          <cell r="J408" t="str">
            <v>Reinforce supply to Pialba CBD</v>
          </cell>
          <cell r="Q408">
            <v>0</v>
          </cell>
        </row>
        <row r="409">
          <cell r="I409">
            <v>337091</v>
          </cell>
          <cell r="J409" t="str">
            <v>Reinforce supply to Pialba CBD</v>
          </cell>
          <cell r="Q409">
            <v>0</v>
          </cell>
        </row>
        <row r="410">
          <cell r="I410">
            <v>337213</v>
          </cell>
          <cell r="J410" t="str">
            <v>Reinforce Supply to Kumbia</v>
          </cell>
          <cell r="Q410">
            <v>0</v>
          </cell>
        </row>
        <row r="411">
          <cell r="I411">
            <v>337387</v>
          </cell>
          <cell r="J411" t="str">
            <v>Aug - Distribution</v>
          </cell>
          <cell r="Q411">
            <v>0</v>
          </cell>
        </row>
        <row r="412">
          <cell r="I412">
            <v>337408</v>
          </cell>
          <cell r="J412" t="str">
            <v>Aug - Distribution</v>
          </cell>
          <cell r="Q412">
            <v>0</v>
          </cell>
        </row>
        <row r="413">
          <cell r="I413">
            <v>552376</v>
          </cell>
          <cell r="J413">
            <v>0</v>
          </cell>
          <cell r="Q413">
            <v>0</v>
          </cell>
        </row>
        <row r="414">
          <cell r="I414" t="str">
            <v>DCP15397</v>
          </cell>
          <cell r="J414" t="str">
            <v>Aug - Distribution</v>
          </cell>
          <cell r="Q414">
            <v>0</v>
          </cell>
        </row>
        <row r="415">
          <cell r="I415" t="str">
            <v>DCP15456</v>
          </cell>
          <cell r="J415" t="str">
            <v>Aug - Distribution</v>
          </cell>
          <cell r="Q415">
            <v>0</v>
          </cell>
        </row>
        <row r="416">
          <cell r="I416" t="str">
            <v>DCP15486</v>
          </cell>
          <cell r="J416" t="str">
            <v>Aug - Distribution</v>
          </cell>
          <cell r="Q416">
            <v>0</v>
          </cell>
        </row>
        <row r="417">
          <cell r="I417" t="str">
            <v>DCP15673</v>
          </cell>
          <cell r="J417">
            <v>0</v>
          </cell>
          <cell r="Q417">
            <v>0</v>
          </cell>
        </row>
        <row r="418">
          <cell r="I418" t="str">
            <v>DCP15679</v>
          </cell>
          <cell r="J418">
            <v>0</v>
          </cell>
          <cell r="Q418">
            <v>0</v>
          </cell>
        </row>
        <row r="419">
          <cell r="I419" t="str">
            <v>DCP15703</v>
          </cell>
          <cell r="J419">
            <v>0</v>
          </cell>
          <cell r="Q419">
            <v>0</v>
          </cell>
        </row>
        <row r="420">
          <cell r="I420" t="str">
            <v>DCP15710</v>
          </cell>
          <cell r="J420">
            <v>0</v>
          </cell>
          <cell r="Q420">
            <v>0</v>
          </cell>
        </row>
        <row r="421">
          <cell r="I421" t="str">
            <v>DCP15735</v>
          </cell>
          <cell r="J421">
            <v>0</v>
          </cell>
          <cell r="Q421">
            <v>0</v>
          </cell>
        </row>
        <row r="422">
          <cell r="I422" t="str">
            <v>DCP15772</v>
          </cell>
          <cell r="J422">
            <v>0</v>
          </cell>
          <cell r="Q422">
            <v>0</v>
          </cell>
        </row>
        <row r="423">
          <cell r="I423" t="str">
            <v>DCP16904</v>
          </cell>
          <cell r="J423" t="str">
            <v>Aug - Distribution</v>
          </cell>
          <cell r="Q423">
            <v>0</v>
          </cell>
        </row>
        <row r="424">
          <cell r="I424" t="str">
            <v>DCP16931</v>
          </cell>
          <cell r="J424" t="str">
            <v>Aug - Distribution</v>
          </cell>
          <cell r="Q424">
            <v>0</v>
          </cell>
        </row>
        <row r="425">
          <cell r="I425" t="e">
            <v>#REF!</v>
          </cell>
          <cell r="J425" t="e">
            <v>#REF!</v>
          </cell>
          <cell r="Q425">
            <v>0</v>
          </cell>
        </row>
        <row r="426">
          <cell r="I426" t="e">
            <v>#REF!</v>
          </cell>
          <cell r="J426" t="e">
            <v>#REF!</v>
          </cell>
          <cell r="Q426">
            <v>0</v>
          </cell>
        </row>
        <row r="427">
          <cell r="I427" t="e">
            <v>#REF!</v>
          </cell>
          <cell r="J427" t="e">
            <v>#REF!</v>
          </cell>
          <cell r="Q427">
            <v>0</v>
          </cell>
        </row>
        <row r="428">
          <cell r="I428" t="e">
            <v>#REF!</v>
          </cell>
          <cell r="J428" t="e">
            <v>#REF!</v>
          </cell>
          <cell r="Q428">
            <v>0</v>
          </cell>
        </row>
        <row r="429">
          <cell r="I429">
            <v>0</v>
          </cell>
          <cell r="J429">
            <v>0</v>
          </cell>
          <cell r="Q429">
            <v>0</v>
          </cell>
        </row>
        <row r="430">
          <cell r="I430">
            <v>0</v>
          </cell>
          <cell r="J430">
            <v>0</v>
          </cell>
          <cell r="Q430">
            <v>0</v>
          </cell>
        </row>
        <row r="431">
          <cell r="I431">
            <v>0</v>
          </cell>
          <cell r="J431">
            <v>0</v>
          </cell>
          <cell r="Q431">
            <v>0</v>
          </cell>
        </row>
        <row r="432">
          <cell r="I432">
            <v>0</v>
          </cell>
          <cell r="J432">
            <v>0</v>
          </cell>
          <cell r="Q432">
            <v>0</v>
          </cell>
        </row>
        <row r="433">
          <cell r="I433">
            <v>0</v>
          </cell>
          <cell r="J433" t="str">
            <v>Existing A7 Aug - Distribution</v>
          </cell>
          <cell r="Q433">
            <v>0</v>
          </cell>
        </row>
        <row r="434">
          <cell r="I434" t="str">
            <v>Dist Central</v>
          </cell>
          <cell r="J434" t="str">
            <v>Reactive / Unmodelled Central</v>
          </cell>
          <cell r="Q434">
            <v>0</v>
          </cell>
        </row>
        <row r="435">
          <cell r="I435" t="str">
            <v>Dist Northern</v>
          </cell>
          <cell r="J435" t="str">
            <v>Reactive / Unmodelled Northern</v>
          </cell>
          <cell r="Q435">
            <v>0</v>
          </cell>
        </row>
        <row r="436">
          <cell r="I436" t="str">
            <v>Dist Southern</v>
          </cell>
          <cell r="J436" t="str">
            <v>Reactive / Unmodelled Southern</v>
          </cell>
          <cell r="Q436">
            <v>0</v>
          </cell>
        </row>
        <row r="437">
          <cell r="I437" t="str">
            <v>Distribution Transformer Upgrade Programme</v>
          </cell>
          <cell r="J437" t="str">
            <v>Small Pole Mounted Distribution Substation Upgrade</v>
          </cell>
          <cell r="Q437">
            <v>0</v>
          </cell>
        </row>
        <row r="438">
          <cell r="I438" t="str">
            <v>Distribution Transformer Upgrade Programme</v>
          </cell>
          <cell r="J438" t="str">
            <v xml:space="preserve">Large Pole Mounted Distribution Substation Upgrade </v>
          </cell>
          <cell r="Q438">
            <v>0</v>
          </cell>
        </row>
        <row r="439">
          <cell r="I439" t="str">
            <v>Distribution Transformer Upgrade Programme</v>
          </cell>
          <cell r="J439" t="str">
            <v>Pad Mounted Distribution Substation Upgrade (22kV)</v>
          </cell>
          <cell r="Q439">
            <v>0</v>
          </cell>
        </row>
        <row r="440">
          <cell r="I440" t="str">
            <v>Distribution Transformer Upgrade Programme</v>
          </cell>
          <cell r="J440" t="str">
            <v>Small Pole Mounted Distribution Substation Upgrade</v>
          </cell>
          <cell r="Q440">
            <v>0</v>
          </cell>
        </row>
        <row r="441">
          <cell r="I441" t="str">
            <v>Distribution Transformer Upgrade Programme</v>
          </cell>
          <cell r="J441" t="str">
            <v xml:space="preserve">Large Pole Mounted Distribution Substation Upgrade </v>
          </cell>
          <cell r="Q441">
            <v>0</v>
          </cell>
        </row>
        <row r="442">
          <cell r="I442" t="str">
            <v>Distribution Transformer Upgrade Programme</v>
          </cell>
          <cell r="J442" t="str">
            <v>Pad Mounted Distribution Substation Upgrade (22kV)</v>
          </cell>
          <cell r="Q442">
            <v>0</v>
          </cell>
        </row>
        <row r="443">
          <cell r="I443" t="str">
            <v>Distribution Transformer Upgrade Programme</v>
          </cell>
          <cell r="J443" t="str">
            <v>Small Pole Mounted Distribution Substation Upgrade</v>
          </cell>
          <cell r="Q443">
            <v>0</v>
          </cell>
        </row>
        <row r="444">
          <cell r="I444" t="str">
            <v>Distribution Transformer Upgrade Programme</v>
          </cell>
          <cell r="J444" t="str">
            <v xml:space="preserve">Large Pole Mounted Distribution Substation Upgrade </v>
          </cell>
          <cell r="Q444">
            <v>0</v>
          </cell>
        </row>
        <row r="445">
          <cell r="I445" t="str">
            <v>Distribution Transformer Upgrade Programme</v>
          </cell>
          <cell r="J445" t="str">
            <v>Pad Mounted Distribution Substation Upgrade (22kV)</v>
          </cell>
          <cell r="Q445">
            <v>0</v>
          </cell>
        </row>
        <row r="446">
          <cell r="I446" t="str">
            <v>Photovoltaic Augmentation</v>
          </cell>
          <cell r="J446" t="str">
            <v>PV Related Augmentation - Install low Voltage regulator</v>
          </cell>
          <cell r="Q446">
            <v>0</v>
          </cell>
        </row>
        <row r="447">
          <cell r="I447" t="str">
            <v>Photovoltaic Augmentation</v>
          </cell>
          <cell r="J447" t="str">
            <v xml:space="preserve">PV Related Augmentation - Large Pole Mounted Distribution Substation Upgrade </v>
          </cell>
          <cell r="Q447">
            <v>0</v>
          </cell>
        </row>
        <row r="448">
          <cell r="I448" t="str">
            <v>Photovoltaic Augmentation</v>
          </cell>
          <cell r="J448" t="str">
            <v>PV Related Augmentation - Pad Mounted Distribution Substation Upgrade (11kV)</v>
          </cell>
          <cell r="Q448">
            <v>0</v>
          </cell>
        </row>
        <row r="449">
          <cell r="I449" t="str">
            <v>Photovoltaic Augmentation</v>
          </cell>
          <cell r="J449" t="str">
            <v>PV Related Augmentation - Small Pole Mounted Distribution Substation Upgrade</v>
          </cell>
          <cell r="Q449">
            <v>0</v>
          </cell>
        </row>
        <row r="450">
          <cell r="I450" t="str">
            <v>Photovoltaic Augmentation</v>
          </cell>
          <cell r="J450" t="str">
            <v>PV Related Augmentation - Reconductor Rural</v>
          </cell>
          <cell r="Q450">
            <v>0</v>
          </cell>
        </row>
        <row r="451">
          <cell r="I451" t="str">
            <v>Photovoltaic Augmentation</v>
          </cell>
          <cell r="J451" t="str">
            <v>PV Related Augmentation - 1ph LV STATCOM (&lt;15kVAr)</v>
          </cell>
          <cell r="Q451">
            <v>0</v>
          </cell>
        </row>
        <row r="452">
          <cell r="I452" t="str">
            <v>Photovoltaic Augmentation</v>
          </cell>
          <cell r="J452" t="str">
            <v>PV Related Augmentation - 3ph LV STATCOM (&lt;50kVAr)</v>
          </cell>
          <cell r="Q452">
            <v>0</v>
          </cell>
        </row>
        <row r="453">
          <cell r="I453" t="str">
            <v>Photovoltaic Augmentation</v>
          </cell>
          <cell r="J453" t="str">
            <v>PV Related Augmentation - Install low Voltage regulator</v>
          </cell>
          <cell r="Q453">
            <v>0</v>
          </cell>
        </row>
        <row r="454">
          <cell r="I454" t="str">
            <v>Photovoltaic Augmentation</v>
          </cell>
          <cell r="J454" t="str">
            <v xml:space="preserve">PV Related Augmentation - Large Pole Mounted Distribution Substation Upgrade </v>
          </cell>
          <cell r="Q454">
            <v>0</v>
          </cell>
        </row>
        <row r="455">
          <cell r="I455" t="str">
            <v>Photovoltaic Augmentation</v>
          </cell>
          <cell r="J455" t="str">
            <v>PV Related Augmentation - Pad Mounted Distribution Substation Upgrade (11kV)</v>
          </cell>
          <cell r="Q455">
            <v>0</v>
          </cell>
        </row>
        <row r="456">
          <cell r="I456" t="str">
            <v>Photovoltaic Augmentation</v>
          </cell>
          <cell r="J456" t="str">
            <v>PV Related Augmentation - Small Pole Mounted Distribution Substation Upgrade</v>
          </cell>
          <cell r="Q456">
            <v>0</v>
          </cell>
        </row>
        <row r="457">
          <cell r="I457" t="str">
            <v>Photovoltaic Augmentation</v>
          </cell>
          <cell r="J457" t="str">
            <v>PV Related Augmentation - Reconductor Rural</v>
          </cell>
          <cell r="Q457">
            <v>0</v>
          </cell>
        </row>
        <row r="458">
          <cell r="I458" t="str">
            <v>Photovoltaic Augmentation</v>
          </cell>
          <cell r="J458" t="str">
            <v>PV Related Augmentation - 1ph LV STATCOM (&lt;15kVAr)</v>
          </cell>
          <cell r="Q458">
            <v>0</v>
          </cell>
        </row>
        <row r="459">
          <cell r="I459" t="str">
            <v>Photovoltaic Augmentation</v>
          </cell>
          <cell r="J459" t="str">
            <v>PV Related Augmentation - 3ph LV STATCOM (&lt;50kVAr)</v>
          </cell>
          <cell r="Q459">
            <v>0</v>
          </cell>
        </row>
        <row r="460">
          <cell r="I460" t="str">
            <v>Photovoltaic Augmentation</v>
          </cell>
          <cell r="J460" t="str">
            <v>PV Related Augmentation - Install low Voltage regulator</v>
          </cell>
          <cell r="Q460">
            <v>0</v>
          </cell>
        </row>
        <row r="461">
          <cell r="I461" t="str">
            <v>Photovoltaic Augmentation</v>
          </cell>
          <cell r="J461" t="str">
            <v xml:space="preserve">PV Related Augmentation - Large Pole Mounted Distribution Substation Upgrade </v>
          </cell>
          <cell r="Q461">
            <v>0</v>
          </cell>
        </row>
        <row r="462">
          <cell r="I462" t="str">
            <v>Photovoltaic Augmentation</v>
          </cell>
          <cell r="J462" t="str">
            <v>PV Related Augmentation - Pad Mounted Distribution Substation Upgrade (11kV)</v>
          </cell>
          <cell r="Q462">
            <v>0</v>
          </cell>
        </row>
        <row r="463">
          <cell r="I463" t="str">
            <v>Photovoltaic Augmentation</v>
          </cell>
          <cell r="J463" t="str">
            <v>PV Related Augmentation - Small Pole Mounted Distribution Substation Upgrade</v>
          </cell>
          <cell r="Q463">
            <v>0</v>
          </cell>
        </row>
        <row r="464">
          <cell r="I464" t="str">
            <v>Photovoltaic Augmentation</v>
          </cell>
          <cell r="J464" t="str">
            <v>PV Related Augmentation - Reconductor Rural</v>
          </cell>
          <cell r="Q464">
            <v>0</v>
          </cell>
        </row>
        <row r="465">
          <cell r="I465" t="str">
            <v>Photovoltaic Augmentation</v>
          </cell>
          <cell r="J465" t="str">
            <v>PV Related Augmentation - 1ph LV STATCOM (&lt;15kVAr)</v>
          </cell>
          <cell r="Q465">
            <v>0</v>
          </cell>
        </row>
        <row r="466">
          <cell r="I466" t="str">
            <v>Photovoltaic Augmentation</v>
          </cell>
          <cell r="J466" t="str">
            <v>PV Related Augmentation - 3ph LV STATCOM (&lt;50kVAr)</v>
          </cell>
          <cell r="Q466">
            <v>0</v>
          </cell>
        </row>
        <row r="467">
          <cell r="I467" t="str">
            <v>CARE Total - Urban</v>
          </cell>
          <cell r="J467" t="str">
            <v>CARE Total - Urban</v>
          </cell>
          <cell r="Q467">
            <v>0</v>
          </cell>
        </row>
        <row r="468">
          <cell r="I468" t="str">
            <v>CARE Total - Rural</v>
          </cell>
          <cell r="J468" t="str">
            <v>CARE Total - Rural</v>
          </cell>
          <cell r="Q468">
            <v>0</v>
          </cell>
        </row>
        <row r="469">
          <cell r="I469" t="str">
            <v>Palm Island Grid Connection</v>
          </cell>
          <cell r="J469" t="str">
            <v>Palm Island Grid Connection</v>
          </cell>
          <cell r="Q469">
            <v>0</v>
          </cell>
        </row>
        <row r="470">
          <cell r="I470" t="str">
            <v>Real Time capacity monitoring</v>
          </cell>
          <cell r="J470">
            <v>0</v>
          </cell>
          <cell r="Q470">
            <v>0</v>
          </cell>
        </row>
        <row r="471">
          <cell r="I471" t="str">
            <v>Real Time capacity monitoring</v>
          </cell>
          <cell r="J471">
            <v>0</v>
          </cell>
          <cell r="Q471">
            <v>0</v>
          </cell>
        </row>
        <row r="472">
          <cell r="I472" t="str">
            <v>Real Time capacity monitoring</v>
          </cell>
          <cell r="J472">
            <v>0</v>
          </cell>
          <cell r="Q472">
            <v>0</v>
          </cell>
        </row>
        <row r="473">
          <cell r="I473" t="str">
            <v>Real Time capacity monitoring</v>
          </cell>
          <cell r="J473">
            <v>0</v>
          </cell>
          <cell r="Q473">
            <v>0</v>
          </cell>
        </row>
        <row r="474">
          <cell r="I474" t="str">
            <v>Real Time capacity monitoring</v>
          </cell>
          <cell r="J474">
            <v>0</v>
          </cell>
          <cell r="Q474">
            <v>0</v>
          </cell>
        </row>
        <row r="475">
          <cell r="I475" t="str">
            <v>Real Time capacity monitoring</v>
          </cell>
          <cell r="J475">
            <v>0</v>
          </cell>
          <cell r="Q475">
            <v>0</v>
          </cell>
        </row>
        <row r="476">
          <cell r="I476" t="str">
            <v>High Temperature Super Conductors</v>
          </cell>
          <cell r="J476" t="str">
            <v>High Temperature Super Conductors</v>
          </cell>
          <cell r="Q476">
            <v>0</v>
          </cell>
        </row>
        <row r="477">
          <cell r="I477">
            <v>0</v>
          </cell>
          <cell r="J477" t="str">
            <v>Parent BC - St George Supply Reinforcement</v>
          </cell>
          <cell r="Q477">
            <v>0</v>
          </cell>
        </row>
        <row r="478">
          <cell r="I478">
            <v>0</v>
          </cell>
          <cell r="J478" t="str">
            <v>Parent BC - Charleville Supply Reinforcement</v>
          </cell>
          <cell r="Q478">
            <v>0</v>
          </cell>
        </row>
        <row r="479">
          <cell r="I479">
            <v>0</v>
          </cell>
          <cell r="J479">
            <v>0</v>
          </cell>
          <cell r="Q479">
            <v>0</v>
          </cell>
        </row>
        <row r="480">
          <cell r="I480">
            <v>0</v>
          </cell>
          <cell r="J480">
            <v>0</v>
          </cell>
          <cell r="Q480">
            <v>0</v>
          </cell>
        </row>
        <row r="481">
          <cell r="I481">
            <v>0</v>
          </cell>
          <cell r="J481">
            <v>0</v>
          </cell>
          <cell r="Q481">
            <v>0</v>
          </cell>
        </row>
        <row r="482">
          <cell r="I482">
            <v>0</v>
          </cell>
          <cell r="J482" t="str">
            <v>DNAPS Specified - Northern</v>
          </cell>
          <cell r="Q482">
            <v>0</v>
          </cell>
        </row>
        <row r="483">
          <cell r="I483">
            <v>0</v>
          </cell>
          <cell r="J483" t="str">
            <v>DNAPS Specified - Central</v>
          </cell>
          <cell r="Q483">
            <v>0</v>
          </cell>
        </row>
        <row r="484">
          <cell r="I484">
            <v>0</v>
          </cell>
          <cell r="J484" t="str">
            <v>DNAPS Specified - Southern</v>
          </cell>
          <cell r="Q484">
            <v>0</v>
          </cell>
        </row>
        <row r="485">
          <cell r="I485" t="e">
            <v>#REF!</v>
          </cell>
          <cell r="J485" t="e">
            <v>#REF!</v>
          </cell>
          <cell r="Q485">
            <v>0</v>
          </cell>
        </row>
        <row r="486">
          <cell r="I486">
            <v>328901</v>
          </cell>
          <cell r="J486" t="e">
            <v>#REF!</v>
          </cell>
          <cell r="Q486">
            <v>0</v>
          </cell>
        </row>
        <row r="487">
          <cell r="I487">
            <v>733323</v>
          </cell>
          <cell r="J487" t="e">
            <v>#REF!</v>
          </cell>
          <cell r="Q487">
            <v>0</v>
          </cell>
        </row>
        <row r="488">
          <cell r="I488">
            <v>737891</v>
          </cell>
          <cell r="J488" t="e">
            <v>#REF!</v>
          </cell>
          <cell r="Q488">
            <v>0</v>
          </cell>
        </row>
        <row r="489">
          <cell r="I489">
            <v>752865</v>
          </cell>
          <cell r="J489" t="e">
            <v>#REF!</v>
          </cell>
          <cell r="Q489">
            <v>0</v>
          </cell>
        </row>
        <row r="490">
          <cell r="I490" t="str">
            <v>DCP16279</v>
          </cell>
          <cell r="J490" t="e">
            <v>#REF!</v>
          </cell>
          <cell r="Q490">
            <v>0</v>
          </cell>
        </row>
        <row r="491">
          <cell r="I491">
            <v>329385</v>
          </cell>
          <cell r="J491" t="e">
            <v>#REF!</v>
          </cell>
          <cell r="Q491">
            <v>0</v>
          </cell>
        </row>
        <row r="492">
          <cell r="I492">
            <v>667751</v>
          </cell>
          <cell r="J492" t="e">
            <v>#REF!</v>
          </cell>
          <cell r="Q492">
            <v>0</v>
          </cell>
        </row>
        <row r="493">
          <cell r="I493">
            <v>567976</v>
          </cell>
          <cell r="J493" t="e">
            <v>#REF!</v>
          </cell>
          <cell r="Q493">
            <v>0</v>
          </cell>
        </row>
        <row r="494">
          <cell r="I494">
            <v>335974</v>
          </cell>
          <cell r="J494" t="e">
            <v>#REF!</v>
          </cell>
          <cell r="Q494">
            <v>0</v>
          </cell>
        </row>
        <row r="495">
          <cell r="I495">
            <v>328307</v>
          </cell>
          <cell r="J495" t="e">
            <v>#REF!</v>
          </cell>
          <cell r="Q495">
            <v>0</v>
          </cell>
        </row>
        <row r="496">
          <cell r="I496">
            <v>654742</v>
          </cell>
          <cell r="J496" t="e">
            <v>#REF!</v>
          </cell>
          <cell r="Q496">
            <v>0</v>
          </cell>
        </row>
        <row r="497">
          <cell r="I497">
            <v>632823</v>
          </cell>
          <cell r="J497" t="e">
            <v>#REF!</v>
          </cell>
          <cell r="Q497">
            <v>0</v>
          </cell>
        </row>
        <row r="498">
          <cell r="I498">
            <v>395181</v>
          </cell>
          <cell r="J498" t="e">
            <v>#REF!</v>
          </cell>
          <cell r="Q498">
            <v>0</v>
          </cell>
        </row>
        <row r="499">
          <cell r="I499">
            <v>675918</v>
          </cell>
          <cell r="J499" t="e">
            <v>#REF!</v>
          </cell>
          <cell r="Q499">
            <v>0</v>
          </cell>
        </row>
        <row r="500">
          <cell r="I500">
            <v>132553</v>
          </cell>
          <cell r="J500" t="e">
            <v>#REF!</v>
          </cell>
          <cell r="Q500">
            <v>0</v>
          </cell>
        </row>
        <row r="501">
          <cell r="I501" t="str">
            <v>DCP15713</v>
          </cell>
          <cell r="J501" t="e">
            <v>#REF!</v>
          </cell>
          <cell r="Q501">
            <v>0</v>
          </cell>
        </row>
        <row r="502">
          <cell r="I502">
            <v>676923</v>
          </cell>
          <cell r="J502" t="e">
            <v>#REF!</v>
          </cell>
          <cell r="Q502">
            <v>0</v>
          </cell>
        </row>
        <row r="503">
          <cell r="I503">
            <v>396582</v>
          </cell>
          <cell r="J503" t="e">
            <v>#REF!</v>
          </cell>
          <cell r="Q503">
            <v>0</v>
          </cell>
        </row>
        <row r="504">
          <cell r="I504">
            <v>629793</v>
          </cell>
          <cell r="J504" t="e">
            <v>#REF!</v>
          </cell>
          <cell r="Q504">
            <v>0</v>
          </cell>
        </row>
        <row r="505">
          <cell r="I505">
            <v>633691</v>
          </cell>
          <cell r="J505" t="e">
            <v>#REF!</v>
          </cell>
          <cell r="Q505">
            <v>0</v>
          </cell>
        </row>
        <row r="506">
          <cell r="I506">
            <v>404792</v>
          </cell>
          <cell r="J506" t="e">
            <v>#REF!</v>
          </cell>
          <cell r="Q506">
            <v>0</v>
          </cell>
        </row>
        <row r="507">
          <cell r="I507" t="str">
            <v>DCP15772</v>
          </cell>
          <cell r="J507" t="e">
            <v>#REF!</v>
          </cell>
          <cell r="Q507">
            <v>0</v>
          </cell>
        </row>
        <row r="508">
          <cell r="I508" t="str">
            <v>DCP16279</v>
          </cell>
          <cell r="J508" t="e">
            <v>#REF!</v>
          </cell>
          <cell r="Q508">
            <v>0</v>
          </cell>
        </row>
        <row r="509">
          <cell r="I509">
            <v>328548</v>
          </cell>
          <cell r="J509" t="e">
            <v>#REF!</v>
          </cell>
          <cell r="Q509">
            <v>0</v>
          </cell>
        </row>
        <row r="510">
          <cell r="I510">
            <v>667588</v>
          </cell>
          <cell r="J510" t="e">
            <v>#REF!</v>
          </cell>
          <cell r="Q510">
            <v>0</v>
          </cell>
        </row>
        <row r="511">
          <cell r="I511">
            <v>172681</v>
          </cell>
          <cell r="J511" t="e">
            <v>#REF!</v>
          </cell>
          <cell r="Q511">
            <v>0</v>
          </cell>
        </row>
        <row r="512">
          <cell r="I512" t="str">
            <v>DCP15337</v>
          </cell>
          <cell r="J512" t="e">
            <v>#REF!</v>
          </cell>
          <cell r="Q512">
            <v>0</v>
          </cell>
        </row>
        <row r="513">
          <cell r="I513">
            <v>172878</v>
          </cell>
          <cell r="J513" t="e">
            <v>#REF!</v>
          </cell>
          <cell r="Q513">
            <v>0</v>
          </cell>
        </row>
        <row r="514">
          <cell r="I514">
            <v>409157</v>
          </cell>
          <cell r="J514" t="e">
            <v>#REF!</v>
          </cell>
          <cell r="Q514">
            <v>0</v>
          </cell>
        </row>
        <row r="515">
          <cell r="I515">
            <v>409166</v>
          </cell>
          <cell r="J515" t="e">
            <v>#REF!</v>
          </cell>
          <cell r="Q515">
            <v>0</v>
          </cell>
        </row>
        <row r="516">
          <cell r="I516" t="str">
            <v>DCP15341</v>
          </cell>
          <cell r="J516" t="e">
            <v>#REF!</v>
          </cell>
          <cell r="Q516">
            <v>0</v>
          </cell>
        </row>
        <row r="517">
          <cell r="I517">
            <v>619425</v>
          </cell>
          <cell r="J517" t="e">
            <v>#REF!</v>
          </cell>
          <cell r="Q517">
            <v>0</v>
          </cell>
        </row>
        <row r="518">
          <cell r="I518" t="str">
            <v>DCP15735</v>
          </cell>
          <cell r="J518" t="e">
            <v>#REF!</v>
          </cell>
          <cell r="Q518">
            <v>0</v>
          </cell>
        </row>
        <row r="519">
          <cell r="I519" t="str">
            <v>DCP15700</v>
          </cell>
          <cell r="J519" t="e">
            <v>#REF!</v>
          </cell>
          <cell r="Q519">
            <v>0</v>
          </cell>
        </row>
        <row r="520">
          <cell r="I520">
            <v>172925</v>
          </cell>
          <cell r="J520" t="e">
            <v>#REF!</v>
          </cell>
          <cell r="Q520">
            <v>0</v>
          </cell>
        </row>
        <row r="521">
          <cell r="I521">
            <v>328634</v>
          </cell>
          <cell r="J521" t="e">
            <v>#REF!</v>
          </cell>
          <cell r="Q521">
            <v>0</v>
          </cell>
        </row>
        <row r="522">
          <cell r="I522" t="str">
            <v>DCP16904</v>
          </cell>
          <cell r="J522" t="e">
            <v>#REF!</v>
          </cell>
          <cell r="Q522">
            <v>0</v>
          </cell>
        </row>
        <row r="523">
          <cell r="I523">
            <v>567969</v>
          </cell>
          <cell r="J523" t="e">
            <v>#REF!</v>
          </cell>
          <cell r="Q523">
            <v>0</v>
          </cell>
        </row>
        <row r="524">
          <cell r="I524">
            <v>425689</v>
          </cell>
          <cell r="J524" t="e">
            <v>#REF!</v>
          </cell>
          <cell r="Q524">
            <v>0</v>
          </cell>
        </row>
        <row r="525">
          <cell r="I525">
            <v>747097</v>
          </cell>
          <cell r="J525" t="e">
            <v>#REF!</v>
          </cell>
          <cell r="Q525">
            <v>0</v>
          </cell>
        </row>
        <row r="526">
          <cell r="I526" t="str">
            <v>DCP15673</v>
          </cell>
          <cell r="J526" t="e">
            <v>#REF!</v>
          </cell>
          <cell r="Q526">
            <v>0</v>
          </cell>
        </row>
        <row r="527">
          <cell r="I527" t="str">
            <v>DCP15486</v>
          </cell>
          <cell r="J527" t="e">
            <v>#REF!</v>
          </cell>
          <cell r="Q527">
            <v>0</v>
          </cell>
        </row>
        <row r="528">
          <cell r="I528">
            <v>713467</v>
          </cell>
          <cell r="J528" t="e">
            <v>#REF!</v>
          </cell>
          <cell r="Q528">
            <v>0</v>
          </cell>
        </row>
        <row r="529">
          <cell r="I529">
            <v>337408</v>
          </cell>
          <cell r="J529" t="e">
            <v>#REF!</v>
          </cell>
          <cell r="Q529">
            <v>0</v>
          </cell>
        </row>
        <row r="530">
          <cell r="I530">
            <v>327925</v>
          </cell>
          <cell r="J530" t="e">
            <v>#REF!</v>
          </cell>
          <cell r="Q530">
            <v>0</v>
          </cell>
        </row>
        <row r="531">
          <cell r="I531">
            <v>567965</v>
          </cell>
          <cell r="J531" t="e">
            <v>#REF!</v>
          </cell>
          <cell r="Q531">
            <v>0</v>
          </cell>
        </row>
        <row r="532">
          <cell r="I532" t="str">
            <v>DCP17772</v>
          </cell>
          <cell r="J532" t="e">
            <v>#REF!</v>
          </cell>
          <cell r="Q532">
            <v>0</v>
          </cell>
        </row>
        <row r="533">
          <cell r="I533" t="str">
            <v>DCP15774</v>
          </cell>
          <cell r="J533" t="e">
            <v>#REF!</v>
          </cell>
          <cell r="Q533">
            <v>0</v>
          </cell>
        </row>
        <row r="534">
          <cell r="I534">
            <v>171785</v>
          </cell>
          <cell r="J534" t="e">
            <v>#REF!</v>
          </cell>
          <cell r="Q534">
            <v>0</v>
          </cell>
        </row>
        <row r="535">
          <cell r="I535">
            <v>642039</v>
          </cell>
          <cell r="J535" t="e">
            <v>#REF!</v>
          </cell>
          <cell r="Q535">
            <v>0</v>
          </cell>
        </row>
        <row r="536">
          <cell r="I536" t="str">
            <v>DCP15703</v>
          </cell>
          <cell r="J536" t="e">
            <v>#REF!</v>
          </cell>
          <cell r="Q536">
            <v>0</v>
          </cell>
        </row>
        <row r="537">
          <cell r="I537" t="str">
            <v>DCP15456</v>
          </cell>
          <cell r="J537" t="e">
            <v>#REF!</v>
          </cell>
          <cell r="Q537">
            <v>0</v>
          </cell>
        </row>
        <row r="538">
          <cell r="I538">
            <v>173022</v>
          </cell>
          <cell r="J538" t="e">
            <v>#REF!</v>
          </cell>
          <cell r="Q538">
            <v>0</v>
          </cell>
        </row>
        <row r="539">
          <cell r="I539">
            <v>172992</v>
          </cell>
          <cell r="J539" t="e">
            <v>#REF!</v>
          </cell>
          <cell r="Q539">
            <v>0</v>
          </cell>
        </row>
        <row r="540">
          <cell r="I540">
            <v>633587</v>
          </cell>
          <cell r="J540" t="e">
            <v>#REF!</v>
          </cell>
          <cell r="Q540">
            <v>0</v>
          </cell>
        </row>
        <row r="541">
          <cell r="I541">
            <v>654171</v>
          </cell>
          <cell r="J541" t="e">
            <v>#REF!</v>
          </cell>
          <cell r="Q541">
            <v>0</v>
          </cell>
        </row>
        <row r="542">
          <cell r="I542" t="str">
            <v>DCP15064</v>
          </cell>
          <cell r="J542" t="e">
            <v>#REF!</v>
          </cell>
          <cell r="Q542">
            <v>0</v>
          </cell>
        </row>
        <row r="543">
          <cell r="I543">
            <v>656602</v>
          </cell>
          <cell r="J543" t="e">
            <v>#REF!</v>
          </cell>
          <cell r="Q543">
            <v>0</v>
          </cell>
        </row>
        <row r="544">
          <cell r="I544">
            <v>742461</v>
          </cell>
          <cell r="J544" t="e">
            <v>#REF!</v>
          </cell>
          <cell r="Q544">
            <v>0</v>
          </cell>
        </row>
        <row r="545">
          <cell r="I545">
            <v>173004</v>
          </cell>
          <cell r="J545" t="e">
            <v>#REF!</v>
          </cell>
          <cell r="Q545">
            <v>0</v>
          </cell>
        </row>
        <row r="546">
          <cell r="I546">
            <v>327664</v>
          </cell>
          <cell r="J546" t="e">
            <v>#REF!</v>
          </cell>
          <cell r="Q546">
            <v>0</v>
          </cell>
        </row>
        <row r="547">
          <cell r="I547">
            <v>329242</v>
          </cell>
          <cell r="J547" t="e">
            <v>#REF!</v>
          </cell>
          <cell r="Q547">
            <v>0</v>
          </cell>
        </row>
        <row r="548">
          <cell r="I548">
            <v>172921</v>
          </cell>
          <cell r="J548" t="e">
            <v>#REF!</v>
          </cell>
          <cell r="Q548">
            <v>0</v>
          </cell>
        </row>
        <row r="549">
          <cell r="I549">
            <v>172996</v>
          </cell>
          <cell r="J549" t="e">
            <v>#REF!</v>
          </cell>
          <cell r="Q549">
            <v>0</v>
          </cell>
        </row>
        <row r="550">
          <cell r="I550">
            <v>643080</v>
          </cell>
          <cell r="J550" t="e">
            <v>#REF!</v>
          </cell>
          <cell r="Q550">
            <v>0</v>
          </cell>
        </row>
        <row r="551">
          <cell r="I551">
            <v>567944</v>
          </cell>
          <cell r="J551" t="e">
            <v>#REF!</v>
          </cell>
          <cell r="Q551">
            <v>0</v>
          </cell>
        </row>
        <row r="552">
          <cell r="I552">
            <v>336962</v>
          </cell>
          <cell r="J552" t="e">
            <v>#REF!</v>
          </cell>
          <cell r="Q552">
            <v>0</v>
          </cell>
        </row>
        <row r="553">
          <cell r="I553">
            <v>327842</v>
          </cell>
          <cell r="J553" t="e">
            <v>#REF!</v>
          </cell>
          <cell r="Q553">
            <v>0</v>
          </cell>
        </row>
        <row r="554">
          <cell r="I554">
            <v>328807</v>
          </cell>
          <cell r="J554" t="e">
            <v>#REF!</v>
          </cell>
          <cell r="Q554">
            <v>0</v>
          </cell>
        </row>
        <row r="555">
          <cell r="I555">
            <v>328282</v>
          </cell>
          <cell r="J555" t="e">
            <v>#REF!</v>
          </cell>
          <cell r="Q555">
            <v>0</v>
          </cell>
        </row>
        <row r="556">
          <cell r="I556" t="str">
            <v>DCP16578</v>
          </cell>
          <cell r="J556" t="e">
            <v>#REF!</v>
          </cell>
          <cell r="Q556">
            <v>0</v>
          </cell>
        </row>
        <row r="557">
          <cell r="I557">
            <v>172941</v>
          </cell>
          <cell r="J557" t="e">
            <v>#REF!</v>
          </cell>
          <cell r="Q557">
            <v>0</v>
          </cell>
        </row>
        <row r="558">
          <cell r="I558" t="str">
            <v>DCP16931</v>
          </cell>
          <cell r="J558" t="e">
            <v>#REF!</v>
          </cell>
          <cell r="Q558">
            <v>0</v>
          </cell>
        </row>
        <row r="559">
          <cell r="I559" t="str">
            <v>DCP15679</v>
          </cell>
          <cell r="J559" t="e">
            <v>#REF!</v>
          </cell>
          <cell r="Q559">
            <v>0</v>
          </cell>
        </row>
        <row r="560">
          <cell r="I560">
            <v>640084</v>
          </cell>
          <cell r="J560" t="e">
            <v>#REF!</v>
          </cell>
          <cell r="Q560">
            <v>0</v>
          </cell>
        </row>
        <row r="561">
          <cell r="I561">
            <v>328901</v>
          </cell>
          <cell r="J561" t="e">
            <v>#REF!</v>
          </cell>
          <cell r="Q561">
            <v>0</v>
          </cell>
        </row>
        <row r="562">
          <cell r="I562" t="str">
            <v>DCP15397</v>
          </cell>
          <cell r="J562" t="e">
            <v>#REF!</v>
          </cell>
          <cell r="Q562">
            <v>0</v>
          </cell>
        </row>
        <row r="563">
          <cell r="I563">
            <v>337387</v>
          </cell>
          <cell r="J563" t="e">
            <v>#REF!</v>
          </cell>
          <cell r="Q563">
            <v>0</v>
          </cell>
        </row>
        <row r="564">
          <cell r="I564">
            <v>740739</v>
          </cell>
          <cell r="J564" t="e">
            <v>#REF!</v>
          </cell>
          <cell r="Q564">
            <v>0</v>
          </cell>
        </row>
        <row r="565">
          <cell r="I565" t="e">
            <v>#REF!</v>
          </cell>
          <cell r="J565" t="e">
            <v>#REF!</v>
          </cell>
          <cell r="Q565">
            <v>0</v>
          </cell>
        </row>
        <row r="566">
          <cell r="I566" t="e">
            <v>#REF!</v>
          </cell>
          <cell r="J566" t="e">
            <v>#REF!</v>
          </cell>
          <cell r="Q566">
            <v>0</v>
          </cell>
        </row>
        <row r="567">
          <cell r="I567" t="e">
            <v>#REF!</v>
          </cell>
          <cell r="J567" t="e">
            <v>#REF!</v>
          </cell>
          <cell r="Q567">
            <v>0</v>
          </cell>
        </row>
        <row r="568">
          <cell r="I568" t="e">
            <v>#REF!</v>
          </cell>
          <cell r="J568" t="e">
            <v>#REF!</v>
          </cell>
          <cell r="Q568">
            <v>0</v>
          </cell>
        </row>
        <row r="569">
          <cell r="I569" t="e">
            <v>#REF!</v>
          </cell>
          <cell r="J569" t="e">
            <v>#REF!</v>
          </cell>
          <cell r="Q569">
            <v>0</v>
          </cell>
        </row>
        <row r="570">
          <cell r="I570" t="e">
            <v>#REF!</v>
          </cell>
          <cell r="J570" t="e">
            <v>#REF!</v>
          </cell>
          <cell r="Q570">
            <v>0</v>
          </cell>
        </row>
        <row r="571">
          <cell r="I571" t="e">
            <v>#REF!</v>
          </cell>
          <cell r="J571" t="e">
            <v>#REF!</v>
          </cell>
          <cell r="Q571">
            <v>0</v>
          </cell>
        </row>
        <row r="572">
          <cell r="I572" t="e">
            <v>#REF!</v>
          </cell>
          <cell r="J572" t="e">
            <v>#REF!</v>
          </cell>
          <cell r="Q572">
            <v>0</v>
          </cell>
        </row>
        <row r="573">
          <cell r="I573" t="e">
            <v>#REF!</v>
          </cell>
          <cell r="J573" t="e">
            <v>#REF!</v>
          </cell>
          <cell r="Q573">
            <v>0</v>
          </cell>
        </row>
        <row r="574">
          <cell r="I574" t="e">
            <v>#REF!</v>
          </cell>
          <cell r="J574" t="e">
            <v>#REF!</v>
          </cell>
          <cell r="Q574">
            <v>0</v>
          </cell>
        </row>
        <row r="575">
          <cell r="I575" t="e">
            <v>#REF!</v>
          </cell>
          <cell r="J575" t="e">
            <v>#REF!</v>
          </cell>
          <cell r="Q575">
            <v>0</v>
          </cell>
        </row>
        <row r="576">
          <cell r="I576" t="e">
            <v>#REF!</v>
          </cell>
          <cell r="J576" t="e">
            <v>#REF!</v>
          </cell>
          <cell r="Q576">
            <v>0</v>
          </cell>
        </row>
        <row r="577">
          <cell r="I577" t="e">
            <v>#REF!</v>
          </cell>
          <cell r="J577" t="e">
            <v>#REF!</v>
          </cell>
          <cell r="Q577">
            <v>0</v>
          </cell>
        </row>
        <row r="578">
          <cell r="I578" t="e">
            <v>#REF!</v>
          </cell>
          <cell r="J578" t="e">
            <v>#REF!</v>
          </cell>
          <cell r="Q578">
            <v>0</v>
          </cell>
        </row>
        <row r="579">
          <cell r="I579" t="e">
            <v>#REF!</v>
          </cell>
          <cell r="J579" t="e">
            <v>#REF!</v>
          </cell>
          <cell r="Q579">
            <v>0</v>
          </cell>
        </row>
        <row r="580">
          <cell r="I580" t="e">
            <v>#REF!</v>
          </cell>
          <cell r="J580" t="e">
            <v>#REF!</v>
          </cell>
          <cell r="Q580">
            <v>0</v>
          </cell>
        </row>
        <row r="581">
          <cell r="I581" t="e">
            <v>#REF!</v>
          </cell>
          <cell r="J581" t="e">
            <v>#REF!</v>
          </cell>
          <cell r="Q581">
            <v>0</v>
          </cell>
        </row>
        <row r="582">
          <cell r="I582" t="e">
            <v>#REF!</v>
          </cell>
          <cell r="J582" t="e">
            <v>#REF!</v>
          </cell>
          <cell r="Q582">
            <v>0</v>
          </cell>
        </row>
        <row r="583">
          <cell r="I583" t="e">
            <v>#REF!</v>
          </cell>
          <cell r="J583" t="e">
            <v>#REF!</v>
          </cell>
          <cell r="Q583">
            <v>0</v>
          </cell>
        </row>
        <row r="584">
          <cell r="I584" t="e">
            <v>#REF!</v>
          </cell>
          <cell r="J584" t="e">
            <v>#REF!</v>
          </cell>
          <cell r="Q584">
            <v>0</v>
          </cell>
        </row>
        <row r="585">
          <cell r="I585" t="e">
            <v>#REF!</v>
          </cell>
          <cell r="J585" t="e">
            <v>#REF!</v>
          </cell>
          <cell r="Q585">
            <v>0</v>
          </cell>
        </row>
        <row r="586">
          <cell r="I586" t="e">
            <v>#REF!</v>
          </cell>
          <cell r="J586" t="e">
            <v>#REF!</v>
          </cell>
          <cell r="Q586">
            <v>0</v>
          </cell>
        </row>
        <row r="587">
          <cell r="I587" t="e">
            <v>#REF!</v>
          </cell>
          <cell r="J587" t="e">
            <v>#REF!</v>
          </cell>
          <cell r="Q587">
            <v>0</v>
          </cell>
        </row>
        <row r="588">
          <cell r="I588" t="e">
            <v>#REF!</v>
          </cell>
          <cell r="J588" t="e">
            <v>#REF!</v>
          </cell>
          <cell r="Q588">
            <v>0</v>
          </cell>
        </row>
        <row r="589">
          <cell r="I589" t="e">
            <v>#REF!</v>
          </cell>
          <cell r="J589" t="e">
            <v>#REF!</v>
          </cell>
          <cell r="Q589">
            <v>0</v>
          </cell>
        </row>
        <row r="590">
          <cell r="I590" t="e">
            <v>#REF!</v>
          </cell>
          <cell r="J590" t="e">
            <v>#REF!</v>
          </cell>
          <cell r="Q590">
            <v>0</v>
          </cell>
        </row>
        <row r="591">
          <cell r="I591" t="e">
            <v>#REF!</v>
          </cell>
          <cell r="J591" t="e">
            <v>#REF!</v>
          </cell>
          <cell r="Q591">
            <v>0</v>
          </cell>
        </row>
        <row r="592">
          <cell r="I592" t="e">
            <v>#REF!</v>
          </cell>
          <cell r="J592" t="e">
            <v>#REF!</v>
          </cell>
          <cell r="Q592">
            <v>0</v>
          </cell>
        </row>
        <row r="593">
          <cell r="I593" t="e">
            <v>#REF!</v>
          </cell>
          <cell r="J593" t="e">
            <v>#REF!</v>
          </cell>
          <cell r="Q593">
            <v>0</v>
          </cell>
        </row>
        <row r="594">
          <cell r="I594" t="e">
            <v>#REF!</v>
          </cell>
          <cell r="J594" t="e">
            <v>#REF!</v>
          </cell>
          <cell r="Q594">
            <v>0</v>
          </cell>
        </row>
        <row r="595">
          <cell r="I595" t="e">
            <v>#REF!</v>
          </cell>
          <cell r="J595" t="e">
            <v>#REF!</v>
          </cell>
          <cell r="Q595">
            <v>0</v>
          </cell>
        </row>
        <row r="596">
          <cell r="I596" t="e">
            <v>#REF!</v>
          </cell>
          <cell r="J596" t="e">
            <v>#REF!</v>
          </cell>
          <cell r="Q596">
            <v>0</v>
          </cell>
        </row>
        <row r="597">
          <cell r="I597" t="e">
            <v>#REF!</v>
          </cell>
          <cell r="J597" t="e">
            <v>#REF!</v>
          </cell>
          <cell r="Q597">
            <v>0</v>
          </cell>
        </row>
        <row r="598">
          <cell r="I598" t="e">
            <v>#REF!</v>
          </cell>
          <cell r="J598" t="e">
            <v>#REF!</v>
          </cell>
          <cell r="Q598">
            <v>0</v>
          </cell>
        </row>
        <row r="599">
          <cell r="I599" t="e">
            <v>#REF!</v>
          </cell>
          <cell r="J599" t="e">
            <v>#REF!</v>
          </cell>
          <cell r="Q599">
            <v>0</v>
          </cell>
        </row>
        <row r="600">
          <cell r="I600" t="e">
            <v>#REF!</v>
          </cell>
          <cell r="J600" t="e">
            <v>#REF!</v>
          </cell>
          <cell r="Q600">
            <v>0</v>
          </cell>
        </row>
        <row r="601">
          <cell r="I601" t="e">
            <v>#REF!</v>
          </cell>
          <cell r="J601" t="e">
            <v>#REF!</v>
          </cell>
          <cell r="Q601">
            <v>0</v>
          </cell>
        </row>
        <row r="602">
          <cell r="I602" t="e">
            <v>#REF!</v>
          </cell>
          <cell r="J602" t="e">
            <v>#REF!</v>
          </cell>
          <cell r="Q602">
            <v>0</v>
          </cell>
        </row>
        <row r="603">
          <cell r="I603" t="e">
            <v>#REF!</v>
          </cell>
          <cell r="J603" t="e">
            <v>#REF!</v>
          </cell>
          <cell r="Q603">
            <v>0</v>
          </cell>
        </row>
        <row r="604">
          <cell r="I604" t="e">
            <v>#REF!</v>
          </cell>
          <cell r="J604" t="e">
            <v>#REF!</v>
          </cell>
          <cell r="Q604">
            <v>0</v>
          </cell>
        </row>
        <row r="605">
          <cell r="I605" t="e">
            <v>#REF!</v>
          </cell>
          <cell r="J605" t="e">
            <v>#REF!</v>
          </cell>
          <cell r="Q605">
            <v>0</v>
          </cell>
        </row>
        <row r="606">
          <cell r="I606" t="e">
            <v>#REF!</v>
          </cell>
          <cell r="J606" t="e">
            <v>#REF!</v>
          </cell>
          <cell r="Q606">
            <v>0</v>
          </cell>
        </row>
        <row r="607">
          <cell r="I607" t="e">
            <v>#REF!</v>
          </cell>
          <cell r="J607" t="e">
            <v>#REF!</v>
          </cell>
          <cell r="Q607">
            <v>0</v>
          </cell>
        </row>
        <row r="608">
          <cell r="I608" t="e">
            <v>#REF!</v>
          </cell>
          <cell r="J608" t="e">
            <v>#REF!</v>
          </cell>
          <cell r="Q608">
            <v>0</v>
          </cell>
        </row>
        <row r="609">
          <cell r="I609" t="e">
            <v>#REF!</v>
          </cell>
          <cell r="J609" t="e">
            <v>#REF!</v>
          </cell>
          <cell r="Q609">
            <v>0</v>
          </cell>
        </row>
        <row r="610">
          <cell r="I610" t="e">
            <v>#REF!</v>
          </cell>
          <cell r="J610" t="e">
            <v>#REF!</v>
          </cell>
          <cell r="Q610">
            <v>0</v>
          </cell>
        </row>
        <row r="611">
          <cell r="I611" t="e">
            <v>#REF!</v>
          </cell>
          <cell r="J611" t="e">
            <v>#REF!</v>
          </cell>
          <cell r="Q611">
            <v>0</v>
          </cell>
        </row>
        <row r="612">
          <cell r="I612" t="e">
            <v>#REF!</v>
          </cell>
          <cell r="J612" t="e">
            <v>#REF!</v>
          </cell>
          <cell r="Q612">
            <v>0</v>
          </cell>
        </row>
        <row r="613">
          <cell r="I613" t="e">
            <v>#REF!</v>
          </cell>
          <cell r="J613" t="e">
            <v>#REF!</v>
          </cell>
          <cell r="Q613">
            <v>0</v>
          </cell>
        </row>
        <row r="614">
          <cell r="I614" t="e">
            <v>#REF!</v>
          </cell>
          <cell r="J614" t="e">
            <v>#REF!</v>
          </cell>
          <cell r="Q614">
            <v>0</v>
          </cell>
        </row>
        <row r="615">
          <cell r="I615" t="e">
            <v>#REF!</v>
          </cell>
          <cell r="J615" t="e">
            <v>#REF!</v>
          </cell>
          <cell r="Q615">
            <v>0</v>
          </cell>
        </row>
        <row r="616">
          <cell r="I616" t="e">
            <v>#REF!</v>
          </cell>
          <cell r="J616" t="e">
            <v>#REF!</v>
          </cell>
          <cell r="Q616">
            <v>0</v>
          </cell>
        </row>
        <row r="617">
          <cell r="I617" t="e">
            <v>#REF!</v>
          </cell>
          <cell r="J617" t="e">
            <v>#REF!</v>
          </cell>
          <cell r="Q617">
            <v>0</v>
          </cell>
        </row>
        <row r="618">
          <cell r="I618" t="e">
            <v>#REF!</v>
          </cell>
          <cell r="J618" t="e">
            <v>#REF!</v>
          </cell>
          <cell r="Q618">
            <v>0</v>
          </cell>
        </row>
        <row r="619">
          <cell r="I619" t="e">
            <v>#REF!</v>
          </cell>
          <cell r="J619" t="e">
            <v>#REF!</v>
          </cell>
          <cell r="Q619">
            <v>0</v>
          </cell>
        </row>
        <row r="620">
          <cell r="I620" t="e">
            <v>#REF!</v>
          </cell>
          <cell r="J620" t="e">
            <v>#REF!</v>
          </cell>
          <cell r="Q620">
            <v>0</v>
          </cell>
        </row>
        <row r="621">
          <cell r="I621" t="e">
            <v>#REF!</v>
          </cell>
          <cell r="J621" t="e">
            <v>#REF!</v>
          </cell>
          <cell r="Q621">
            <v>0</v>
          </cell>
        </row>
        <row r="622">
          <cell r="I622" t="e">
            <v>#REF!</v>
          </cell>
          <cell r="J622" t="e">
            <v>#REF!</v>
          </cell>
          <cell r="Q622">
            <v>0</v>
          </cell>
        </row>
        <row r="623">
          <cell r="I623" t="e">
            <v>#REF!</v>
          </cell>
          <cell r="J623" t="e">
            <v>#REF!</v>
          </cell>
          <cell r="Q623">
            <v>0</v>
          </cell>
        </row>
        <row r="624">
          <cell r="I624" t="e">
            <v>#REF!</v>
          </cell>
          <cell r="J624" t="e">
            <v>#REF!</v>
          </cell>
          <cell r="Q624">
            <v>0</v>
          </cell>
        </row>
        <row r="625">
          <cell r="I625" t="e">
            <v>#REF!</v>
          </cell>
          <cell r="J625" t="e">
            <v>#REF!</v>
          </cell>
          <cell r="Q625">
            <v>0</v>
          </cell>
        </row>
        <row r="626">
          <cell r="I626" t="e">
            <v>#REF!</v>
          </cell>
          <cell r="J626" t="e">
            <v>#REF!</v>
          </cell>
          <cell r="Q626">
            <v>0</v>
          </cell>
        </row>
        <row r="627">
          <cell r="I627" t="e">
            <v>#REF!</v>
          </cell>
          <cell r="J627" t="e">
            <v>#REF!</v>
          </cell>
          <cell r="Q627">
            <v>0</v>
          </cell>
        </row>
        <row r="628">
          <cell r="I628" t="e">
            <v>#REF!</v>
          </cell>
          <cell r="J628" t="e">
            <v>#REF!</v>
          </cell>
          <cell r="Q628">
            <v>0</v>
          </cell>
        </row>
        <row r="629">
          <cell r="I629" t="e">
            <v>#REF!</v>
          </cell>
          <cell r="J629" t="e">
            <v>#REF!</v>
          </cell>
          <cell r="Q629">
            <v>0</v>
          </cell>
        </row>
        <row r="630">
          <cell r="I630" t="e">
            <v>#REF!</v>
          </cell>
          <cell r="J630" t="e">
            <v>#REF!</v>
          </cell>
          <cell r="Q630">
            <v>0</v>
          </cell>
        </row>
        <row r="631">
          <cell r="I631" t="e">
            <v>#REF!</v>
          </cell>
          <cell r="J631" t="e">
            <v>#REF!</v>
          </cell>
          <cell r="Q631">
            <v>0</v>
          </cell>
        </row>
        <row r="632">
          <cell r="I632" t="e">
            <v>#REF!</v>
          </cell>
          <cell r="J632" t="e">
            <v>#REF!</v>
          </cell>
          <cell r="Q632">
            <v>0</v>
          </cell>
        </row>
        <row r="633">
          <cell r="I633" t="e">
            <v>#REF!</v>
          </cell>
          <cell r="J633" t="e">
            <v>#REF!</v>
          </cell>
          <cell r="Q633">
            <v>0</v>
          </cell>
        </row>
        <row r="634">
          <cell r="I634" t="e">
            <v>#REF!</v>
          </cell>
          <cell r="J634" t="e">
            <v>#REF!</v>
          </cell>
          <cell r="Q634">
            <v>0</v>
          </cell>
        </row>
        <row r="635">
          <cell r="I635" t="e">
            <v>#REF!</v>
          </cell>
          <cell r="J635" t="e">
            <v>#REF!</v>
          </cell>
          <cell r="Q635">
            <v>0</v>
          </cell>
        </row>
        <row r="636">
          <cell r="I636" t="e">
            <v>#REF!</v>
          </cell>
          <cell r="J636" t="e">
            <v>#REF!</v>
          </cell>
          <cell r="Q636">
            <v>0</v>
          </cell>
        </row>
        <row r="637">
          <cell r="I637" t="e">
            <v>#REF!</v>
          </cell>
          <cell r="J637" t="e">
            <v>#REF!</v>
          </cell>
          <cell r="Q637">
            <v>0</v>
          </cell>
        </row>
        <row r="638">
          <cell r="I638" t="e">
            <v>#REF!</v>
          </cell>
          <cell r="J638" t="e">
            <v>#REF!</v>
          </cell>
          <cell r="Q638">
            <v>0</v>
          </cell>
        </row>
        <row r="639">
          <cell r="I639" t="e">
            <v>#REF!</v>
          </cell>
          <cell r="J639" t="e">
            <v>#REF!</v>
          </cell>
          <cell r="Q639">
            <v>0</v>
          </cell>
        </row>
        <row r="640">
          <cell r="I640" t="e">
            <v>#REF!</v>
          </cell>
          <cell r="J640" t="e">
            <v>#REF!</v>
          </cell>
          <cell r="Q640">
            <v>0</v>
          </cell>
        </row>
        <row r="641">
          <cell r="I641" t="e">
            <v>#REF!</v>
          </cell>
          <cell r="J641" t="e">
            <v>#REF!</v>
          </cell>
          <cell r="Q641">
            <v>0</v>
          </cell>
        </row>
        <row r="642">
          <cell r="I642" t="e">
            <v>#REF!</v>
          </cell>
          <cell r="J642" t="e">
            <v>#REF!</v>
          </cell>
          <cell r="Q642">
            <v>0</v>
          </cell>
        </row>
        <row r="643">
          <cell r="I643" t="e">
            <v>#REF!</v>
          </cell>
          <cell r="J643" t="e">
            <v>#REF!</v>
          </cell>
          <cell r="Q643">
            <v>0</v>
          </cell>
        </row>
        <row r="644">
          <cell r="I644" t="e">
            <v>#REF!</v>
          </cell>
          <cell r="J644" t="e">
            <v>#REF!</v>
          </cell>
          <cell r="Q644">
            <v>0</v>
          </cell>
        </row>
        <row r="645">
          <cell r="I645" t="e">
            <v>#REF!</v>
          </cell>
          <cell r="J645" t="e">
            <v>#REF!</v>
          </cell>
          <cell r="Q645">
            <v>0</v>
          </cell>
        </row>
        <row r="646">
          <cell r="I646" t="e">
            <v>#REF!</v>
          </cell>
          <cell r="J646" t="e">
            <v>#REF!</v>
          </cell>
          <cell r="Q646">
            <v>0</v>
          </cell>
        </row>
        <row r="647">
          <cell r="I647" t="e">
            <v>#REF!</v>
          </cell>
          <cell r="J647" t="e">
            <v>#REF!</v>
          </cell>
          <cell r="Q647">
            <v>0</v>
          </cell>
        </row>
        <row r="648">
          <cell r="I648" t="e">
            <v>#REF!</v>
          </cell>
          <cell r="J648" t="e">
            <v>#REF!</v>
          </cell>
          <cell r="Q648">
            <v>0</v>
          </cell>
        </row>
        <row r="649">
          <cell r="I649" t="e">
            <v>#REF!</v>
          </cell>
          <cell r="J649" t="e">
            <v>#REF!</v>
          </cell>
          <cell r="Q649">
            <v>0</v>
          </cell>
        </row>
        <row r="650">
          <cell r="I650" t="e">
            <v>#REF!</v>
          </cell>
          <cell r="J650" t="e">
            <v>#REF!</v>
          </cell>
          <cell r="Q650">
            <v>0</v>
          </cell>
        </row>
        <row r="651">
          <cell r="I651" t="e">
            <v>#REF!</v>
          </cell>
          <cell r="J651" t="e">
            <v>#REF!</v>
          </cell>
          <cell r="Q651">
            <v>0</v>
          </cell>
        </row>
        <row r="652">
          <cell r="I652" t="e">
            <v>#REF!</v>
          </cell>
          <cell r="J652" t="e">
            <v>#REF!</v>
          </cell>
          <cell r="Q652">
            <v>0</v>
          </cell>
        </row>
        <row r="653">
          <cell r="I653" t="e">
            <v>#REF!</v>
          </cell>
          <cell r="J653" t="e">
            <v>#REF!</v>
          </cell>
          <cell r="Q653">
            <v>0</v>
          </cell>
        </row>
        <row r="654">
          <cell r="I654" t="e">
            <v>#REF!</v>
          </cell>
          <cell r="J654" t="e">
            <v>#REF!</v>
          </cell>
          <cell r="Q654">
            <v>0</v>
          </cell>
        </row>
        <row r="655">
          <cell r="I655" t="e">
            <v>#REF!</v>
          </cell>
          <cell r="J655" t="e">
            <v>#REF!</v>
          </cell>
          <cell r="Q655">
            <v>0</v>
          </cell>
        </row>
        <row r="656">
          <cell r="I656" t="e">
            <v>#REF!</v>
          </cell>
          <cell r="J656" t="e">
            <v>#REF!</v>
          </cell>
          <cell r="Q656">
            <v>0</v>
          </cell>
        </row>
        <row r="657">
          <cell r="I657" t="e">
            <v>#REF!</v>
          </cell>
          <cell r="J657" t="e">
            <v>#REF!</v>
          </cell>
          <cell r="Q657">
            <v>0</v>
          </cell>
        </row>
        <row r="658">
          <cell r="I658" t="e">
            <v>#REF!</v>
          </cell>
          <cell r="J658" t="e">
            <v>#REF!</v>
          </cell>
          <cell r="Q658">
            <v>0</v>
          </cell>
        </row>
        <row r="659">
          <cell r="I659" t="e">
            <v>#REF!</v>
          </cell>
          <cell r="J659" t="e">
            <v>#REF!</v>
          </cell>
          <cell r="Q659">
            <v>0</v>
          </cell>
        </row>
        <row r="660">
          <cell r="I660" t="e">
            <v>#REF!</v>
          </cell>
          <cell r="J660" t="e">
            <v>#REF!</v>
          </cell>
          <cell r="Q660">
            <v>0</v>
          </cell>
        </row>
        <row r="661">
          <cell r="I661" t="e">
            <v>#REF!</v>
          </cell>
          <cell r="J661" t="e">
            <v>#REF!</v>
          </cell>
          <cell r="Q661">
            <v>0</v>
          </cell>
        </row>
        <row r="662">
          <cell r="I662" t="e">
            <v>#REF!</v>
          </cell>
          <cell r="J662" t="e">
            <v>#REF!</v>
          </cell>
          <cell r="Q662">
            <v>0</v>
          </cell>
        </row>
        <row r="663">
          <cell r="I663" t="e">
            <v>#REF!</v>
          </cell>
          <cell r="J663" t="e">
            <v>#REF!</v>
          </cell>
          <cell r="Q663">
            <v>0</v>
          </cell>
        </row>
        <row r="664">
          <cell r="I664" t="e">
            <v>#REF!</v>
          </cell>
          <cell r="J664" t="e">
            <v>#REF!</v>
          </cell>
          <cell r="Q664">
            <v>0</v>
          </cell>
        </row>
        <row r="665">
          <cell r="I665" t="e">
            <v>#REF!</v>
          </cell>
          <cell r="J665" t="e">
            <v>#REF!</v>
          </cell>
          <cell r="Q665">
            <v>0</v>
          </cell>
        </row>
        <row r="666">
          <cell r="I666" t="e">
            <v>#REF!</v>
          </cell>
          <cell r="J666" t="e">
            <v>#REF!</v>
          </cell>
          <cell r="Q666">
            <v>0</v>
          </cell>
        </row>
        <row r="667">
          <cell r="I667" t="e">
            <v>#REF!</v>
          </cell>
          <cell r="J667" t="e">
            <v>#REF!</v>
          </cell>
          <cell r="Q667">
            <v>0</v>
          </cell>
        </row>
        <row r="668">
          <cell r="I668" t="e">
            <v>#REF!</v>
          </cell>
          <cell r="J668" t="e">
            <v>#REF!</v>
          </cell>
          <cell r="Q668">
            <v>0</v>
          </cell>
        </row>
        <row r="669">
          <cell r="I669" t="e">
            <v>#REF!</v>
          </cell>
          <cell r="J669" t="e">
            <v>#REF!</v>
          </cell>
          <cell r="Q669">
            <v>0</v>
          </cell>
        </row>
        <row r="670">
          <cell r="I670" t="e">
            <v>#REF!</v>
          </cell>
          <cell r="J670" t="e">
            <v>#REF!</v>
          </cell>
          <cell r="Q670">
            <v>0</v>
          </cell>
        </row>
        <row r="671">
          <cell r="I671" t="e">
            <v>#REF!</v>
          </cell>
          <cell r="J671" t="e">
            <v>#REF!</v>
          </cell>
          <cell r="Q671">
            <v>0</v>
          </cell>
        </row>
        <row r="672">
          <cell r="I672" t="e">
            <v>#REF!</v>
          </cell>
          <cell r="J672" t="e">
            <v>#REF!</v>
          </cell>
          <cell r="Q672">
            <v>0</v>
          </cell>
        </row>
        <row r="673">
          <cell r="I673" t="e">
            <v>#REF!</v>
          </cell>
          <cell r="J673" t="e">
            <v>#REF!</v>
          </cell>
          <cell r="Q673">
            <v>0</v>
          </cell>
        </row>
        <row r="674">
          <cell r="I674" t="e">
            <v>#REF!</v>
          </cell>
          <cell r="J674" t="e">
            <v>#REF!</v>
          </cell>
          <cell r="Q674">
            <v>0</v>
          </cell>
        </row>
        <row r="675">
          <cell r="I675" t="e">
            <v>#REF!</v>
          </cell>
          <cell r="J675" t="e">
            <v>#REF!</v>
          </cell>
          <cell r="Q675">
            <v>0</v>
          </cell>
        </row>
        <row r="676">
          <cell r="I676" t="e">
            <v>#REF!</v>
          </cell>
          <cell r="J676" t="e">
            <v>#REF!</v>
          </cell>
          <cell r="Q676">
            <v>0</v>
          </cell>
        </row>
        <row r="677">
          <cell r="I677" t="e">
            <v>#REF!</v>
          </cell>
          <cell r="J677" t="e">
            <v>#REF!</v>
          </cell>
          <cell r="Q677">
            <v>0</v>
          </cell>
        </row>
        <row r="678">
          <cell r="I678" t="e">
            <v>#REF!</v>
          </cell>
          <cell r="J678" t="e">
            <v>#REF!</v>
          </cell>
          <cell r="Q678">
            <v>0</v>
          </cell>
        </row>
        <row r="679">
          <cell r="I679" t="e">
            <v>#REF!</v>
          </cell>
          <cell r="J679" t="e">
            <v>#REF!</v>
          </cell>
          <cell r="Q679">
            <v>0</v>
          </cell>
        </row>
        <row r="680">
          <cell r="I680" t="e">
            <v>#REF!</v>
          </cell>
          <cell r="J680" t="e">
            <v>#REF!</v>
          </cell>
          <cell r="Q680">
            <v>0</v>
          </cell>
        </row>
        <row r="681">
          <cell r="I681" t="e">
            <v>#REF!</v>
          </cell>
          <cell r="J681" t="e">
            <v>#REF!</v>
          </cell>
          <cell r="Q681">
            <v>0</v>
          </cell>
        </row>
        <row r="682">
          <cell r="I682" t="e">
            <v>#REF!</v>
          </cell>
          <cell r="J682" t="e">
            <v>#REF!</v>
          </cell>
          <cell r="Q682">
            <v>0</v>
          </cell>
        </row>
        <row r="683">
          <cell r="I683" t="e">
            <v>#REF!</v>
          </cell>
          <cell r="J683" t="e">
            <v>#REF!</v>
          </cell>
          <cell r="Q683">
            <v>0</v>
          </cell>
        </row>
        <row r="684">
          <cell r="I684" t="e">
            <v>#REF!</v>
          </cell>
          <cell r="J684" t="e">
            <v>#REF!</v>
          </cell>
          <cell r="Q684">
            <v>0</v>
          </cell>
        </row>
        <row r="685">
          <cell r="I685" t="e">
            <v>#REF!</v>
          </cell>
          <cell r="J685" t="e">
            <v>#REF!</v>
          </cell>
          <cell r="Q685">
            <v>0</v>
          </cell>
        </row>
        <row r="686">
          <cell r="I686" t="e">
            <v>#REF!</v>
          </cell>
          <cell r="J686" t="e">
            <v>#REF!</v>
          </cell>
          <cell r="Q686">
            <v>0</v>
          </cell>
        </row>
        <row r="687">
          <cell r="I687" t="e">
            <v>#REF!</v>
          </cell>
          <cell r="J687" t="e">
            <v>#REF!</v>
          </cell>
          <cell r="Q687">
            <v>0</v>
          </cell>
        </row>
        <row r="688">
          <cell r="I688" t="e">
            <v>#REF!</v>
          </cell>
          <cell r="J688" t="e">
            <v>#REF!</v>
          </cell>
          <cell r="Q688">
            <v>0</v>
          </cell>
        </row>
        <row r="689">
          <cell r="I689" t="e">
            <v>#REF!</v>
          </cell>
          <cell r="J689" t="e">
            <v>#REF!</v>
          </cell>
          <cell r="Q689">
            <v>0</v>
          </cell>
        </row>
        <row r="690">
          <cell r="I690" t="e">
            <v>#REF!</v>
          </cell>
          <cell r="J690" t="e">
            <v>#REF!</v>
          </cell>
          <cell r="Q690">
            <v>0</v>
          </cell>
        </row>
        <row r="691">
          <cell r="I691" t="e">
            <v>#REF!</v>
          </cell>
          <cell r="J691" t="e">
            <v>#REF!</v>
          </cell>
          <cell r="Q691">
            <v>0</v>
          </cell>
        </row>
        <row r="692">
          <cell r="I692" t="e">
            <v>#REF!</v>
          </cell>
          <cell r="J692" t="e">
            <v>#REF!</v>
          </cell>
          <cell r="Q692">
            <v>0</v>
          </cell>
        </row>
        <row r="693">
          <cell r="I693" t="e">
            <v>#REF!</v>
          </cell>
          <cell r="J693" t="e">
            <v>#REF!</v>
          </cell>
          <cell r="Q693">
            <v>0</v>
          </cell>
        </row>
        <row r="694">
          <cell r="I694" t="e">
            <v>#REF!</v>
          </cell>
          <cell r="J694" t="e">
            <v>#REF!</v>
          </cell>
          <cell r="Q694">
            <v>0</v>
          </cell>
        </row>
        <row r="695">
          <cell r="I695" t="e">
            <v>#REF!</v>
          </cell>
          <cell r="J695" t="e">
            <v>#REF!</v>
          </cell>
          <cell r="Q695">
            <v>0</v>
          </cell>
        </row>
        <row r="696">
          <cell r="I696" t="e">
            <v>#REF!</v>
          </cell>
          <cell r="J696" t="e">
            <v>#REF!</v>
          </cell>
          <cell r="Q696">
            <v>0</v>
          </cell>
        </row>
        <row r="697">
          <cell r="I697" t="e">
            <v>#REF!</v>
          </cell>
          <cell r="J697" t="e">
            <v>#REF!</v>
          </cell>
          <cell r="Q697">
            <v>0</v>
          </cell>
        </row>
        <row r="698">
          <cell r="I698" t="e">
            <v>#REF!</v>
          </cell>
          <cell r="J698" t="e">
            <v>#REF!</v>
          </cell>
          <cell r="Q698">
            <v>0</v>
          </cell>
        </row>
        <row r="699">
          <cell r="I699" t="e">
            <v>#REF!</v>
          </cell>
          <cell r="J699" t="e">
            <v>#REF!</v>
          </cell>
          <cell r="Q699">
            <v>0</v>
          </cell>
        </row>
        <row r="700">
          <cell r="I700" t="e">
            <v>#REF!</v>
          </cell>
          <cell r="J700" t="e">
            <v>#REF!</v>
          </cell>
          <cell r="Q700">
            <v>0</v>
          </cell>
        </row>
        <row r="701">
          <cell r="I701" t="e">
            <v>#REF!</v>
          </cell>
          <cell r="J701" t="e">
            <v>#REF!</v>
          </cell>
          <cell r="Q701">
            <v>0</v>
          </cell>
        </row>
        <row r="702">
          <cell r="I702" t="e">
            <v>#REF!</v>
          </cell>
          <cell r="J702" t="e">
            <v>#REF!</v>
          </cell>
          <cell r="Q702">
            <v>0</v>
          </cell>
        </row>
        <row r="703">
          <cell r="I703" t="e">
            <v>#REF!</v>
          </cell>
          <cell r="J703" t="e">
            <v>#REF!</v>
          </cell>
          <cell r="Q703">
            <v>0</v>
          </cell>
        </row>
        <row r="704">
          <cell r="I704" t="e">
            <v>#REF!</v>
          </cell>
          <cell r="J704" t="e">
            <v>#REF!</v>
          </cell>
          <cell r="Q704">
            <v>0</v>
          </cell>
        </row>
        <row r="705">
          <cell r="I705" t="e">
            <v>#REF!</v>
          </cell>
          <cell r="J705" t="e">
            <v>#REF!</v>
          </cell>
          <cell r="Q705">
            <v>0</v>
          </cell>
        </row>
        <row r="706">
          <cell r="I706" t="e">
            <v>#REF!</v>
          </cell>
          <cell r="J706" t="e">
            <v>#REF!</v>
          </cell>
          <cell r="Q706">
            <v>0</v>
          </cell>
        </row>
        <row r="707">
          <cell r="I707" t="e">
            <v>#REF!</v>
          </cell>
          <cell r="J707" t="e">
            <v>#REF!</v>
          </cell>
          <cell r="Q707">
            <v>0</v>
          </cell>
        </row>
        <row r="708">
          <cell r="I708" t="e">
            <v>#REF!</v>
          </cell>
          <cell r="J708" t="e">
            <v>#REF!</v>
          </cell>
          <cell r="Q708">
            <v>0</v>
          </cell>
        </row>
        <row r="709">
          <cell r="I709" t="e">
            <v>#REF!</v>
          </cell>
          <cell r="J709" t="e">
            <v>#REF!</v>
          </cell>
          <cell r="Q709">
            <v>0</v>
          </cell>
        </row>
        <row r="710">
          <cell r="I710" t="e">
            <v>#REF!</v>
          </cell>
          <cell r="J710" t="e">
            <v>#REF!</v>
          </cell>
          <cell r="Q710">
            <v>0</v>
          </cell>
        </row>
        <row r="711">
          <cell r="I711" t="e">
            <v>#REF!</v>
          </cell>
          <cell r="J711" t="e">
            <v>#REF!</v>
          </cell>
          <cell r="Q711">
            <v>0</v>
          </cell>
        </row>
        <row r="712">
          <cell r="I712" t="e">
            <v>#REF!</v>
          </cell>
          <cell r="J712" t="e">
            <v>#REF!</v>
          </cell>
          <cell r="Q712">
            <v>0</v>
          </cell>
        </row>
        <row r="713">
          <cell r="I713" t="e">
            <v>#REF!</v>
          </cell>
          <cell r="J713" t="e">
            <v>#REF!</v>
          </cell>
          <cell r="Q713">
            <v>0</v>
          </cell>
        </row>
        <row r="714">
          <cell r="I714" t="e">
            <v>#REF!</v>
          </cell>
          <cell r="J714" t="e">
            <v>#REF!</v>
          </cell>
          <cell r="Q714">
            <v>0</v>
          </cell>
        </row>
        <row r="715">
          <cell r="I715" t="e">
            <v>#REF!</v>
          </cell>
          <cell r="J715" t="e">
            <v>#REF!</v>
          </cell>
          <cell r="Q715">
            <v>0</v>
          </cell>
        </row>
        <row r="716">
          <cell r="I716" t="e">
            <v>#REF!</v>
          </cell>
          <cell r="J716" t="e">
            <v>#REF!</v>
          </cell>
          <cell r="Q716">
            <v>0</v>
          </cell>
        </row>
        <row r="717">
          <cell r="I717" t="e">
            <v>#REF!</v>
          </cell>
          <cell r="J717" t="e">
            <v>#REF!</v>
          </cell>
          <cell r="Q717">
            <v>0</v>
          </cell>
        </row>
        <row r="718">
          <cell r="I718" t="e">
            <v>#REF!</v>
          </cell>
          <cell r="J718" t="e">
            <v>#REF!</v>
          </cell>
          <cell r="Q718">
            <v>0</v>
          </cell>
        </row>
        <row r="719">
          <cell r="I719" t="e">
            <v>#REF!</v>
          </cell>
          <cell r="J719" t="e">
            <v>#REF!</v>
          </cell>
          <cell r="Q719">
            <v>0</v>
          </cell>
        </row>
        <row r="720">
          <cell r="I720" t="e">
            <v>#REF!</v>
          </cell>
          <cell r="J720" t="e">
            <v>#REF!</v>
          </cell>
          <cell r="Q720">
            <v>0</v>
          </cell>
        </row>
        <row r="721">
          <cell r="I721" t="e">
            <v>#REF!</v>
          </cell>
          <cell r="J721" t="e">
            <v>#REF!</v>
          </cell>
          <cell r="Q721">
            <v>0</v>
          </cell>
        </row>
        <row r="722">
          <cell r="I722" t="e">
            <v>#REF!</v>
          </cell>
          <cell r="J722" t="e">
            <v>#REF!</v>
          </cell>
          <cell r="Q722">
            <v>0</v>
          </cell>
        </row>
        <row r="723">
          <cell r="I723" t="e">
            <v>#REF!</v>
          </cell>
          <cell r="J723" t="e">
            <v>#REF!</v>
          </cell>
          <cell r="Q723">
            <v>0</v>
          </cell>
        </row>
        <row r="724">
          <cell r="I724" t="e">
            <v>#REF!</v>
          </cell>
          <cell r="J724" t="e">
            <v>#REF!</v>
          </cell>
          <cell r="Q724">
            <v>0</v>
          </cell>
        </row>
        <row r="725">
          <cell r="I725" t="e">
            <v>#REF!</v>
          </cell>
          <cell r="J725" t="e">
            <v>#REF!</v>
          </cell>
          <cell r="Q725">
            <v>0</v>
          </cell>
        </row>
        <row r="726">
          <cell r="I726" t="e">
            <v>#REF!</v>
          </cell>
          <cell r="J726" t="e">
            <v>#REF!</v>
          </cell>
          <cell r="Q726">
            <v>0</v>
          </cell>
        </row>
        <row r="727">
          <cell r="I727" t="e">
            <v>#REF!</v>
          </cell>
          <cell r="J727" t="e">
            <v>#REF!</v>
          </cell>
          <cell r="Q727">
            <v>0</v>
          </cell>
        </row>
        <row r="728">
          <cell r="I728" t="e">
            <v>#REF!</v>
          </cell>
          <cell r="J728" t="e">
            <v>#REF!</v>
          </cell>
          <cell r="Q728">
            <v>0</v>
          </cell>
        </row>
        <row r="729">
          <cell r="I729" t="e">
            <v>#REF!</v>
          </cell>
          <cell r="J729" t="e">
            <v>#REF!</v>
          </cell>
          <cell r="Q729">
            <v>0</v>
          </cell>
        </row>
        <row r="730">
          <cell r="I730" t="e">
            <v>#REF!</v>
          </cell>
          <cell r="J730" t="e">
            <v>#REF!</v>
          </cell>
          <cell r="Q730">
            <v>0</v>
          </cell>
        </row>
        <row r="731">
          <cell r="I731" t="e">
            <v>#REF!</v>
          </cell>
          <cell r="J731" t="e">
            <v>#REF!</v>
          </cell>
          <cell r="Q731">
            <v>0</v>
          </cell>
        </row>
        <row r="732">
          <cell r="I732" t="e">
            <v>#REF!</v>
          </cell>
          <cell r="J732" t="e">
            <v>#REF!</v>
          </cell>
          <cell r="Q732">
            <v>0</v>
          </cell>
        </row>
        <row r="733">
          <cell r="I733" t="e">
            <v>#REF!</v>
          </cell>
          <cell r="J733" t="e">
            <v>#REF!</v>
          </cell>
          <cell r="Q733">
            <v>0</v>
          </cell>
        </row>
        <row r="734">
          <cell r="I734" t="e">
            <v>#REF!</v>
          </cell>
          <cell r="J734" t="e">
            <v>#REF!</v>
          </cell>
          <cell r="Q734">
            <v>0</v>
          </cell>
        </row>
        <row r="735">
          <cell r="I735" t="e">
            <v>#REF!</v>
          </cell>
          <cell r="J735" t="e">
            <v>#REF!</v>
          </cell>
          <cell r="Q735">
            <v>0</v>
          </cell>
        </row>
        <row r="736">
          <cell r="I736" t="e">
            <v>#REF!</v>
          </cell>
          <cell r="J736" t="e">
            <v>#REF!</v>
          </cell>
          <cell r="Q736">
            <v>0</v>
          </cell>
        </row>
        <row r="737">
          <cell r="I737" t="e">
            <v>#REF!</v>
          </cell>
          <cell r="J737" t="e">
            <v>#REF!</v>
          </cell>
          <cell r="Q737">
            <v>0</v>
          </cell>
        </row>
        <row r="738">
          <cell r="I738" t="e">
            <v>#REF!</v>
          </cell>
          <cell r="J738" t="e">
            <v>#REF!</v>
          </cell>
          <cell r="Q738">
            <v>0</v>
          </cell>
        </row>
        <row r="739">
          <cell r="I739" t="e">
            <v>#REF!</v>
          </cell>
          <cell r="J739" t="e">
            <v>#REF!</v>
          </cell>
          <cell r="Q739">
            <v>0</v>
          </cell>
        </row>
        <row r="740">
          <cell r="I740" t="e">
            <v>#REF!</v>
          </cell>
          <cell r="J740" t="e">
            <v>#REF!</v>
          </cell>
          <cell r="Q740">
            <v>0</v>
          </cell>
        </row>
        <row r="741">
          <cell r="I741" t="e">
            <v>#REF!</v>
          </cell>
          <cell r="J741" t="e">
            <v>#REF!</v>
          </cell>
          <cell r="Q741">
            <v>0</v>
          </cell>
        </row>
        <row r="742">
          <cell r="I742" t="e">
            <v>#REF!</v>
          </cell>
          <cell r="J742" t="e">
            <v>#REF!</v>
          </cell>
          <cell r="Q742">
            <v>0</v>
          </cell>
        </row>
        <row r="743">
          <cell r="I743" t="e">
            <v>#REF!</v>
          </cell>
          <cell r="J743" t="e">
            <v>#REF!</v>
          </cell>
          <cell r="Q743">
            <v>0</v>
          </cell>
        </row>
        <row r="744">
          <cell r="I744" t="e">
            <v>#REF!</v>
          </cell>
          <cell r="J744" t="e">
            <v>#REF!</v>
          </cell>
          <cell r="Q744">
            <v>0</v>
          </cell>
        </row>
        <row r="745">
          <cell r="I745" t="e">
            <v>#REF!</v>
          </cell>
          <cell r="J745" t="e">
            <v>#REF!</v>
          </cell>
          <cell r="Q745">
            <v>0</v>
          </cell>
        </row>
        <row r="746">
          <cell r="I746" t="e">
            <v>#REF!</v>
          </cell>
          <cell r="J746" t="e">
            <v>#REF!</v>
          </cell>
          <cell r="Q746">
            <v>0</v>
          </cell>
        </row>
        <row r="747">
          <cell r="I747" t="e">
            <v>#REF!</v>
          </cell>
          <cell r="J747" t="e">
            <v>#REF!</v>
          </cell>
          <cell r="Q747">
            <v>0</v>
          </cell>
        </row>
        <row r="748">
          <cell r="I748" t="e">
            <v>#REF!</v>
          </cell>
          <cell r="J748" t="e">
            <v>#REF!</v>
          </cell>
          <cell r="Q748">
            <v>0</v>
          </cell>
        </row>
        <row r="749">
          <cell r="I749" t="e">
            <v>#REF!</v>
          </cell>
          <cell r="J749" t="e">
            <v>#REF!</v>
          </cell>
          <cell r="Q749">
            <v>0</v>
          </cell>
        </row>
        <row r="750">
          <cell r="I750" t="e">
            <v>#REF!</v>
          </cell>
          <cell r="J750" t="e">
            <v>#REF!</v>
          </cell>
          <cell r="Q750">
            <v>0</v>
          </cell>
        </row>
        <row r="751">
          <cell r="I751" t="e">
            <v>#REF!</v>
          </cell>
          <cell r="J751" t="e">
            <v>#REF!</v>
          </cell>
          <cell r="Q751">
            <v>0</v>
          </cell>
        </row>
        <row r="752">
          <cell r="I752" t="e">
            <v>#REF!</v>
          </cell>
          <cell r="J752" t="e">
            <v>#REF!</v>
          </cell>
          <cell r="Q752">
            <v>0</v>
          </cell>
        </row>
        <row r="753">
          <cell r="I753" t="e">
            <v>#REF!</v>
          </cell>
          <cell r="J753" t="e">
            <v>#REF!</v>
          </cell>
          <cell r="Q753">
            <v>0</v>
          </cell>
        </row>
        <row r="754">
          <cell r="I754" t="e">
            <v>#REF!</v>
          </cell>
          <cell r="J754" t="e">
            <v>#REF!</v>
          </cell>
          <cell r="Q754">
            <v>0</v>
          </cell>
        </row>
        <row r="755">
          <cell r="I755" t="e">
            <v>#REF!</v>
          </cell>
          <cell r="J755" t="e">
            <v>#REF!</v>
          </cell>
          <cell r="Q755">
            <v>0</v>
          </cell>
        </row>
        <row r="756">
          <cell r="I756" t="e">
            <v>#REF!</v>
          </cell>
          <cell r="J756" t="e">
            <v>#REF!</v>
          </cell>
          <cell r="Q756">
            <v>0</v>
          </cell>
        </row>
        <row r="757">
          <cell r="I757" t="e">
            <v>#REF!</v>
          </cell>
          <cell r="J757" t="e">
            <v>#REF!</v>
          </cell>
          <cell r="Q757">
            <v>0</v>
          </cell>
        </row>
        <row r="758">
          <cell r="I758" t="e">
            <v>#REF!</v>
          </cell>
          <cell r="J758" t="e">
            <v>#REF!</v>
          </cell>
          <cell r="Q758">
            <v>0</v>
          </cell>
        </row>
        <row r="759">
          <cell r="I759" t="e">
            <v>#REF!</v>
          </cell>
          <cell r="J759" t="e">
            <v>#REF!</v>
          </cell>
          <cell r="Q759">
            <v>0</v>
          </cell>
        </row>
        <row r="760">
          <cell r="I760" t="e">
            <v>#REF!</v>
          </cell>
          <cell r="J760" t="e">
            <v>#REF!</v>
          </cell>
          <cell r="Q760">
            <v>0</v>
          </cell>
        </row>
        <row r="761">
          <cell r="I761" t="e">
            <v>#REF!</v>
          </cell>
          <cell r="J761" t="e">
            <v>#REF!</v>
          </cell>
          <cell r="Q761">
            <v>0</v>
          </cell>
        </row>
        <row r="762">
          <cell r="I762" t="e">
            <v>#REF!</v>
          </cell>
          <cell r="J762" t="e">
            <v>#REF!</v>
          </cell>
          <cell r="Q762">
            <v>0</v>
          </cell>
        </row>
        <row r="763">
          <cell r="I763" t="e">
            <v>#REF!</v>
          </cell>
          <cell r="J763" t="e">
            <v>#REF!</v>
          </cell>
          <cell r="Q763">
            <v>0</v>
          </cell>
        </row>
        <row r="764">
          <cell r="I764" t="e">
            <v>#REF!</v>
          </cell>
          <cell r="J764" t="e">
            <v>#REF!</v>
          </cell>
          <cell r="Q764">
            <v>0</v>
          </cell>
        </row>
        <row r="765">
          <cell r="I765" t="e">
            <v>#REF!</v>
          </cell>
          <cell r="J765" t="e">
            <v>#REF!</v>
          </cell>
          <cell r="Q765">
            <v>0</v>
          </cell>
        </row>
        <row r="766">
          <cell r="I766" t="e">
            <v>#REF!</v>
          </cell>
          <cell r="J766" t="e">
            <v>#REF!</v>
          </cell>
          <cell r="Q766">
            <v>0</v>
          </cell>
        </row>
        <row r="767">
          <cell r="I767" t="e">
            <v>#REF!</v>
          </cell>
          <cell r="J767" t="e">
            <v>#REF!</v>
          </cell>
          <cell r="Q767">
            <v>0</v>
          </cell>
        </row>
        <row r="768">
          <cell r="I768" t="e">
            <v>#REF!</v>
          </cell>
          <cell r="J768" t="e">
            <v>#REF!</v>
          </cell>
          <cell r="Q768">
            <v>0</v>
          </cell>
        </row>
        <row r="769">
          <cell r="I769" t="e">
            <v>#REF!</v>
          </cell>
          <cell r="J769" t="e">
            <v>#REF!</v>
          </cell>
          <cell r="Q769">
            <v>0</v>
          </cell>
        </row>
        <row r="770">
          <cell r="I770" t="e">
            <v>#REF!</v>
          </cell>
          <cell r="J770" t="e">
            <v>#REF!</v>
          </cell>
          <cell r="Q770">
            <v>0</v>
          </cell>
        </row>
        <row r="771">
          <cell r="I771" t="e">
            <v>#REF!</v>
          </cell>
          <cell r="J771" t="e">
            <v>#REF!</v>
          </cell>
          <cell r="Q771">
            <v>0</v>
          </cell>
        </row>
        <row r="772">
          <cell r="I772" t="e">
            <v>#REF!</v>
          </cell>
          <cell r="J772" t="e">
            <v>#REF!</v>
          </cell>
          <cell r="Q772">
            <v>0</v>
          </cell>
        </row>
        <row r="773">
          <cell r="I773" t="e">
            <v>#REF!</v>
          </cell>
          <cell r="J773" t="e">
            <v>#REF!</v>
          </cell>
          <cell r="Q773">
            <v>0</v>
          </cell>
        </row>
        <row r="774">
          <cell r="I774" t="e">
            <v>#REF!</v>
          </cell>
          <cell r="J774" t="e">
            <v>#REF!</v>
          </cell>
          <cell r="Q774">
            <v>0</v>
          </cell>
        </row>
        <row r="775">
          <cell r="I775" t="e">
            <v>#REF!</v>
          </cell>
          <cell r="J775" t="e">
            <v>#REF!</v>
          </cell>
          <cell r="Q775">
            <v>0</v>
          </cell>
        </row>
        <row r="776">
          <cell r="I776" t="e">
            <v>#REF!</v>
          </cell>
          <cell r="J776" t="e">
            <v>#REF!</v>
          </cell>
          <cell r="Q776">
            <v>0</v>
          </cell>
        </row>
        <row r="777">
          <cell r="I777" t="e">
            <v>#REF!</v>
          </cell>
          <cell r="J777" t="e">
            <v>#REF!</v>
          </cell>
          <cell r="Q777">
            <v>0</v>
          </cell>
        </row>
        <row r="778">
          <cell r="I778" t="e">
            <v>#REF!</v>
          </cell>
          <cell r="J778" t="e">
            <v>#REF!</v>
          </cell>
          <cell r="Q778">
            <v>0</v>
          </cell>
        </row>
        <row r="779">
          <cell r="I779" t="e">
            <v>#REF!</v>
          </cell>
          <cell r="J779" t="e">
            <v>#REF!</v>
          </cell>
          <cell r="Q779">
            <v>0</v>
          </cell>
        </row>
        <row r="780">
          <cell r="I780" t="e">
            <v>#REF!</v>
          </cell>
          <cell r="J780" t="e">
            <v>#REF!</v>
          </cell>
          <cell r="Q780">
            <v>0</v>
          </cell>
        </row>
        <row r="781">
          <cell r="I781" t="e">
            <v>#REF!</v>
          </cell>
          <cell r="J781" t="e">
            <v>#REF!</v>
          </cell>
          <cell r="Q781">
            <v>0</v>
          </cell>
        </row>
        <row r="782">
          <cell r="I782" t="e">
            <v>#REF!</v>
          </cell>
          <cell r="J782" t="e">
            <v>#REF!</v>
          </cell>
          <cell r="Q782">
            <v>0</v>
          </cell>
        </row>
        <row r="783">
          <cell r="I783" t="e">
            <v>#REF!</v>
          </cell>
          <cell r="J783" t="e">
            <v>#REF!</v>
          </cell>
          <cell r="Q783">
            <v>0</v>
          </cell>
        </row>
        <row r="784">
          <cell r="I784" t="e">
            <v>#REF!</v>
          </cell>
          <cell r="J784" t="e">
            <v>#REF!</v>
          </cell>
          <cell r="Q784">
            <v>0</v>
          </cell>
        </row>
        <row r="785">
          <cell r="I785" t="e">
            <v>#REF!</v>
          </cell>
          <cell r="J785" t="e">
            <v>#REF!</v>
          </cell>
          <cell r="Q785">
            <v>0</v>
          </cell>
        </row>
        <row r="786">
          <cell r="I786" t="e">
            <v>#REF!</v>
          </cell>
          <cell r="J786" t="e">
            <v>#REF!</v>
          </cell>
          <cell r="Q786">
            <v>0</v>
          </cell>
        </row>
        <row r="787">
          <cell r="I787" t="e">
            <v>#REF!</v>
          </cell>
          <cell r="J787" t="e">
            <v>#REF!</v>
          </cell>
          <cell r="Q787">
            <v>0</v>
          </cell>
        </row>
        <row r="788">
          <cell r="I788" t="e">
            <v>#REF!</v>
          </cell>
          <cell r="J788" t="e">
            <v>#REF!</v>
          </cell>
          <cell r="Q788">
            <v>0</v>
          </cell>
        </row>
        <row r="789">
          <cell r="I789" t="e">
            <v>#REF!</v>
          </cell>
          <cell r="J789" t="e">
            <v>#REF!</v>
          </cell>
          <cell r="Q789">
            <v>0</v>
          </cell>
        </row>
        <row r="790">
          <cell r="I790" t="e">
            <v>#REF!</v>
          </cell>
          <cell r="J790" t="e">
            <v>#REF!</v>
          </cell>
          <cell r="Q790">
            <v>0</v>
          </cell>
        </row>
        <row r="791">
          <cell r="I791" t="e">
            <v>#REF!</v>
          </cell>
          <cell r="J791" t="e">
            <v>#REF!</v>
          </cell>
          <cell r="Q791">
            <v>0</v>
          </cell>
        </row>
        <row r="792">
          <cell r="I792" t="e">
            <v>#REF!</v>
          </cell>
          <cell r="J792" t="e">
            <v>#REF!</v>
          </cell>
          <cell r="Q792">
            <v>0</v>
          </cell>
        </row>
        <row r="793">
          <cell r="I793" t="e">
            <v>#REF!</v>
          </cell>
          <cell r="J793" t="e">
            <v>#REF!</v>
          </cell>
          <cell r="Q793">
            <v>0</v>
          </cell>
        </row>
        <row r="794">
          <cell r="I794" t="e">
            <v>#REF!</v>
          </cell>
          <cell r="J794" t="e">
            <v>#REF!</v>
          </cell>
          <cell r="Q794">
            <v>0</v>
          </cell>
        </row>
        <row r="795">
          <cell r="I795" t="e">
            <v>#REF!</v>
          </cell>
          <cell r="J795" t="e">
            <v>#REF!</v>
          </cell>
          <cell r="Q795">
            <v>0</v>
          </cell>
        </row>
        <row r="796">
          <cell r="I796" t="e">
            <v>#REF!</v>
          </cell>
          <cell r="J796" t="e">
            <v>#REF!</v>
          </cell>
          <cell r="Q796">
            <v>0</v>
          </cell>
        </row>
        <row r="797">
          <cell r="I797" t="e">
            <v>#REF!</v>
          </cell>
          <cell r="J797" t="e">
            <v>#REF!</v>
          </cell>
          <cell r="Q797">
            <v>0</v>
          </cell>
        </row>
        <row r="798">
          <cell r="I798" t="e">
            <v>#REF!</v>
          </cell>
          <cell r="J798" t="e">
            <v>#REF!</v>
          </cell>
          <cell r="Q798">
            <v>0</v>
          </cell>
        </row>
        <row r="799">
          <cell r="I799" t="e">
            <v>#REF!</v>
          </cell>
          <cell r="J799" t="e">
            <v>#REF!</v>
          </cell>
          <cell r="Q799">
            <v>0</v>
          </cell>
        </row>
        <row r="800">
          <cell r="I800" t="e">
            <v>#REF!</v>
          </cell>
          <cell r="J800" t="e">
            <v>#REF!</v>
          </cell>
          <cell r="Q800">
            <v>0</v>
          </cell>
        </row>
        <row r="801">
          <cell r="I801" t="e">
            <v>#REF!</v>
          </cell>
          <cell r="J801" t="e">
            <v>#REF!</v>
          </cell>
          <cell r="Q801">
            <v>0</v>
          </cell>
        </row>
        <row r="802">
          <cell r="I802" t="e">
            <v>#REF!</v>
          </cell>
          <cell r="J802" t="e">
            <v>#REF!</v>
          </cell>
          <cell r="Q802">
            <v>0</v>
          </cell>
        </row>
        <row r="803">
          <cell r="I803" t="e">
            <v>#REF!</v>
          </cell>
          <cell r="J803" t="e">
            <v>#REF!</v>
          </cell>
          <cell r="Q803">
            <v>0</v>
          </cell>
        </row>
        <row r="804">
          <cell r="I804" t="e">
            <v>#REF!</v>
          </cell>
          <cell r="J804" t="e">
            <v>#REF!</v>
          </cell>
          <cell r="Q804">
            <v>0</v>
          </cell>
        </row>
        <row r="805">
          <cell r="I805" t="e">
            <v>#REF!</v>
          </cell>
          <cell r="J805" t="e">
            <v>#REF!</v>
          </cell>
          <cell r="Q805">
            <v>0</v>
          </cell>
        </row>
        <row r="806">
          <cell r="I806" t="e">
            <v>#REF!</v>
          </cell>
          <cell r="J806" t="e">
            <v>#REF!</v>
          </cell>
          <cell r="Q806">
            <v>0</v>
          </cell>
        </row>
        <row r="807">
          <cell r="I807" t="e">
            <v>#REF!</v>
          </cell>
          <cell r="J807" t="e">
            <v>#REF!</v>
          </cell>
          <cell r="Q807">
            <v>0</v>
          </cell>
        </row>
        <row r="808">
          <cell r="I808" t="e">
            <v>#REF!</v>
          </cell>
          <cell r="J808" t="e">
            <v>#REF!</v>
          </cell>
          <cell r="Q808">
            <v>0</v>
          </cell>
        </row>
        <row r="809">
          <cell r="I809" t="e">
            <v>#REF!</v>
          </cell>
          <cell r="J809" t="e">
            <v>#REF!</v>
          </cell>
          <cell r="Q809">
            <v>0</v>
          </cell>
        </row>
        <row r="810">
          <cell r="I810" t="e">
            <v>#REF!</v>
          </cell>
          <cell r="J810" t="e">
            <v>#REF!</v>
          </cell>
          <cell r="Q810">
            <v>0</v>
          </cell>
        </row>
        <row r="811">
          <cell r="I811" t="e">
            <v>#REF!</v>
          </cell>
          <cell r="J811" t="e">
            <v>#REF!</v>
          </cell>
          <cell r="Q811">
            <v>0</v>
          </cell>
        </row>
        <row r="812">
          <cell r="I812" t="e">
            <v>#REF!</v>
          </cell>
          <cell r="J812" t="e">
            <v>#REF!</v>
          </cell>
          <cell r="Q812">
            <v>0</v>
          </cell>
        </row>
        <row r="813">
          <cell r="I813" t="e">
            <v>#REF!</v>
          </cell>
          <cell r="J813" t="e">
            <v>#REF!</v>
          </cell>
          <cell r="Q813">
            <v>0</v>
          </cell>
        </row>
        <row r="814">
          <cell r="I814" t="e">
            <v>#REF!</v>
          </cell>
          <cell r="J814" t="e">
            <v>#REF!</v>
          </cell>
          <cell r="Q814">
            <v>0</v>
          </cell>
        </row>
        <row r="815">
          <cell r="I815" t="e">
            <v>#REF!</v>
          </cell>
          <cell r="J815" t="e">
            <v>#REF!</v>
          </cell>
          <cell r="Q815">
            <v>0</v>
          </cell>
        </row>
        <row r="816">
          <cell r="I816" t="e">
            <v>#REF!</v>
          </cell>
          <cell r="J816" t="e">
            <v>#REF!</v>
          </cell>
          <cell r="Q816">
            <v>0</v>
          </cell>
        </row>
        <row r="817">
          <cell r="I817" t="e">
            <v>#REF!</v>
          </cell>
          <cell r="J817" t="e">
            <v>#REF!</v>
          </cell>
          <cell r="Q817">
            <v>0</v>
          </cell>
        </row>
        <row r="818">
          <cell r="I818" t="e">
            <v>#REF!</v>
          </cell>
          <cell r="J818" t="e">
            <v>#REF!</v>
          </cell>
          <cell r="Q818">
            <v>0</v>
          </cell>
        </row>
        <row r="819">
          <cell r="I819" t="e">
            <v>#REF!</v>
          </cell>
          <cell r="J819" t="e">
            <v>#REF!</v>
          </cell>
          <cell r="Q819">
            <v>0</v>
          </cell>
        </row>
        <row r="820">
          <cell r="I820" t="e">
            <v>#REF!</v>
          </cell>
          <cell r="J820" t="e">
            <v>#REF!</v>
          </cell>
          <cell r="Q820">
            <v>0</v>
          </cell>
        </row>
        <row r="821">
          <cell r="I821" t="e">
            <v>#REF!</v>
          </cell>
          <cell r="J821" t="e">
            <v>#REF!</v>
          </cell>
          <cell r="Q821">
            <v>0</v>
          </cell>
        </row>
        <row r="822">
          <cell r="I822" t="e">
            <v>#REF!</v>
          </cell>
          <cell r="J822" t="e">
            <v>#REF!</v>
          </cell>
          <cell r="Q822">
            <v>0</v>
          </cell>
        </row>
        <row r="823">
          <cell r="I823" t="e">
            <v>#REF!</v>
          </cell>
          <cell r="J823" t="e">
            <v>#REF!</v>
          </cell>
          <cell r="Q823">
            <v>0</v>
          </cell>
        </row>
        <row r="824">
          <cell r="I824" t="e">
            <v>#REF!</v>
          </cell>
          <cell r="J824" t="e">
            <v>#REF!</v>
          </cell>
          <cell r="Q824">
            <v>0</v>
          </cell>
        </row>
        <row r="825">
          <cell r="I825" t="e">
            <v>#REF!</v>
          </cell>
          <cell r="J825" t="e">
            <v>#REF!</v>
          </cell>
          <cell r="Q825">
            <v>0</v>
          </cell>
        </row>
        <row r="826">
          <cell r="I826" t="e">
            <v>#REF!</v>
          </cell>
          <cell r="J826" t="e">
            <v>#REF!</v>
          </cell>
          <cell r="Q826">
            <v>0</v>
          </cell>
        </row>
        <row r="827">
          <cell r="I827" t="e">
            <v>#REF!</v>
          </cell>
          <cell r="J827" t="e">
            <v>#REF!</v>
          </cell>
          <cell r="Q827">
            <v>0</v>
          </cell>
        </row>
        <row r="828">
          <cell r="I828" t="e">
            <v>#REF!</v>
          </cell>
          <cell r="J828" t="e">
            <v>#REF!</v>
          </cell>
          <cell r="Q828">
            <v>0</v>
          </cell>
        </row>
        <row r="829">
          <cell r="I829" t="e">
            <v>#REF!</v>
          </cell>
          <cell r="J829" t="e">
            <v>#REF!</v>
          </cell>
          <cell r="Q829">
            <v>0</v>
          </cell>
        </row>
        <row r="830">
          <cell r="I830" t="e">
            <v>#REF!</v>
          </cell>
          <cell r="J830" t="e">
            <v>#REF!</v>
          </cell>
          <cell r="Q830">
            <v>0</v>
          </cell>
        </row>
        <row r="831">
          <cell r="I831" t="e">
            <v>#REF!</v>
          </cell>
          <cell r="J831" t="e">
            <v>#REF!</v>
          </cell>
          <cell r="Q831">
            <v>0</v>
          </cell>
        </row>
        <row r="832">
          <cell r="I832" t="e">
            <v>#REF!</v>
          </cell>
          <cell r="J832" t="e">
            <v>#REF!</v>
          </cell>
          <cell r="Q832">
            <v>0</v>
          </cell>
        </row>
        <row r="833">
          <cell r="I833" t="e">
            <v>#REF!</v>
          </cell>
          <cell r="J833" t="e">
            <v>#REF!</v>
          </cell>
          <cell r="Q833">
            <v>0</v>
          </cell>
        </row>
        <row r="834">
          <cell r="I834" t="e">
            <v>#REF!</v>
          </cell>
          <cell r="J834" t="e">
            <v>#REF!</v>
          </cell>
          <cell r="Q834">
            <v>0</v>
          </cell>
        </row>
        <row r="835">
          <cell r="I835" t="e">
            <v>#REF!</v>
          </cell>
          <cell r="J835" t="e">
            <v>#REF!</v>
          </cell>
          <cell r="Q835">
            <v>0</v>
          </cell>
        </row>
        <row r="836">
          <cell r="I836" t="e">
            <v>#REF!</v>
          </cell>
          <cell r="J836" t="e">
            <v>#REF!</v>
          </cell>
          <cell r="Q836">
            <v>0</v>
          </cell>
        </row>
        <row r="837">
          <cell r="I837" t="e">
            <v>#REF!</v>
          </cell>
          <cell r="J837" t="e">
            <v>#REF!</v>
          </cell>
          <cell r="Q837">
            <v>0</v>
          </cell>
        </row>
        <row r="838">
          <cell r="I838" t="e">
            <v>#REF!</v>
          </cell>
          <cell r="J838" t="e">
            <v>#REF!</v>
          </cell>
          <cell r="Q838">
            <v>0</v>
          </cell>
        </row>
        <row r="839">
          <cell r="I839" t="e">
            <v>#REF!</v>
          </cell>
          <cell r="J839" t="e">
            <v>#REF!</v>
          </cell>
          <cell r="Q839">
            <v>0</v>
          </cell>
        </row>
        <row r="840">
          <cell r="I840" t="e">
            <v>#REF!</v>
          </cell>
          <cell r="J840" t="e">
            <v>#REF!</v>
          </cell>
          <cell r="Q840">
            <v>0</v>
          </cell>
        </row>
        <row r="841">
          <cell r="I841" t="e">
            <v>#REF!</v>
          </cell>
          <cell r="J841" t="e">
            <v>#REF!</v>
          </cell>
          <cell r="Q841">
            <v>0</v>
          </cell>
        </row>
        <row r="842">
          <cell r="I842" t="e">
            <v>#REF!</v>
          </cell>
          <cell r="J842" t="e">
            <v>#REF!</v>
          </cell>
          <cell r="Q842">
            <v>0</v>
          </cell>
        </row>
        <row r="843">
          <cell r="I843" t="e">
            <v>#REF!</v>
          </cell>
          <cell r="J843" t="e">
            <v>#REF!</v>
          </cell>
          <cell r="Q843">
            <v>0</v>
          </cell>
        </row>
        <row r="844">
          <cell r="I844" t="e">
            <v>#REF!</v>
          </cell>
          <cell r="J844" t="e">
            <v>#REF!</v>
          </cell>
          <cell r="Q844">
            <v>0</v>
          </cell>
        </row>
        <row r="845">
          <cell r="I845" t="e">
            <v>#REF!</v>
          </cell>
          <cell r="J845" t="e">
            <v>#REF!</v>
          </cell>
          <cell r="Q845">
            <v>0</v>
          </cell>
        </row>
        <row r="846">
          <cell r="I846" t="e">
            <v>#REF!</v>
          </cell>
          <cell r="J846" t="e">
            <v>#REF!</v>
          </cell>
          <cell r="Q846">
            <v>0</v>
          </cell>
        </row>
        <row r="847">
          <cell r="I847" t="e">
            <v>#REF!</v>
          </cell>
          <cell r="J847" t="e">
            <v>#REF!</v>
          </cell>
          <cell r="Q847">
            <v>0</v>
          </cell>
        </row>
        <row r="848">
          <cell r="I848" t="e">
            <v>#REF!</v>
          </cell>
          <cell r="J848" t="e">
            <v>#REF!</v>
          </cell>
          <cell r="Q848">
            <v>0</v>
          </cell>
        </row>
        <row r="849">
          <cell r="I849" t="e">
            <v>#REF!</v>
          </cell>
          <cell r="J849" t="e">
            <v>#REF!</v>
          </cell>
          <cell r="Q849">
            <v>0</v>
          </cell>
        </row>
        <row r="850">
          <cell r="I850" t="e">
            <v>#REF!</v>
          </cell>
          <cell r="J850" t="e">
            <v>#REF!</v>
          </cell>
          <cell r="Q850">
            <v>0</v>
          </cell>
        </row>
        <row r="851">
          <cell r="I851" t="e">
            <v>#REF!</v>
          </cell>
          <cell r="J851" t="e">
            <v>#REF!</v>
          </cell>
          <cell r="Q851">
            <v>0</v>
          </cell>
        </row>
        <row r="852">
          <cell r="I852" t="e">
            <v>#REF!</v>
          </cell>
          <cell r="J852" t="e">
            <v>#REF!</v>
          </cell>
          <cell r="Q852">
            <v>0</v>
          </cell>
        </row>
        <row r="853">
          <cell r="I853" t="e">
            <v>#REF!</v>
          </cell>
          <cell r="J853" t="e">
            <v>#REF!</v>
          </cell>
          <cell r="Q853">
            <v>0</v>
          </cell>
        </row>
        <row r="854">
          <cell r="I854" t="e">
            <v>#REF!</v>
          </cell>
          <cell r="J854" t="e">
            <v>#REF!</v>
          </cell>
          <cell r="Q854">
            <v>0</v>
          </cell>
        </row>
        <row r="855">
          <cell r="I855" t="e">
            <v>#REF!</v>
          </cell>
          <cell r="J855" t="e">
            <v>#REF!</v>
          </cell>
          <cell r="Q855">
            <v>0</v>
          </cell>
        </row>
        <row r="856">
          <cell r="I856" t="e">
            <v>#REF!</v>
          </cell>
          <cell r="J856" t="e">
            <v>#REF!</v>
          </cell>
          <cell r="Q856">
            <v>0</v>
          </cell>
        </row>
        <row r="857">
          <cell r="I857" t="e">
            <v>#REF!</v>
          </cell>
          <cell r="J857" t="e">
            <v>#REF!</v>
          </cell>
          <cell r="Q857">
            <v>0</v>
          </cell>
        </row>
        <row r="858">
          <cell r="I858" t="e">
            <v>#REF!</v>
          </cell>
          <cell r="J858" t="e">
            <v>#REF!</v>
          </cell>
          <cell r="Q858">
            <v>0</v>
          </cell>
        </row>
        <row r="859">
          <cell r="I859" t="e">
            <v>#REF!</v>
          </cell>
          <cell r="J859" t="e">
            <v>#REF!</v>
          </cell>
          <cell r="Q859">
            <v>0</v>
          </cell>
        </row>
        <row r="860">
          <cell r="I860" t="e">
            <v>#REF!</v>
          </cell>
          <cell r="J860" t="e">
            <v>#REF!</v>
          </cell>
          <cell r="Q860">
            <v>0</v>
          </cell>
        </row>
        <row r="861">
          <cell r="I861" t="e">
            <v>#REF!</v>
          </cell>
          <cell r="J861" t="e">
            <v>#REF!</v>
          </cell>
          <cell r="Q861">
            <v>0</v>
          </cell>
        </row>
        <row r="862">
          <cell r="I862" t="e">
            <v>#REF!</v>
          </cell>
          <cell r="J862" t="e">
            <v>#REF!</v>
          </cell>
          <cell r="Q862">
            <v>0</v>
          </cell>
        </row>
        <row r="863">
          <cell r="I863" t="e">
            <v>#REF!</v>
          </cell>
          <cell r="J863" t="e">
            <v>#REF!</v>
          </cell>
          <cell r="Q863">
            <v>0</v>
          </cell>
        </row>
        <row r="864">
          <cell r="I864" t="e">
            <v>#REF!</v>
          </cell>
          <cell r="J864" t="e">
            <v>#REF!</v>
          </cell>
          <cell r="Q864">
            <v>0</v>
          </cell>
        </row>
        <row r="865">
          <cell r="I865" t="e">
            <v>#REF!</v>
          </cell>
          <cell r="J865" t="e">
            <v>#REF!</v>
          </cell>
          <cell r="Q865">
            <v>0</v>
          </cell>
        </row>
        <row r="866">
          <cell r="I866" t="e">
            <v>#REF!</v>
          </cell>
          <cell r="J866" t="e">
            <v>#REF!</v>
          </cell>
          <cell r="Q866">
            <v>0</v>
          </cell>
        </row>
        <row r="867">
          <cell r="I867" t="e">
            <v>#REF!</v>
          </cell>
          <cell r="J867" t="e">
            <v>#REF!</v>
          </cell>
          <cell r="Q867">
            <v>0</v>
          </cell>
        </row>
        <row r="868">
          <cell r="I868" t="e">
            <v>#REF!</v>
          </cell>
          <cell r="J868" t="e">
            <v>#REF!</v>
          </cell>
          <cell r="Q868">
            <v>0</v>
          </cell>
        </row>
        <row r="869">
          <cell r="I869" t="e">
            <v>#REF!</v>
          </cell>
          <cell r="J869" t="e">
            <v>#REF!</v>
          </cell>
          <cell r="Q869">
            <v>0</v>
          </cell>
        </row>
        <row r="870">
          <cell r="I870" t="e">
            <v>#REF!</v>
          </cell>
          <cell r="J870" t="e">
            <v>#REF!</v>
          </cell>
          <cell r="Q870">
            <v>0</v>
          </cell>
        </row>
        <row r="871">
          <cell r="I871" t="e">
            <v>#REF!</v>
          </cell>
          <cell r="J871" t="e">
            <v>#REF!</v>
          </cell>
          <cell r="Q871">
            <v>0</v>
          </cell>
        </row>
        <row r="872">
          <cell r="I872" t="e">
            <v>#REF!</v>
          </cell>
          <cell r="J872" t="e">
            <v>#REF!</v>
          </cell>
          <cell r="Q872">
            <v>0</v>
          </cell>
        </row>
        <row r="873">
          <cell r="I873" t="e">
            <v>#REF!</v>
          </cell>
          <cell r="J873" t="e">
            <v>#REF!</v>
          </cell>
          <cell r="Q873">
            <v>0</v>
          </cell>
        </row>
        <row r="874">
          <cell r="I874" t="e">
            <v>#REF!</v>
          </cell>
          <cell r="J874" t="e">
            <v>#REF!</v>
          </cell>
          <cell r="Q874">
            <v>0</v>
          </cell>
        </row>
        <row r="875">
          <cell r="I875" t="e">
            <v>#REF!</v>
          </cell>
          <cell r="J875" t="e">
            <v>#REF!</v>
          </cell>
          <cell r="Q875">
            <v>0</v>
          </cell>
        </row>
        <row r="876">
          <cell r="I876" t="e">
            <v>#REF!</v>
          </cell>
          <cell r="J876" t="e">
            <v>#REF!</v>
          </cell>
          <cell r="Q876">
            <v>0</v>
          </cell>
        </row>
        <row r="877">
          <cell r="I877" t="e">
            <v>#REF!</v>
          </cell>
          <cell r="J877" t="e">
            <v>#REF!</v>
          </cell>
          <cell r="Q877">
            <v>0</v>
          </cell>
        </row>
        <row r="878">
          <cell r="I878" t="e">
            <v>#REF!</v>
          </cell>
          <cell r="J878" t="e">
            <v>#REF!</v>
          </cell>
          <cell r="Q878">
            <v>0</v>
          </cell>
        </row>
        <row r="879">
          <cell r="I879" t="e">
            <v>#REF!</v>
          </cell>
          <cell r="J879" t="e">
            <v>#REF!</v>
          </cell>
          <cell r="Q879">
            <v>0</v>
          </cell>
        </row>
        <row r="880">
          <cell r="I880" t="e">
            <v>#REF!</v>
          </cell>
          <cell r="J880" t="e">
            <v>#REF!</v>
          </cell>
          <cell r="Q880">
            <v>0</v>
          </cell>
        </row>
        <row r="881">
          <cell r="I881" t="e">
            <v>#REF!</v>
          </cell>
          <cell r="J881" t="e">
            <v>#REF!</v>
          </cell>
          <cell r="Q881">
            <v>0</v>
          </cell>
        </row>
        <row r="882">
          <cell r="I882" t="e">
            <v>#REF!</v>
          </cell>
          <cell r="J882" t="e">
            <v>#REF!</v>
          </cell>
          <cell r="Q882">
            <v>0</v>
          </cell>
        </row>
        <row r="883">
          <cell r="I883" t="e">
            <v>#REF!</v>
          </cell>
          <cell r="J883" t="e">
            <v>#REF!</v>
          </cell>
          <cell r="Q883">
            <v>0</v>
          </cell>
        </row>
        <row r="884">
          <cell r="I884" t="e">
            <v>#REF!</v>
          </cell>
          <cell r="J884" t="e">
            <v>#REF!</v>
          </cell>
          <cell r="Q884">
            <v>0</v>
          </cell>
        </row>
        <row r="885">
          <cell r="I885" t="e">
            <v>#REF!</v>
          </cell>
          <cell r="J885" t="e">
            <v>#REF!</v>
          </cell>
          <cell r="Q885">
            <v>0</v>
          </cell>
        </row>
        <row r="886">
          <cell r="I886" t="e">
            <v>#REF!</v>
          </cell>
          <cell r="J886" t="e">
            <v>#REF!</v>
          </cell>
          <cell r="Q886">
            <v>0</v>
          </cell>
        </row>
        <row r="887">
          <cell r="I887" t="e">
            <v>#REF!</v>
          </cell>
          <cell r="J887" t="e">
            <v>#REF!</v>
          </cell>
          <cell r="Q887">
            <v>0</v>
          </cell>
        </row>
        <row r="888">
          <cell r="I888" t="e">
            <v>#REF!</v>
          </cell>
          <cell r="J888" t="e">
            <v>#REF!</v>
          </cell>
          <cell r="Q888">
            <v>0</v>
          </cell>
        </row>
        <row r="889">
          <cell r="I889" t="e">
            <v>#REF!</v>
          </cell>
          <cell r="J889" t="e">
            <v>#REF!</v>
          </cell>
          <cell r="Q889">
            <v>0</v>
          </cell>
        </row>
        <row r="890">
          <cell r="I890" t="e">
            <v>#REF!</v>
          </cell>
          <cell r="J890" t="e">
            <v>#REF!</v>
          </cell>
          <cell r="Q890">
            <v>0</v>
          </cell>
        </row>
        <row r="891">
          <cell r="I891" t="e">
            <v>#REF!</v>
          </cell>
          <cell r="J891" t="e">
            <v>#REF!</v>
          </cell>
          <cell r="Q891">
            <v>0</v>
          </cell>
        </row>
        <row r="892">
          <cell r="I892" t="e">
            <v>#REF!</v>
          </cell>
          <cell r="J892" t="e">
            <v>#REF!</v>
          </cell>
          <cell r="Q892">
            <v>0</v>
          </cell>
        </row>
        <row r="893">
          <cell r="I893" t="e">
            <v>#REF!</v>
          </cell>
          <cell r="J893" t="e">
            <v>#REF!</v>
          </cell>
          <cell r="Q893">
            <v>0</v>
          </cell>
        </row>
        <row r="894">
          <cell r="I894" t="e">
            <v>#REF!</v>
          </cell>
          <cell r="J894" t="e">
            <v>#REF!</v>
          </cell>
          <cell r="Q894">
            <v>0</v>
          </cell>
        </row>
        <row r="895">
          <cell r="I895" t="e">
            <v>#REF!</v>
          </cell>
          <cell r="J895" t="e">
            <v>#REF!</v>
          </cell>
          <cell r="Q895">
            <v>0</v>
          </cell>
        </row>
        <row r="896">
          <cell r="I896" t="e">
            <v>#REF!</v>
          </cell>
          <cell r="J896" t="e">
            <v>#REF!</v>
          </cell>
          <cell r="Q896">
            <v>0</v>
          </cell>
        </row>
        <row r="897">
          <cell r="I897" t="e">
            <v>#REF!</v>
          </cell>
          <cell r="J897" t="e">
            <v>#REF!</v>
          </cell>
          <cell r="Q897">
            <v>0</v>
          </cell>
        </row>
        <row r="898">
          <cell r="I898" t="e">
            <v>#REF!</v>
          </cell>
          <cell r="J898" t="e">
            <v>#REF!</v>
          </cell>
          <cell r="Q898">
            <v>0</v>
          </cell>
        </row>
        <row r="899">
          <cell r="I899" t="e">
            <v>#REF!</v>
          </cell>
          <cell r="J899" t="e">
            <v>#REF!</v>
          </cell>
          <cell r="Q899">
            <v>0</v>
          </cell>
        </row>
        <row r="900">
          <cell r="I900" t="e">
            <v>#REF!</v>
          </cell>
          <cell r="J900" t="e">
            <v>#REF!</v>
          </cell>
          <cell r="Q900">
            <v>0</v>
          </cell>
        </row>
        <row r="901">
          <cell r="I901" t="e">
            <v>#REF!</v>
          </cell>
          <cell r="J901" t="e">
            <v>#REF!</v>
          </cell>
          <cell r="Q901">
            <v>0</v>
          </cell>
        </row>
        <row r="902">
          <cell r="I902" t="e">
            <v>#REF!</v>
          </cell>
          <cell r="J902" t="e">
            <v>#REF!</v>
          </cell>
          <cell r="Q902">
            <v>0</v>
          </cell>
        </row>
        <row r="903">
          <cell r="I903" t="e">
            <v>#REF!</v>
          </cell>
          <cell r="J903" t="e">
            <v>#REF!</v>
          </cell>
          <cell r="Q903">
            <v>0</v>
          </cell>
        </row>
        <row r="904">
          <cell r="I904" t="e">
            <v>#REF!</v>
          </cell>
          <cell r="J904" t="e">
            <v>#REF!</v>
          </cell>
          <cell r="Q904">
            <v>0</v>
          </cell>
        </row>
        <row r="905">
          <cell r="I905" t="e">
            <v>#REF!</v>
          </cell>
          <cell r="J905" t="e">
            <v>#REF!</v>
          </cell>
          <cell r="Q905">
            <v>0</v>
          </cell>
        </row>
        <row r="906">
          <cell r="I906" t="e">
            <v>#REF!</v>
          </cell>
          <cell r="J906" t="e">
            <v>#REF!</v>
          </cell>
          <cell r="Q906">
            <v>0</v>
          </cell>
        </row>
        <row r="907">
          <cell r="I907" t="e">
            <v>#REF!</v>
          </cell>
          <cell r="J907" t="e">
            <v>#REF!</v>
          </cell>
          <cell r="Q907">
            <v>0</v>
          </cell>
        </row>
        <row r="908">
          <cell r="I908" t="e">
            <v>#REF!</v>
          </cell>
          <cell r="J908" t="e">
            <v>#REF!</v>
          </cell>
          <cell r="Q908">
            <v>0</v>
          </cell>
        </row>
        <row r="909">
          <cell r="I909" t="e">
            <v>#REF!</v>
          </cell>
          <cell r="J909" t="e">
            <v>#REF!</v>
          </cell>
          <cell r="Q909">
            <v>0</v>
          </cell>
        </row>
        <row r="910">
          <cell r="I910" t="e">
            <v>#REF!</v>
          </cell>
          <cell r="J910" t="e">
            <v>#REF!</v>
          </cell>
          <cell r="Q910">
            <v>0</v>
          </cell>
        </row>
        <row r="911">
          <cell r="I911" t="e">
            <v>#REF!</v>
          </cell>
          <cell r="J911" t="e">
            <v>#REF!</v>
          </cell>
          <cell r="Q911">
            <v>0</v>
          </cell>
        </row>
        <row r="912">
          <cell r="I912" t="e">
            <v>#REF!</v>
          </cell>
          <cell r="J912" t="e">
            <v>#REF!</v>
          </cell>
          <cell r="Q912">
            <v>0</v>
          </cell>
        </row>
        <row r="913">
          <cell r="I913" t="e">
            <v>#REF!</v>
          </cell>
          <cell r="J913" t="e">
            <v>#REF!</v>
          </cell>
          <cell r="Q913">
            <v>0</v>
          </cell>
        </row>
        <row r="914">
          <cell r="I914" t="e">
            <v>#REF!</v>
          </cell>
          <cell r="J914" t="e">
            <v>#REF!</v>
          </cell>
          <cell r="Q914">
            <v>0</v>
          </cell>
        </row>
        <row r="915">
          <cell r="I915" t="e">
            <v>#REF!</v>
          </cell>
          <cell r="J915" t="e">
            <v>#REF!</v>
          </cell>
          <cell r="Q915">
            <v>0</v>
          </cell>
        </row>
        <row r="916">
          <cell r="I916" t="e">
            <v>#REF!</v>
          </cell>
          <cell r="J916" t="e">
            <v>#REF!</v>
          </cell>
          <cell r="Q916">
            <v>0</v>
          </cell>
        </row>
        <row r="917">
          <cell r="I917" t="e">
            <v>#REF!</v>
          </cell>
          <cell r="J917" t="e">
            <v>#REF!</v>
          </cell>
          <cell r="Q917">
            <v>0</v>
          </cell>
        </row>
        <row r="918">
          <cell r="I918" t="e">
            <v>#REF!</v>
          </cell>
          <cell r="J918" t="e">
            <v>#REF!</v>
          </cell>
          <cell r="Q918">
            <v>0</v>
          </cell>
        </row>
        <row r="919">
          <cell r="I919" t="e">
            <v>#REF!</v>
          </cell>
          <cell r="J919" t="e">
            <v>#REF!</v>
          </cell>
          <cell r="Q919">
            <v>0</v>
          </cell>
        </row>
        <row r="920">
          <cell r="I920" t="e">
            <v>#REF!</v>
          </cell>
          <cell r="J920" t="e">
            <v>#REF!</v>
          </cell>
          <cell r="Q920">
            <v>0</v>
          </cell>
        </row>
        <row r="921">
          <cell r="I921" t="e">
            <v>#REF!</v>
          </cell>
          <cell r="J921" t="e">
            <v>#REF!</v>
          </cell>
          <cell r="Q921">
            <v>0</v>
          </cell>
        </row>
        <row r="922">
          <cell r="I922" t="e">
            <v>#REF!</v>
          </cell>
          <cell r="J922" t="e">
            <v>#REF!</v>
          </cell>
          <cell r="Q922">
            <v>0</v>
          </cell>
        </row>
        <row r="923">
          <cell r="I923" t="e">
            <v>#REF!</v>
          </cell>
          <cell r="J923" t="e">
            <v>#REF!</v>
          </cell>
          <cell r="Q923">
            <v>0</v>
          </cell>
        </row>
        <row r="924">
          <cell r="I924" t="e">
            <v>#REF!</v>
          </cell>
          <cell r="J924" t="e">
            <v>#REF!</v>
          </cell>
          <cell r="Q924">
            <v>0</v>
          </cell>
        </row>
        <row r="925">
          <cell r="I925" t="e">
            <v>#REF!</v>
          </cell>
          <cell r="J925" t="e">
            <v>#REF!</v>
          </cell>
          <cell r="Q925">
            <v>0</v>
          </cell>
        </row>
        <row r="926">
          <cell r="I926" t="e">
            <v>#REF!</v>
          </cell>
          <cell r="J926" t="e">
            <v>#REF!</v>
          </cell>
          <cell r="Q926">
            <v>0</v>
          </cell>
        </row>
        <row r="927">
          <cell r="I927" t="e">
            <v>#REF!</v>
          </cell>
          <cell r="J927" t="e">
            <v>#REF!</v>
          </cell>
          <cell r="Q927">
            <v>0</v>
          </cell>
        </row>
        <row r="928">
          <cell r="I928" t="e">
            <v>#REF!</v>
          </cell>
          <cell r="J928" t="e">
            <v>#REF!</v>
          </cell>
          <cell r="Q928">
            <v>0</v>
          </cell>
        </row>
        <row r="929">
          <cell r="I929" t="e">
            <v>#REF!</v>
          </cell>
          <cell r="J929" t="e">
            <v>#REF!</v>
          </cell>
          <cell r="Q929">
            <v>0</v>
          </cell>
        </row>
        <row r="930">
          <cell r="I930" t="e">
            <v>#REF!</v>
          </cell>
          <cell r="J930" t="e">
            <v>#REF!</v>
          </cell>
          <cell r="Q930">
            <v>0</v>
          </cell>
        </row>
        <row r="931">
          <cell r="I931" t="e">
            <v>#REF!</v>
          </cell>
          <cell r="J931" t="e">
            <v>#REF!</v>
          </cell>
          <cell r="Q931">
            <v>0</v>
          </cell>
        </row>
        <row r="932">
          <cell r="I932" t="e">
            <v>#REF!</v>
          </cell>
          <cell r="J932" t="e">
            <v>#REF!</v>
          </cell>
          <cell r="Q932">
            <v>0</v>
          </cell>
        </row>
        <row r="933">
          <cell r="I933" t="e">
            <v>#REF!</v>
          </cell>
          <cell r="J933" t="e">
            <v>#REF!</v>
          </cell>
          <cell r="Q933">
            <v>0</v>
          </cell>
        </row>
        <row r="934">
          <cell r="I934" t="e">
            <v>#REF!</v>
          </cell>
          <cell r="J934" t="e">
            <v>#REF!</v>
          </cell>
          <cell r="Q934">
            <v>0</v>
          </cell>
        </row>
        <row r="935">
          <cell r="I935" t="e">
            <v>#REF!</v>
          </cell>
          <cell r="J935" t="e">
            <v>#REF!</v>
          </cell>
          <cell r="Q935">
            <v>0</v>
          </cell>
        </row>
        <row r="936">
          <cell r="I936" t="e">
            <v>#REF!</v>
          </cell>
          <cell r="J936" t="e">
            <v>#REF!</v>
          </cell>
          <cell r="Q936">
            <v>0</v>
          </cell>
        </row>
        <row r="937">
          <cell r="I937" t="e">
            <v>#REF!</v>
          </cell>
          <cell r="J937" t="e">
            <v>#REF!</v>
          </cell>
          <cell r="Q937">
            <v>0</v>
          </cell>
        </row>
        <row r="938">
          <cell r="I938" t="e">
            <v>#REF!</v>
          </cell>
          <cell r="J938" t="e">
            <v>#REF!</v>
          </cell>
          <cell r="Q938">
            <v>0</v>
          </cell>
        </row>
        <row r="939">
          <cell r="I939" t="e">
            <v>#REF!</v>
          </cell>
          <cell r="J939" t="e">
            <v>#REF!</v>
          </cell>
          <cell r="Q939">
            <v>0</v>
          </cell>
        </row>
        <row r="940">
          <cell r="I940" t="e">
            <v>#REF!</v>
          </cell>
          <cell r="J940" t="e">
            <v>#REF!</v>
          </cell>
          <cell r="Q940">
            <v>0</v>
          </cell>
        </row>
        <row r="941">
          <cell r="I941" t="e">
            <v>#REF!</v>
          </cell>
          <cell r="J941" t="e">
            <v>#REF!</v>
          </cell>
          <cell r="Q941">
            <v>0</v>
          </cell>
        </row>
        <row r="942">
          <cell r="I942" t="e">
            <v>#REF!</v>
          </cell>
          <cell r="J942" t="e">
            <v>#REF!</v>
          </cell>
          <cell r="Q942">
            <v>0</v>
          </cell>
        </row>
        <row r="943">
          <cell r="I943" t="e">
            <v>#REF!</v>
          </cell>
          <cell r="J943" t="e">
            <v>#REF!</v>
          </cell>
          <cell r="Q943">
            <v>0</v>
          </cell>
        </row>
        <row r="944">
          <cell r="I944" t="e">
            <v>#REF!</v>
          </cell>
          <cell r="J944" t="e">
            <v>#REF!</v>
          </cell>
          <cell r="Q944">
            <v>0</v>
          </cell>
        </row>
        <row r="945">
          <cell r="I945" t="e">
            <v>#REF!</v>
          </cell>
          <cell r="J945" t="e">
            <v>#REF!</v>
          </cell>
          <cell r="Q945">
            <v>0</v>
          </cell>
        </row>
        <row r="946">
          <cell r="I946" t="e">
            <v>#REF!</v>
          </cell>
          <cell r="J946" t="e">
            <v>#REF!</v>
          </cell>
          <cell r="Q946">
            <v>0</v>
          </cell>
        </row>
        <row r="947">
          <cell r="I947" t="e">
            <v>#REF!</v>
          </cell>
          <cell r="J947" t="e">
            <v>#REF!</v>
          </cell>
          <cell r="Q947">
            <v>0</v>
          </cell>
        </row>
        <row r="948">
          <cell r="I948" t="e">
            <v>#REF!</v>
          </cell>
          <cell r="J948" t="e">
            <v>#REF!</v>
          </cell>
          <cell r="Q948">
            <v>0</v>
          </cell>
        </row>
        <row r="949">
          <cell r="I949" t="e">
            <v>#REF!</v>
          </cell>
          <cell r="J949" t="e">
            <v>#REF!</v>
          </cell>
          <cell r="Q949">
            <v>0</v>
          </cell>
        </row>
        <row r="950">
          <cell r="I950" t="e">
            <v>#REF!</v>
          </cell>
          <cell r="J950" t="e">
            <v>#REF!</v>
          </cell>
          <cell r="Q950">
            <v>0</v>
          </cell>
        </row>
        <row r="951">
          <cell r="I951" t="e">
            <v>#REF!</v>
          </cell>
          <cell r="J951" t="e">
            <v>#REF!</v>
          </cell>
          <cell r="Q951">
            <v>0</v>
          </cell>
        </row>
        <row r="952">
          <cell r="I952" t="e">
            <v>#REF!</v>
          </cell>
          <cell r="J952" t="e">
            <v>#REF!</v>
          </cell>
          <cell r="Q952">
            <v>0</v>
          </cell>
        </row>
        <row r="953">
          <cell r="I953" t="e">
            <v>#REF!</v>
          </cell>
          <cell r="J953" t="e">
            <v>#REF!</v>
          </cell>
          <cell r="Q953">
            <v>0</v>
          </cell>
        </row>
        <row r="954">
          <cell r="I954" t="e">
            <v>#REF!</v>
          </cell>
          <cell r="J954" t="e">
            <v>#REF!</v>
          </cell>
          <cell r="Q954">
            <v>0</v>
          </cell>
        </row>
        <row r="955">
          <cell r="I955" t="e">
            <v>#REF!</v>
          </cell>
          <cell r="J955" t="e">
            <v>#REF!</v>
          </cell>
          <cell r="Q955">
            <v>0</v>
          </cell>
        </row>
        <row r="956">
          <cell r="I956" t="e">
            <v>#REF!</v>
          </cell>
          <cell r="J956" t="e">
            <v>#REF!</v>
          </cell>
          <cell r="Q956">
            <v>0</v>
          </cell>
        </row>
        <row r="957">
          <cell r="I957" t="e">
            <v>#REF!</v>
          </cell>
          <cell r="J957" t="e">
            <v>#REF!</v>
          </cell>
          <cell r="Q957">
            <v>0</v>
          </cell>
        </row>
        <row r="958">
          <cell r="I958" t="e">
            <v>#REF!</v>
          </cell>
          <cell r="J958" t="e">
            <v>#REF!</v>
          </cell>
          <cell r="Q958">
            <v>0</v>
          </cell>
        </row>
        <row r="959">
          <cell r="I959" t="e">
            <v>#REF!</v>
          </cell>
          <cell r="J959" t="e">
            <v>#REF!</v>
          </cell>
          <cell r="Q959">
            <v>0</v>
          </cell>
        </row>
        <row r="960">
          <cell r="I960" t="e">
            <v>#REF!</v>
          </cell>
          <cell r="J960" t="e">
            <v>#REF!</v>
          </cell>
          <cell r="Q960">
            <v>0</v>
          </cell>
        </row>
        <row r="961">
          <cell r="I961" t="e">
            <v>#REF!</v>
          </cell>
          <cell r="J961" t="e">
            <v>#REF!</v>
          </cell>
          <cell r="Q961">
            <v>0</v>
          </cell>
        </row>
        <row r="962">
          <cell r="I962" t="e">
            <v>#REF!</v>
          </cell>
          <cell r="J962" t="e">
            <v>#REF!</v>
          </cell>
          <cell r="Q962">
            <v>0</v>
          </cell>
        </row>
        <row r="963">
          <cell r="I963" t="e">
            <v>#REF!</v>
          </cell>
          <cell r="J963" t="e">
            <v>#REF!</v>
          </cell>
          <cell r="Q963">
            <v>0</v>
          </cell>
        </row>
        <row r="964">
          <cell r="I964" t="e">
            <v>#REF!</v>
          </cell>
          <cell r="J964" t="e">
            <v>#REF!</v>
          </cell>
          <cell r="Q964">
            <v>0</v>
          </cell>
        </row>
        <row r="965">
          <cell r="I965" t="e">
            <v>#REF!</v>
          </cell>
          <cell r="J965" t="e">
            <v>#REF!</v>
          </cell>
          <cell r="Q965">
            <v>0</v>
          </cell>
        </row>
        <row r="966">
          <cell r="I966" t="e">
            <v>#REF!</v>
          </cell>
          <cell r="J966" t="e">
            <v>#REF!</v>
          </cell>
          <cell r="Q966">
            <v>0</v>
          </cell>
        </row>
        <row r="967">
          <cell r="I967" t="e">
            <v>#REF!</v>
          </cell>
          <cell r="J967" t="e">
            <v>#REF!</v>
          </cell>
          <cell r="Q967">
            <v>0</v>
          </cell>
        </row>
        <row r="968">
          <cell r="I968" t="e">
            <v>#REF!</v>
          </cell>
          <cell r="J968" t="e">
            <v>#REF!</v>
          </cell>
          <cell r="Q968">
            <v>0</v>
          </cell>
        </row>
        <row r="969">
          <cell r="I969" t="e">
            <v>#REF!</v>
          </cell>
          <cell r="J969" t="e">
            <v>#REF!</v>
          </cell>
          <cell r="Q969">
            <v>0</v>
          </cell>
        </row>
        <row r="970">
          <cell r="I970" t="e">
            <v>#REF!</v>
          </cell>
          <cell r="J970" t="e">
            <v>#REF!</v>
          </cell>
          <cell r="Q970">
            <v>0</v>
          </cell>
        </row>
        <row r="971">
          <cell r="I971" t="e">
            <v>#REF!</v>
          </cell>
          <cell r="J971" t="e">
            <v>#REF!</v>
          </cell>
          <cell r="Q971">
            <v>0</v>
          </cell>
        </row>
        <row r="972">
          <cell r="I972" t="e">
            <v>#REF!</v>
          </cell>
          <cell r="J972" t="e">
            <v>#REF!</v>
          </cell>
          <cell r="Q972">
            <v>0</v>
          </cell>
        </row>
        <row r="973">
          <cell r="I973" t="e">
            <v>#REF!</v>
          </cell>
          <cell r="J973" t="e">
            <v>#REF!</v>
          </cell>
          <cell r="Q973">
            <v>0</v>
          </cell>
        </row>
        <row r="974">
          <cell r="I974" t="e">
            <v>#REF!</v>
          </cell>
          <cell r="J974" t="e">
            <v>#REF!</v>
          </cell>
          <cell r="Q974">
            <v>0</v>
          </cell>
        </row>
        <row r="975">
          <cell r="I975" t="e">
            <v>#REF!</v>
          </cell>
          <cell r="J975" t="e">
            <v>#REF!</v>
          </cell>
          <cell r="Q975">
            <v>0</v>
          </cell>
        </row>
        <row r="976">
          <cell r="I976" t="e">
            <v>#REF!</v>
          </cell>
          <cell r="J976" t="e">
            <v>#REF!</v>
          </cell>
          <cell r="Q976">
            <v>0</v>
          </cell>
        </row>
        <row r="977">
          <cell r="I977" t="e">
            <v>#REF!</v>
          </cell>
          <cell r="J977" t="e">
            <v>#REF!</v>
          </cell>
          <cell r="Q977">
            <v>0</v>
          </cell>
        </row>
        <row r="978">
          <cell r="I978" t="e">
            <v>#REF!</v>
          </cell>
          <cell r="J978" t="e">
            <v>#REF!</v>
          </cell>
          <cell r="Q978">
            <v>0</v>
          </cell>
        </row>
        <row r="979">
          <cell r="I979" t="e">
            <v>#REF!</v>
          </cell>
          <cell r="J979" t="e">
            <v>#REF!</v>
          </cell>
          <cell r="Q979">
            <v>0</v>
          </cell>
        </row>
        <row r="980">
          <cell r="I980" t="e">
            <v>#REF!</v>
          </cell>
          <cell r="J980" t="e">
            <v>#REF!</v>
          </cell>
          <cell r="Q980">
            <v>0</v>
          </cell>
        </row>
        <row r="981">
          <cell r="I981" t="e">
            <v>#REF!</v>
          </cell>
          <cell r="J981" t="e">
            <v>#REF!</v>
          </cell>
          <cell r="Q981">
            <v>0</v>
          </cell>
        </row>
        <row r="982">
          <cell r="I982" t="e">
            <v>#REF!</v>
          </cell>
          <cell r="J982" t="e">
            <v>#REF!</v>
          </cell>
          <cell r="Q982">
            <v>0</v>
          </cell>
        </row>
        <row r="983">
          <cell r="I983" t="e">
            <v>#REF!</v>
          </cell>
          <cell r="J983" t="e">
            <v>#REF!</v>
          </cell>
          <cell r="Q983">
            <v>0</v>
          </cell>
        </row>
        <row r="984">
          <cell r="I984" t="e">
            <v>#REF!</v>
          </cell>
          <cell r="J984" t="e">
            <v>#REF!</v>
          </cell>
          <cell r="Q984">
            <v>0</v>
          </cell>
        </row>
        <row r="985">
          <cell r="I985" t="e">
            <v>#REF!</v>
          </cell>
          <cell r="J985" t="e">
            <v>#REF!</v>
          </cell>
          <cell r="Q985">
            <v>0</v>
          </cell>
        </row>
        <row r="986">
          <cell r="I986" t="e">
            <v>#REF!</v>
          </cell>
          <cell r="J986" t="e">
            <v>#REF!</v>
          </cell>
          <cell r="Q986">
            <v>0</v>
          </cell>
        </row>
        <row r="987">
          <cell r="I987" t="e">
            <v>#REF!</v>
          </cell>
          <cell r="J987" t="e">
            <v>#REF!</v>
          </cell>
          <cell r="Q987">
            <v>0</v>
          </cell>
        </row>
        <row r="988">
          <cell r="I988" t="e">
            <v>#REF!</v>
          </cell>
          <cell r="J988" t="e">
            <v>#REF!</v>
          </cell>
          <cell r="Q988">
            <v>0</v>
          </cell>
        </row>
        <row r="989">
          <cell r="I989" t="e">
            <v>#REF!</v>
          </cell>
          <cell r="J989" t="e">
            <v>#REF!</v>
          </cell>
          <cell r="Q989">
            <v>0</v>
          </cell>
        </row>
        <row r="990">
          <cell r="I990" t="e">
            <v>#REF!</v>
          </cell>
          <cell r="J990" t="e">
            <v>#REF!</v>
          </cell>
          <cell r="Q990">
            <v>0</v>
          </cell>
        </row>
        <row r="991">
          <cell r="I991" t="e">
            <v>#REF!</v>
          </cell>
          <cell r="J991" t="e">
            <v>#REF!</v>
          </cell>
          <cell r="Q991">
            <v>0</v>
          </cell>
        </row>
        <row r="992">
          <cell r="I992" t="e">
            <v>#REF!</v>
          </cell>
          <cell r="J992" t="e">
            <v>#REF!</v>
          </cell>
          <cell r="Q992">
            <v>0</v>
          </cell>
        </row>
        <row r="993">
          <cell r="I993" t="e">
            <v>#REF!</v>
          </cell>
          <cell r="J993" t="e">
            <v>#REF!</v>
          </cell>
          <cell r="Q993">
            <v>0</v>
          </cell>
        </row>
        <row r="994">
          <cell r="I994" t="e">
            <v>#REF!</v>
          </cell>
          <cell r="J994" t="e">
            <v>#REF!</v>
          </cell>
          <cell r="Q994">
            <v>0</v>
          </cell>
        </row>
        <row r="995">
          <cell r="I995" t="e">
            <v>#REF!</v>
          </cell>
          <cell r="J995" t="e">
            <v>#REF!</v>
          </cell>
          <cell r="Q995">
            <v>0</v>
          </cell>
        </row>
        <row r="996">
          <cell r="I996" t="e">
            <v>#REF!</v>
          </cell>
          <cell r="J996" t="e">
            <v>#REF!</v>
          </cell>
          <cell r="Q996">
            <v>0</v>
          </cell>
        </row>
        <row r="997">
          <cell r="I997" t="e">
            <v>#REF!</v>
          </cell>
          <cell r="J997" t="e">
            <v>#REF!</v>
          </cell>
          <cell r="Q997">
            <v>0</v>
          </cell>
        </row>
        <row r="998">
          <cell r="I998" t="e">
            <v>#REF!</v>
          </cell>
          <cell r="J998" t="e">
            <v>#REF!</v>
          </cell>
          <cell r="Q998">
            <v>0</v>
          </cell>
        </row>
        <row r="999">
          <cell r="I999" t="e">
            <v>#REF!</v>
          </cell>
          <cell r="J999" t="e">
            <v>#REF!</v>
          </cell>
          <cell r="Q999">
            <v>0</v>
          </cell>
        </row>
        <row r="1000">
          <cell r="I1000" t="e">
            <v>#REF!</v>
          </cell>
          <cell r="J1000" t="e">
            <v>#REF!</v>
          </cell>
          <cell r="Q1000">
            <v>0</v>
          </cell>
        </row>
        <row r="1001">
          <cell r="I1001" t="e">
            <v>#REF!</v>
          </cell>
          <cell r="J1001" t="e">
            <v>#REF!</v>
          </cell>
          <cell r="Q1001">
            <v>0</v>
          </cell>
        </row>
        <row r="1002">
          <cell r="I1002" t="e">
            <v>#REF!</v>
          </cell>
          <cell r="J1002" t="e">
            <v>#REF!</v>
          </cell>
          <cell r="Q1002">
            <v>0</v>
          </cell>
        </row>
        <row r="1003">
          <cell r="I1003" t="e">
            <v>#REF!</v>
          </cell>
          <cell r="J1003" t="e">
            <v>#REF!</v>
          </cell>
          <cell r="Q1003">
            <v>0</v>
          </cell>
        </row>
        <row r="1004">
          <cell r="I1004" t="e">
            <v>#REF!</v>
          </cell>
          <cell r="J1004" t="e">
            <v>#REF!</v>
          </cell>
          <cell r="Q1004">
            <v>0</v>
          </cell>
        </row>
        <row r="1005">
          <cell r="I1005" t="e">
            <v>#REF!</v>
          </cell>
          <cell r="J1005" t="e">
            <v>#REF!</v>
          </cell>
          <cell r="Q1005">
            <v>0</v>
          </cell>
        </row>
        <row r="1006">
          <cell r="I1006" t="e">
            <v>#REF!</v>
          </cell>
          <cell r="J1006" t="e">
            <v>#REF!</v>
          </cell>
          <cell r="Q1006">
            <v>0</v>
          </cell>
        </row>
        <row r="1007">
          <cell r="I1007" t="e">
            <v>#REF!</v>
          </cell>
          <cell r="J1007" t="e">
            <v>#REF!</v>
          </cell>
          <cell r="Q1007">
            <v>0</v>
          </cell>
        </row>
        <row r="1008">
          <cell r="I1008" t="e">
            <v>#REF!</v>
          </cell>
          <cell r="J1008" t="e">
            <v>#REF!</v>
          </cell>
          <cell r="Q1008">
            <v>0</v>
          </cell>
        </row>
        <row r="1009">
          <cell r="I1009" t="e">
            <v>#REF!</v>
          </cell>
          <cell r="J1009" t="e">
            <v>#REF!</v>
          </cell>
          <cell r="Q1009">
            <v>0</v>
          </cell>
        </row>
        <row r="1010">
          <cell r="I1010" t="e">
            <v>#REF!</v>
          </cell>
          <cell r="J1010" t="e">
            <v>#REF!</v>
          </cell>
          <cell r="Q1010">
            <v>0</v>
          </cell>
        </row>
        <row r="1011">
          <cell r="I1011" t="e">
            <v>#REF!</v>
          </cell>
          <cell r="J1011" t="e">
            <v>#REF!</v>
          </cell>
          <cell r="Q1011">
            <v>0</v>
          </cell>
        </row>
        <row r="1012">
          <cell r="I1012" t="e">
            <v>#REF!</v>
          </cell>
          <cell r="J1012" t="e">
            <v>#REF!</v>
          </cell>
          <cell r="Q1012">
            <v>0</v>
          </cell>
        </row>
        <row r="1013">
          <cell r="I1013" t="e">
            <v>#REF!</v>
          </cell>
          <cell r="J1013" t="e">
            <v>#REF!</v>
          </cell>
          <cell r="Q1013">
            <v>0</v>
          </cell>
        </row>
        <row r="1014">
          <cell r="I1014" t="e">
            <v>#REF!</v>
          </cell>
          <cell r="J1014" t="e">
            <v>#REF!</v>
          </cell>
          <cell r="Q1014">
            <v>0</v>
          </cell>
        </row>
        <row r="1015">
          <cell r="I1015" t="e">
            <v>#REF!</v>
          </cell>
          <cell r="J1015" t="e">
            <v>#REF!</v>
          </cell>
          <cell r="Q1015">
            <v>0</v>
          </cell>
        </row>
        <row r="1016">
          <cell r="I1016" t="e">
            <v>#REF!</v>
          </cell>
          <cell r="J1016" t="e">
            <v>#REF!</v>
          </cell>
          <cell r="Q1016">
            <v>0</v>
          </cell>
        </row>
        <row r="1017">
          <cell r="I1017" t="e">
            <v>#REF!</v>
          </cell>
          <cell r="J1017" t="e">
            <v>#REF!</v>
          </cell>
          <cell r="Q1017">
            <v>0</v>
          </cell>
        </row>
        <row r="1018">
          <cell r="I1018" t="e">
            <v>#REF!</v>
          </cell>
          <cell r="J1018" t="e">
            <v>#REF!</v>
          </cell>
          <cell r="Q1018">
            <v>0</v>
          </cell>
        </row>
        <row r="1019">
          <cell r="I1019" t="e">
            <v>#REF!</v>
          </cell>
          <cell r="J1019" t="e">
            <v>#REF!</v>
          </cell>
          <cell r="Q1019">
            <v>0</v>
          </cell>
        </row>
        <row r="1020">
          <cell r="I1020" t="e">
            <v>#REF!</v>
          </cell>
          <cell r="J1020" t="e">
            <v>#REF!</v>
          </cell>
          <cell r="Q1020">
            <v>0</v>
          </cell>
        </row>
        <row r="1021">
          <cell r="I1021" t="e">
            <v>#REF!</v>
          </cell>
          <cell r="J1021" t="e">
            <v>#REF!</v>
          </cell>
          <cell r="Q1021">
            <v>0</v>
          </cell>
        </row>
        <row r="1022">
          <cell r="I1022" t="e">
            <v>#REF!</v>
          </cell>
          <cell r="J1022" t="e">
            <v>#REF!</v>
          </cell>
          <cell r="Q1022">
            <v>0</v>
          </cell>
        </row>
        <row r="1023">
          <cell r="I1023" t="e">
            <v>#REF!</v>
          </cell>
          <cell r="J1023" t="e">
            <v>#REF!</v>
          </cell>
          <cell r="Q1023">
            <v>0</v>
          </cell>
        </row>
        <row r="1024">
          <cell r="I1024" t="e">
            <v>#REF!</v>
          </cell>
          <cell r="J1024" t="e">
            <v>#REF!</v>
          </cell>
          <cell r="Q1024">
            <v>0</v>
          </cell>
        </row>
        <row r="1025">
          <cell r="I1025" t="e">
            <v>#REF!</v>
          </cell>
          <cell r="J1025" t="e">
            <v>#REF!</v>
          </cell>
          <cell r="Q1025">
            <v>0</v>
          </cell>
        </row>
        <row r="1026">
          <cell r="I1026" t="e">
            <v>#REF!</v>
          </cell>
          <cell r="J1026" t="e">
            <v>#REF!</v>
          </cell>
          <cell r="Q1026">
            <v>0</v>
          </cell>
        </row>
        <row r="1027">
          <cell r="I1027" t="e">
            <v>#REF!</v>
          </cell>
          <cell r="J1027" t="e">
            <v>#REF!</v>
          </cell>
          <cell r="Q1027">
            <v>0</v>
          </cell>
        </row>
        <row r="1028">
          <cell r="I1028" t="e">
            <v>#REF!</v>
          </cell>
          <cell r="J1028" t="e">
            <v>#REF!</v>
          </cell>
          <cell r="Q1028">
            <v>0</v>
          </cell>
        </row>
        <row r="1029">
          <cell r="I1029" t="e">
            <v>#REF!</v>
          </cell>
          <cell r="J1029" t="e">
            <v>#REF!</v>
          </cell>
          <cell r="Q1029">
            <v>0</v>
          </cell>
        </row>
        <row r="1030">
          <cell r="I1030" t="e">
            <v>#REF!</v>
          </cell>
          <cell r="J1030" t="e">
            <v>#REF!</v>
          </cell>
          <cell r="Q1030">
            <v>0</v>
          </cell>
        </row>
        <row r="1031">
          <cell r="I1031" t="e">
            <v>#REF!</v>
          </cell>
          <cell r="J1031" t="e">
            <v>#REF!</v>
          </cell>
          <cell r="Q1031">
            <v>0</v>
          </cell>
        </row>
        <row r="1032">
          <cell r="I1032" t="e">
            <v>#REF!</v>
          </cell>
          <cell r="J1032" t="e">
            <v>#REF!</v>
          </cell>
          <cell r="Q1032">
            <v>0</v>
          </cell>
        </row>
        <row r="1033">
          <cell r="I1033" t="e">
            <v>#REF!</v>
          </cell>
          <cell r="J1033" t="e">
            <v>#REF!</v>
          </cell>
          <cell r="Q1033">
            <v>0</v>
          </cell>
        </row>
        <row r="1034">
          <cell r="I1034" t="e">
            <v>#REF!</v>
          </cell>
          <cell r="J1034" t="e">
            <v>#REF!</v>
          </cell>
          <cell r="Q1034">
            <v>0</v>
          </cell>
        </row>
        <row r="1035">
          <cell r="I1035" t="e">
            <v>#REF!</v>
          </cell>
          <cell r="J1035" t="e">
            <v>#REF!</v>
          </cell>
          <cell r="Q1035">
            <v>0</v>
          </cell>
        </row>
        <row r="1036">
          <cell r="I1036" t="e">
            <v>#REF!</v>
          </cell>
          <cell r="J1036" t="e">
            <v>#REF!</v>
          </cell>
          <cell r="Q1036">
            <v>0</v>
          </cell>
        </row>
        <row r="1037">
          <cell r="I1037" t="e">
            <v>#REF!</v>
          </cell>
          <cell r="J1037" t="e">
            <v>#REF!</v>
          </cell>
          <cell r="Q1037">
            <v>0</v>
          </cell>
        </row>
        <row r="1038">
          <cell r="I1038" t="e">
            <v>#REF!</v>
          </cell>
          <cell r="J1038" t="e">
            <v>#REF!</v>
          </cell>
          <cell r="Q1038">
            <v>0</v>
          </cell>
        </row>
        <row r="1039">
          <cell r="I1039" t="e">
            <v>#REF!</v>
          </cell>
          <cell r="J1039" t="e">
            <v>#REF!</v>
          </cell>
          <cell r="Q1039">
            <v>0</v>
          </cell>
        </row>
        <row r="1040">
          <cell r="I1040" t="e">
            <v>#REF!</v>
          </cell>
          <cell r="J1040" t="e">
            <v>#REF!</v>
          </cell>
          <cell r="Q1040">
            <v>0</v>
          </cell>
        </row>
        <row r="1041">
          <cell r="I1041" t="e">
            <v>#REF!</v>
          </cell>
          <cell r="J1041" t="e">
            <v>#REF!</v>
          </cell>
          <cell r="Q1041">
            <v>0</v>
          </cell>
        </row>
        <row r="1042">
          <cell r="I1042" t="e">
            <v>#REF!</v>
          </cell>
          <cell r="J1042" t="e">
            <v>#REF!</v>
          </cell>
          <cell r="Q1042">
            <v>0</v>
          </cell>
        </row>
        <row r="1043">
          <cell r="I1043" t="e">
            <v>#REF!</v>
          </cell>
          <cell r="J1043" t="e">
            <v>#REF!</v>
          </cell>
          <cell r="Q1043">
            <v>0</v>
          </cell>
        </row>
        <row r="1044">
          <cell r="I1044" t="e">
            <v>#REF!</v>
          </cell>
          <cell r="J1044" t="e">
            <v>#REF!</v>
          </cell>
          <cell r="Q1044">
            <v>0</v>
          </cell>
        </row>
        <row r="1045">
          <cell r="I1045" t="e">
            <v>#REF!</v>
          </cell>
          <cell r="J1045" t="e">
            <v>#REF!</v>
          </cell>
          <cell r="Q1045">
            <v>0</v>
          </cell>
        </row>
        <row r="1046">
          <cell r="I1046" t="e">
            <v>#REF!</v>
          </cell>
          <cell r="J1046" t="e">
            <v>#REF!</v>
          </cell>
          <cell r="Q1046">
            <v>0</v>
          </cell>
        </row>
        <row r="1047">
          <cell r="I1047" t="e">
            <v>#REF!</v>
          </cell>
          <cell r="J1047" t="e">
            <v>#REF!</v>
          </cell>
          <cell r="Q1047">
            <v>0</v>
          </cell>
        </row>
        <row r="1048">
          <cell r="I1048" t="e">
            <v>#REF!</v>
          </cell>
          <cell r="J1048" t="e">
            <v>#REF!</v>
          </cell>
          <cell r="Q1048">
            <v>0</v>
          </cell>
        </row>
        <row r="1049">
          <cell r="I1049" t="e">
            <v>#REF!</v>
          </cell>
          <cell r="J1049" t="e">
            <v>#REF!</v>
          </cell>
          <cell r="Q1049">
            <v>0</v>
          </cell>
        </row>
        <row r="1050">
          <cell r="I1050" t="e">
            <v>#REF!</v>
          </cell>
          <cell r="J1050" t="e">
            <v>#REF!</v>
          </cell>
          <cell r="Q1050">
            <v>0</v>
          </cell>
        </row>
        <row r="1051">
          <cell r="I1051" t="e">
            <v>#REF!</v>
          </cell>
          <cell r="J1051" t="e">
            <v>#REF!</v>
          </cell>
          <cell r="Q1051">
            <v>0</v>
          </cell>
        </row>
        <row r="1052">
          <cell r="I1052" t="e">
            <v>#REF!</v>
          </cell>
          <cell r="J1052" t="e">
            <v>#REF!</v>
          </cell>
          <cell r="Q1052">
            <v>0</v>
          </cell>
        </row>
        <row r="1053">
          <cell r="I1053" t="e">
            <v>#REF!</v>
          </cell>
          <cell r="J1053" t="e">
            <v>#REF!</v>
          </cell>
          <cell r="Q1053">
            <v>0</v>
          </cell>
        </row>
        <row r="1054">
          <cell r="I1054" t="e">
            <v>#REF!</v>
          </cell>
          <cell r="J1054" t="e">
            <v>#REF!</v>
          </cell>
          <cell r="Q1054">
            <v>0</v>
          </cell>
        </row>
        <row r="1055">
          <cell r="I1055" t="e">
            <v>#REF!</v>
          </cell>
          <cell r="J1055" t="e">
            <v>#REF!</v>
          </cell>
          <cell r="Q1055">
            <v>0</v>
          </cell>
        </row>
        <row r="1056">
          <cell r="I1056" t="e">
            <v>#REF!</v>
          </cell>
          <cell r="J1056" t="e">
            <v>#REF!</v>
          </cell>
          <cell r="Q1056">
            <v>0</v>
          </cell>
        </row>
        <row r="1057">
          <cell r="I1057" t="e">
            <v>#REF!</v>
          </cell>
          <cell r="J1057" t="e">
            <v>#REF!</v>
          </cell>
          <cell r="Q1057">
            <v>0</v>
          </cell>
        </row>
        <row r="1058">
          <cell r="I1058" t="e">
            <v>#REF!</v>
          </cell>
          <cell r="J1058" t="e">
            <v>#REF!</v>
          </cell>
          <cell r="Q1058">
            <v>0</v>
          </cell>
        </row>
        <row r="1059">
          <cell r="I1059" t="e">
            <v>#REF!</v>
          </cell>
          <cell r="J1059" t="e">
            <v>#REF!</v>
          </cell>
          <cell r="Q1059">
            <v>0</v>
          </cell>
        </row>
        <row r="1060">
          <cell r="I1060" t="e">
            <v>#REF!</v>
          </cell>
          <cell r="J1060" t="e">
            <v>#REF!</v>
          </cell>
          <cell r="Q1060">
            <v>0</v>
          </cell>
        </row>
        <row r="1061">
          <cell r="I1061" t="e">
            <v>#REF!</v>
          </cell>
          <cell r="J1061" t="e">
            <v>#REF!</v>
          </cell>
          <cell r="Q1061">
            <v>0</v>
          </cell>
        </row>
        <row r="1062">
          <cell r="I1062" t="e">
            <v>#REF!</v>
          </cell>
          <cell r="J1062" t="e">
            <v>#REF!</v>
          </cell>
          <cell r="Q1062">
            <v>0</v>
          </cell>
        </row>
        <row r="1063">
          <cell r="I1063" t="e">
            <v>#REF!</v>
          </cell>
          <cell r="J1063" t="e">
            <v>#REF!</v>
          </cell>
          <cell r="Q1063">
            <v>0</v>
          </cell>
        </row>
        <row r="1064">
          <cell r="I1064" t="e">
            <v>#REF!</v>
          </cell>
          <cell r="J1064" t="e">
            <v>#REF!</v>
          </cell>
          <cell r="Q1064">
            <v>0</v>
          </cell>
        </row>
        <row r="1065">
          <cell r="I1065" t="e">
            <v>#REF!</v>
          </cell>
          <cell r="J1065" t="e">
            <v>#REF!</v>
          </cell>
          <cell r="Q1065">
            <v>0</v>
          </cell>
        </row>
        <row r="1066">
          <cell r="I1066" t="e">
            <v>#REF!</v>
          </cell>
          <cell r="J1066" t="e">
            <v>#REF!</v>
          </cell>
          <cell r="Q1066">
            <v>0</v>
          </cell>
        </row>
        <row r="1067">
          <cell r="I1067" t="e">
            <v>#REF!</v>
          </cell>
          <cell r="J1067" t="e">
            <v>#REF!</v>
          </cell>
          <cell r="Q1067">
            <v>0</v>
          </cell>
        </row>
        <row r="1068">
          <cell r="I1068" t="e">
            <v>#REF!</v>
          </cell>
          <cell r="J1068" t="e">
            <v>#REF!</v>
          </cell>
          <cell r="Q1068">
            <v>0</v>
          </cell>
        </row>
        <row r="1069">
          <cell r="I1069" t="e">
            <v>#REF!</v>
          </cell>
          <cell r="J1069" t="e">
            <v>#REF!</v>
          </cell>
          <cell r="Q1069">
            <v>0</v>
          </cell>
        </row>
        <row r="1070">
          <cell r="I1070" t="e">
            <v>#REF!</v>
          </cell>
          <cell r="J1070" t="e">
            <v>#REF!</v>
          </cell>
          <cell r="Q1070">
            <v>0</v>
          </cell>
        </row>
        <row r="1071">
          <cell r="I1071" t="e">
            <v>#REF!</v>
          </cell>
          <cell r="J1071" t="e">
            <v>#REF!</v>
          </cell>
          <cell r="Q1071">
            <v>0</v>
          </cell>
        </row>
        <row r="1072">
          <cell r="I1072" t="e">
            <v>#REF!</v>
          </cell>
          <cell r="J1072" t="e">
            <v>#REF!</v>
          </cell>
          <cell r="Q1072">
            <v>0</v>
          </cell>
        </row>
        <row r="1073">
          <cell r="I1073" t="e">
            <v>#REF!</v>
          </cell>
          <cell r="J1073" t="e">
            <v>#REF!</v>
          </cell>
          <cell r="Q1073">
            <v>0</v>
          </cell>
        </row>
        <row r="1074">
          <cell r="I1074" t="e">
            <v>#REF!</v>
          </cell>
          <cell r="J1074" t="e">
            <v>#REF!</v>
          </cell>
          <cell r="Q1074">
            <v>0</v>
          </cell>
        </row>
        <row r="1075">
          <cell r="I1075" t="e">
            <v>#REF!</v>
          </cell>
          <cell r="J1075" t="e">
            <v>#REF!</v>
          </cell>
          <cell r="Q1075">
            <v>0</v>
          </cell>
        </row>
        <row r="1076">
          <cell r="I1076" t="e">
            <v>#REF!</v>
          </cell>
          <cell r="J1076" t="e">
            <v>#REF!</v>
          </cell>
          <cell r="Q1076">
            <v>0</v>
          </cell>
        </row>
        <row r="1077">
          <cell r="I1077" t="e">
            <v>#REF!</v>
          </cell>
          <cell r="J1077" t="e">
            <v>#REF!</v>
          </cell>
          <cell r="Q1077">
            <v>0</v>
          </cell>
        </row>
        <row r="1078">
          <cell r="I1078" t="e">
            <v>#REF!</v>
          </cell>
          <cell r="J1078" t="e">
            <v>#REF!</v>
          </cell>
          <cell r="Q1078">
            <v>0</v>
          </cell>
        </row>
        <row r="1079">
          <cell r="I1079" t="e">
            <v>#REF!</v>
          </cell>
          <cell r="J1079" t="e">
            <v>#REF!</v>
          </cell>
          <cell r="Q1079">
            <v>0</v>
          </cell>
        </row>
        <row r="1080">
          <cell r="I1080" t="e">
            <v>#REF!</v>
          </cell>
          <cell r="J1080" t="e">
            <v>#REF!</v>
          </cell>
          <cell r="Q1080">
            <v>0</v>
          </cell>
        </row>
        <row r="1081">
          <cell r="I1081" t="e">
            <v>#REF!</v>
          </cell>
          <cell r="J1081" t="e">
            <v>#REF!</v>
          </cell>
          <cell r="Q1081">
            <v>0</v>
          </cell>
        </row>
        <row r="1082">
          <cell r="I1082" t="e">
            <v>#REF!</v>
          </cell>
          <cell r="J1082" t="e">
            <v>#REF!</v>
          </cell>
          <cell r="Q1082">
            <v>0</v>
          </cell>
        </row>
        <row r="1083">
          <cell r="I1083" t="e">
            <v>#REF!</v>
          </cell>
          <cell r="J1083" t="e">
            <v>#REF!</v>
          </cell>
          <cell r="Q1083">
            <v>0</v>
          </cell>
        </row>
        <row r="1084">
          <cell r="I1084" t="e">
            <v>#REF!</v>
          </cell>
          <cell r="J1084" t="e">
            <v>#REF!</v>
          </cell>
          <cell r="Q1084">
            <v>0</v>
          </cell>
        </row>
        <row r="1085">
          <cell r="I1085" t="e">
            <v>#REF!</v>
          </cell>
          <cell r="J1085" t="e">
            <v>#REF!</v>
          </cell>
          <cell r="Q1085">
            <v>0</v>
          </cell>
        </row>
        <row r="1086">
          <cell r="I1086" t="e">
            <v>#REF!</v>
          </cell>
          <cell r="J1086" t="e">
            <v>#REF!</v>
          </cell>
          <cell r="Q1086">
            <v>0</v>
          </cell>
        </row>
        <row r="1087">
          <cell r="I1087" t="e">
            <v>#REF!</v>
          </cell>
          <cell r="J1087" t="e">
            <v>#REF!</v>
          </cell>
          <cell r="Q1087">
            <v>0</v>
          </cell>
        </row>
        <row r="1088">
          <cell r="I1088" t="e">
            <v>#REF!</v>
          </cell>
          <cell r="J1088" t="e">
            <v>#REF!</v>
          </cell>
          <cell r="Q1088">
            <v>0</v>
          </cell>
        </row>
        <row r="1089">
          <cell r="I1089" t="e">
            <v>#REF!</v>
          </cell>
          <cell r="J1089" t="e">
            <v>#REF!</v>
          </cell>
          <cell r="Q1089">
            <v>0</v>
          </cell>
        </row>
        <row r="1090">
          <cell r="I1090" t="e">
            <v>#REF!</v>
          </cell>
          <cell r="J1090" t="e">
            <v>#REF!</v>
          </cell>
          <cell r="Q1090">
            <v>0</v>
          </cell>
        </row>
        <row r="1091">
          <cell r="I1091" t="e">
            <v>#REF!</v>
          </cell>
          <cell r="J1091" t="e">
            <v>#REF!</v>
          </cell>
          <cell r="Q1091">
            <v>0</v>
          </cell>
        </row>
        <row r="1092">
          <cell r="I1092" t="e">
            <v>#REF!</v>
          </cell>
          <cell r="J1092" t="e">
            <v>#REF!</v>
          </cell>
          <cell r="Q1092">
            <v>0</v>
          </cell>
        </row>
        <row r="1093">
          <cell r="I1093" t="e">
            <v>#REF!</v>
          </cell>
          <cell r="J1093" t="e">
            <v>#REF!</v>
          </cell>
          <cell r="Q1093">
            <v>0</v>
          </cell>
        </row>
        <row r="1094">
          <cell r="I1094" t="e">
            <v>#REF!</v>
          </cell>
          <cell r="J1094" t="e">
            <v>#REF!</v>
          </cell>
          <cell r="Q1094">
            <v>0</v>
          </cell>
        </row>
        <row r="1095">
          <cell r="I1095" t="e">
            <v>#REF!</v>
          </cell>
          <cell r="J1095" t="e">
            <v>#REF!</v>
          </cell>
          <cell r="Q1095">
            <v>0</v>
          </cell>
        </row>
        <row r="1096">
          <cell r="I1096" t="e">
            <v>#REF!</v>
          </cell>
          <cell r="J1096" t="e">
            <v>#REF!</v>
          </cell>
          <cell r="Q1096">
            <v>0</v>
          </cell>
        </row>
        <row r="1097">
          <cell r="I1097" t="e">
            <v>#REF!</v>
          </cell>
          <cell r="J1097" t="e">
            <v>#REF!</v>
          </cell>
          <cell r="Q1097">
            <v>0</v>
          </cell>
        </row>
        <row r="1098">
          <cell r="I1098" t="e">
            <v>#REF!</v>
          </cell>
          <cell r="J1098" t="e">
            <v>#REF!</v>
          </cell>
          <cell r="Q1098">
            <v>0</v>
          </cell>
        </row>
        <row r="1099">
          <cell r="I1099" t="e">
            <v>#REF!</v>
          </cell>
          <cell r="J1099" t="e">
            <v>#REF!</v>
          </cell>
          <cell r="Q1099">
            <v>0</v>
          </cell>
        </row>
        <row r="1100">
          <cell r="I1100" t="e">
            <v>#REF!</v>
          </cell>
          <cell r="J1100" t="e">
            <v>#REF!</v>
          </cell>
          <cell r="Q1100">
            <v>0</v>
          </cell>
        </row>
        <row r="1101">
          <cell r="I1101" t="e">
            <v>#REF!</v>
          </cell>
          <cell r="J1101" t="e">
            <v>#REF!</v>
          </cell>
          <cell r="Q1101">
            <v>0</v>
          </cell>
        </row>
        <row r="1102">
          <cell r="I1102" t="e">
            <v>#REF!</v>
          </cell>
          <cell r="J1102" t="e">
            <v>#REF!</v>
          </cell>
          <cell r="Q1102">
            <v>0</v>
          </cell>
        </row>
        <row r="1103">
          <cell r="I1103" t="e">
            <v>#REF!</v>
          </cell>
          <cell r="J1103" t="e">
            <v>#REF!</v>
          </cell>
          <cell r="Q1103">
            <v>0</v>
          </cell>
        </row>
        <row r="1104">
          <cell r="I1104" t="e">
            <v>#REF!</v>
          </cell>
          <cell r="J1104" t="e">
            <v>#REF!</v>
          </cell>
          <cell r="Q1104">
            <v>0</v>
          </cell>
        </row>
        <row r="1105">
          <cell r="I1105" t="e">
            <v>#REF!</v>
          </cell>
          <cell r="J1105" t="e">
            <v>#REF!</v>
          </cell>
          <cell r="Q1105">
            <v>0</v>
          </cell>
        </row>
        <row r="1106">
          <cell r="I1106" t="e">
            <v>#REF!</v>
          </cell>
          <cell r="J1106" t="e">
            <v>#REF!</v>
          </cell>
          <cell r="Q1106">
            <v>0</v>
          </cell>
        </row>
        <row r="1107">
          <cell r="I1107" t="e">
            <v>#REF!</v>
          </cell>
          <cell r="J1107" t="e">
            <v>#REF!</v>
          </cell>
          <cell r="Q1107">
            <v>0</v>
          </cell>
        </row>
        <row r="1108">
          <cell r="I1108" t="e">
            <v>#REF!</v>
          </cell>
          <cell r="J1108" t="e">
            <v>#REF!</v>
          </cell>
          <cell r="Q1108">
            <v>0</v>
          </cell>
        </row>
        <row r="1109">
          <cell r="I1109" t="e">
            <v>#REF!</v>
          </cell>
          <cell r="J1109" t="e">
            <v>#REF!</v>
          </cell>
          <cell r="Q1109">
            <v>0</v>
          </cell>
        </row>
        <row r="1110">
          <cell r="I1110" t="e">
            <v>#REF!</v>
          </cell>
          <cell r="J1110" t="e">
            <v>#REF!</v>
          </cell>
          <cell r="Q1110">
            <v>0</v>
          </cell>
        </row>
        <row r="1111">
          <cell r="I1111" t="e">
            <v>#REF!</v>
          </cell>
          <cell r="J1111" t="e">
            <v>#REF!</v>
          </cell>
          <cell r="Q1111">
            <v>0</v>
          </cell>
        </row>
        <row r="1112">
          <cell r="I1112" t="e">
            <v>#REF!</v>
          </cell>
          <cell r="J1112" t="e">
            <v>#REF!</v>
          </cell>
          <cell r="Q1112">
            <v>0</v>
          </cell>
        </row>
        <row r="1113">
          <cell r="I1113" t="e">
            <v>#REF!</v>
          </cell>
          <cell r="J1113" t="e">
            <v>#REF!</v>
          </cell>
          <cell r="Q1113">
            <v>0</v>
          </cell>
        </row>
        <row r="1114">
          <cell r="I1114" t="e">
            <v>#REF!</v>
          </cell>
          <cell r="J1114" t="e">
            <v>#REF!</v>
          </cell>
          <cell r="Q1114">
            <v>0</v>
          </cell>
        </row>
        <row r="1115">
          <cell r="I1115" t="e">
            <v>#REF!</v>
          </cell>
          <cell r="J1115" t="e">
            <v>#REF!</v>
          </cell>
          <cell r="Q1115">
            <v>0</v>
          </cell>
        </row>
        <row r="1116">
          <cell r="I1116" t="e">
            <v>#REF!</v>
          </cell>
          <cell r="J1116" t="e">
            <v>#REF!</v>
          </cell>
          <cell r="Q1116">
            <v>0</v>
          </cell>
        </row>
        <row r="1117">
          <cell r="I1117" t="e">
            <v>#REF!</v>
          </cell>
          <cell r="J1117" t="e">
            <v>#REF!</v>
          </cell>
          <cell r="Q1117">
            <v>0</v>
          </cell>
        </row>
        <row r="1118">
          <cell r="I1118" t="e">
            <v>#REF!</v>
          </cell>
          <cell r="J1118" t="e">
            <v>#REF!</v>
          </cell>
          <cell r="Q1118">
            <v>0</v>
          </cell>
        </row>
        <row r="1119">
          <cell r="I1119" t="e">
            <v>#REF!</v>
          </cell>
          <cell r="J1119" t="e">
            <v>#REF!</v>
          </cell>
          <cell r="Q1119">
            <v>0</v>
          </cell>
        </row>
        <row r="1120">
          <cell r="I1120" t="e">
            <v>#REF!</v>
          </cell>
          <cell r="J1120" t="e">
            <v>#REF!</v>
          </cell>
          <cell r="Q1120">
            <v>0</v>
          </cell>
        </row>
        <row r="1121">
          <cell r="I1121" t="e">
            <v>#REF!</v>
          </cell>
          <cell r="J1121" t="e">
            <v>#REF!</v>
          </cell>
          <cell r="Q1121">
            <v>0</v>
          </cell>
        </row>
        <row r="1122">
          <cell r="I1122" t="e">
            <v>#REF!</v>
          </cell>
          <cell r="J1122" t="e">
            <v>#REF!</v>
          </cell>
          <cell r="Q1122">
            <v>0</v>
          </cell>
        </row>
        <row r="1123">
          <cell r="I1123" t="e">
            <v>#REF!</v>
          </cell>
          <cell r="J1123" t="e">
            <v>#REF!</v>
          </cell>
          <cell r="Q1123">
            <v>0</v>
          </cell>
        </row>
        <row r="1124">
          <cell r="I1124" t="e">
            <v>#REF!</v>
          </cell>
          <cell r="J1124" t="e">
            <v>#REF!</v>
          </cell>
          <cell r="Q1124">
            <v>0</v>
          </cell>
        </row>
        <row r="1125">
          <cell r="I1125" t="e">
            <v>#REF!</v>
          </cell>
          <cell r="J1125" t="e">
            <v>#REF!</v>
          </cell>
          <cell r="Q1125">
            <v>0</v>
          </cell>
        </row>
        <row r="1126">
          <cell r="I1126" t="e">
            <v>#REF!</v>
          </cell>
          <cell r="J1126" t="e">
            <v>#REF!</v>
          </cell>
          <cell r="Q1126">
            <v>0</v>
          </cell>
        </row>
        <row r="1127">
          <cell r="I1127" t="e">
            <v>#REF!</v>
          </cell>
          <cell r="J1127" t="e">
            <v>#REF!</v>
          </cell>
          <cell r="Q1127">
            <v>0</v>
          </cell>
        </row>
        <row r="1128">
          <cell r="I1128" t="e">
            <v>#REF!</v>
          </cell>
          <cell r="J1128" t="e">
            <v>#REF!</v>
          </cell>
          <cell r="Q1128">
            <v>0</v>
          </cell>
        </row>
        <row r="1129">
          <cell r="I1129" t="e">
            <v>#REF!</v>
          </cell>
          <cell r="J1129" t="e">
            <v>#REF!</v>
          </cell>
          <cell r="Q1129">
            <v>0</v>
          </cell>
        </row>
        <row r="1130">
          <cell r="I1130" t="e">
            <v>#REF!</v>
          </cell>
          <cell r="J1130" t="e">
            <v>#REF!</v>
          </cell>
          <cell r="Q1130">
            <v>0</v>
          </cell>
        </row>
        <row r="1131">
          <cell r="I1131" t="e">
            <v>#REF!</v>
          </cell>
          <cell r="J1131" t="e">
            <v>#REF!</v>
          </cell>
          <cell r="Q1131">
            <v>0</v>
          </cell>
        </row>
        <row r="1132">
          <cell r="I1132" t="e">
            <v>#REF!</v>
          </cell>
          <cell r="J1132" t="e">
            <v>#REF!</v>
          </cell>
          <cell r="Q1132">
            <v>0</v>
          </cell>
        </row>
        <row r="1133">
          <cell r="I1133" t="e">
            <v>#REF!</v>
          </cell>
          <cell r="J1133" t="e">
            <v>#REF!</v>
          </cell>
          <cell r="Q1133">
            <v>0</v>
          </cell>
        </row>
        <row r="1134">
          <cell r="I1134" t="e">
            <v>#REF!</v>
          </cell>
          <cell r="J1134" t="e">
            <v>#REF!</v>
          </cell>
          <cell r="Q1134">
            <v>0</v>
          </cell>
        </row>
        <row r="1135">
          <cell r="I1135" t="e">
            <v>#REF!</v>
          </cell>
          <cell r="J1135" t="e">
            <v>#REF!</v>
          </cell>
          <cell r="Q1135">
            <v>0</v>
          </cell>
        </row>
        <row r="1136">
          <cell r="I1136" t="e">
            <v>#REF!</v>
          </cell>
          <cell r="J1136" t="e">
            <v>#REF!</v>
          </cell>
          <cell r="Q1136">
            <v>0</v>
          </cell>
        </row>
        <row r="1137">
          <cell r="I1137" t="e">
            <v>#REF!</v>
          </cell>
          <cell r="J1137" t="e">
            <v>#REF!</v>
          </cell>
          <cell r="Q1137">
            <v>0</v>
          </cell>
        </row>
        <row r="1138">
          <cell r="I1138" t="e">
            <v>#REF!</v>
          </cell>
          <cell r="J1138" t="e">
            <v>#REF!</v>
          </cell>
          <cell r="Q1138">
            <v>0</v>
          </cell>
        </row>
        <row r="1139">
          <cell r="I1139" t="e">
            <v>#REF!</v>
          </cell>
          <cell r="J1139" t="e">
            <v>#REF!</v>
          </cell>
          <cell r="Q1139">
            <v>0</v>
          </cell>
        </row>
        <row r="1140">
          <cell r="I1140" t="e">
            <v>#REF!</v>
          </cell>
          <cell r="J1140" t="e">
            <v>#REF!</v>
          </cell>
          <cell r="Q1140">
            <v>0</v>
          </cell>
        </row>
        <row r="1141">
          <cell r="I1141" t="e">
            <v>#REF!</v>
          </cell>
          <cell r="J1141" t="e">
            <v>#REF!</v>
          </cell>
          <cell r="Q1141">
            <v>0</v>
          </cell>
        </row>
        <row r="1142">
          <cell r="I1142" t="e">
            <v>#REF!</v>
          </cell>
          <cell r="J1142" t="e">
            <v>#REF!</v>
          </cell>
          <cell r="Q1142">
            <v>0</v>
          </cell>
        </row>
        <row r="1143">
          <cell r="I1143" t="e">
            <v>#REF!</v>
          </cell>
          <cell r="J1143" t="e">
            <v>#REF!</v>
          </cell>
          <cell r="Q1143">
            <v>0</v>
          </cell>
        </row>
        <row r="1144">
          <cell r="I1144" t="e">
            <v>#REF!</v>
          </cell>
          <cell r="J1144" t="e">
            <v>#REF!</v>
          </cell>
          <cell r="Q1144">
            <v>0</v>
          </cell>
        </row>
        <row r="1145">
          <cell r="I1145" t="e">
            <v>#REF!</v>
          </cell>
          <cell r="J1145" t="e">
            <v>#REF!</v>
          </cell>
          <cell r="Q1145">
            <v>0</v>
          </cell>
        </row>
        <row r="1146">
          <cell r="I1146" t="e">
            <v>#REF!</v>
          </cell>
          <cell r="J1146" t="e">
            <v>#REF!</v>
          </cell>
          <cell r="Q1146">
            <v>0</v>
          </cell>
        </row>
        <row r="1147">
          <cell r="I1147" t="e">
            <v>#REF!</v>
          </cell>
          <cell r="J1147" t="e">
            <v>#REF!</v>
          </cell>
          <cell r="Q1147">
            <v>0</v>
          </cell>
        </row>
        <row r="1148">
          <cell r="I1148" t="e">
            <v>#REF!</v>
          </cell>
          <cell r="J1148" t="e">
            <v>#REF!</v>
          </cell>
          <cell r="Q1148">
            <v>0</v>
          </cell>
        </row>
        <row r="1149">
          <cell r="I1149" t="e">
            <v>#REF!</v>
          </cell>
          <cell r="J1149" t="e">
            <v>#REF!</v>
          </cell>
          <cell r="Q1149">
            <v>0</v>
          </cell>
        </row>
        <row r="1150">
          <cell r="I1150" t="e">
            <v>#REF!</v>
          </cell>
          <cell r="J1150" t="e">
            <v>#REF!</v>
          </cell>
          <cell r="Q1150">
            <v>0</v>
          </cell>
        </row>
        <row r="1151">
          <cell r="I1151" t="e">
            <v>#REF!</v>
          </cell>
          <cell r="J1151" t="e">
            <v>#REF!</v>
          </cell>
          <cell r="Q1151">
            <v>0</v>
          </cell>
        </row>
        <row r="1152">
          <cell r="I1152" t="e">
            <v>#REF!</v>
          </cell>
          <cell r="J1152" t="e">
            <v>#REF!</v>
          </cell>
          <cell r="Q1152">
            <v>0</v>
          </cell>
        </row>
        <row r="1153">
          <cell r="I1153" t="e">
            <v>#REF!</v>
          </cell>
          <cell r="J1153" t="e">
            <v>#REF!</v>
          </cell>
          <cell r="Q1153">
            <v>0</v>
          </cell>
        </row>
        <row r="1154">
          <cell r="I1154" t="e">
            <v>#REF!</v>
          </cell>
          <cell r="J1154" t="e">
            <v>#REF!</v>
          </cell>
          <cell r="Q1154">
            <v>0</v>
          </cell>
        </row>
        <row r="1155">
          <cell r="I1155" t="e">
            <v>#REF!</v>
          </cell>
          <cell r="J1155" t="e">
            <v>#REF!</v>
          </cell>
          <cell r="Q1155">
            <v>0</v>
          </cell>
        </row>
        <row r="1156">
          <cell r="I1156" t="e">
            <v>#REF!</v>
          </cell>
          <cell r="J1156" t="e">
            <v>#REF!</v>
          </cell>
          <cell r="Q1156">
            <v>0</v>
          </cell>
        </row>
        <row r="1157">
          <cell r="I1157" t="e">
            <v>#REF!</v>
          </cell>
          <cell r="J1157" t="e">
            <v>#REF!</v>
          </cell>
          <cell r="Q1157">
            <v>0</v>
          </cell>
        </row>
        <row r="1158">
          <cell r="I1158" t="e">
            <v>#REF!</v>
          </cell>
          <cell r="J1158" t="e">
            <v>#REF!</v>
          </cell>
          <cell r="Q1158">
            <v>0</v>
          </cell>
        </row>
        <row r="1159">
          <cell r="I1159" t="e">
            <v>#REF!</v>
          </cell>
          <cell r="J1159" t="e">
            <v>#REF!</v>
          </cell>
          <cell r="Q1159">
            <v>0</v>
          </cell>
        </row>
        <row r="1160">
          <cell r="I1160" t="e">
            <v>#REF!</v>
          </cell>
          <cell r="J1160" t="e">
            <v>#REF!</v>
          </cell>
          <cell r="Q1160">
            <v>0</v>
          </cell>
        </row>
        <row r="1161">
          <cell r="I1161" t="e">
            <v>#REF!</v>
          </cell>
          <cell r="J1161" t="e">
            <v>#REF!</v>
          </cell>
          <cell r="Q1161">
            <v>0</v>
          </cell>
        </row>
        <row r="1162">
          <cell r="I1162" t="e">
            <v>#REF!</v>
          </cell>
          <cell r="J1162" t="e">
            <v>#REF!</v>
          </cell>
          <cell r="Q1162">
            <v>0</v>
          </cell>
        </row>
        <row r="1163">
          <cell r="I1163" t="e">
            <v>#REF!</v>
          </cell>
          <cell r="J1163" t="e">
            <v>#REF!</v>
          </cell>
          <cell r="Q1163">
            <v>0</v>
          </cell>
        </row>
        <row r="1164">
          <cell r="I1164" t="e">
            <v>#REF!</v>
          </cell>
          <cell r="J1164" t="e">
            <v>#REF!</v>
          </cell>
          <cell r="Q1164">
            <v>0</v>
          </cell>
        </row>
        <row r="1165">
          <cell r="I1165" t="e">
            <v>#REF!</v>
          </cell>
          <cell r="J1165" t="e">
            <v>#REF!</v>
          </cell>
          <cell r="Q1165">
            <v>0</v>
          </cell>
        </row>
        <row r="1166">
          <cell r="I1166" t="e">
            <v>#REF!</v>
          </cell>
          <cell r="J1166" t="e">
            <v>#REF!</v>
          </cell>
          <cell r="Q1166">
            <v>0</v>
          </cell>
        </row>
        <row r="1167">
          <cell r="I1167" t="e">
            <v>#REF!</v>
          </cell>
          <cell r="J1167" t="e">
            <v>#REF!</v>
          </cell>
          <cell r="Q1167">
            <v>0</v>
          </cell>
        </row>
        <row r="1168">
          <cell r="I1168" t="e">
            <v>#REF!</v>
          </cell>
          <cell r="J1168" t="e">
            <v>#REF!</v>
          </cell>
          <cell r="Q1168">
            <v>0</v>
          </cell>
        </row>
        <row r="1169">
          <cell r="I1169" t="e">
            <v>#REF!</v>
          </cell>
          <cell r="J1169" t="e">
            <v>#REF!</v>
          </cell>
          <cell r="Q1169">
            <v>0</v>
          </cell>
        </row>
        <row r="1170">
          <cell r="I1170" t="e">
            <v>#REF!</v>
          </cell>
          <cell r="J1170" t="e">
            <v>#REF!</v>
          </cell>
          <cell r="Q1170">
            <v>0</v>
          </cell>
        </row>
        <row r="1171">
          <cell r="I1171" t="e">
            <v>#REF!</v>
          </cell>
          <cell r="J1171" t="e">
            <v>#REF!</v>
          </cell>
          <cell r="Q1171">
            <v>0</v>
          </cell>
        </row>
        <row r="1172">
          <cell r="I1172" t="e">
            <v>#REF!</v>
          </cell>
          <cell r="J1172" t="e">
            <v>#REF!</v>
          </cell>
          <cell r="Q1172">
            <v>0</v>
          </cell>
        </row>
        <row r="1173">
          <cell r="I1173" t="e">
            <v>#REF!</v>
          </cell>
          <cell r="J1173" t="e">
            <v>#REF!</v>
          </cell>
          <cell r="Q1173">
            <v>0</v>
          </cell>
        </row>
        <row r="1174">
          <cell r="I1174" t="e">
            <v>#REF!</v>
          </cell>
          <cell r="J1174" t="e">
            <v>#REF!</v>
          </cell>
          <cell r="Q1174">
            <v>0</v>
          </cell>
        </row>
        <row r="1175">
          <cell r="I1175" t="e">
            <v>#REF!</v>
          </cell>
          <cell r="J1175" t="e">
            <v>#REF!</v>
          </cell>
          <cell r="Q1175">
            <v>0</v>
          </cell>
        </row>
        <row r="1176">
          <cell r="I1176" t="e">
            <v>#REF!</v>
          </cell>
          <cell r="J1176" t="e">
            <v>#REF!</v>
          </cell>
          <cell r="Q1176">
            <v>0</v>
          </cell>
        </row>
        <row r="1177">
          <cell r="I1177" t="e">
            <v>#REF!</v>
          </cell>
          <cell r="J1177" t="e">
            <v>#REF!</v>
          </cell>
          <cell r="Q1177">
            <v>0</v>
          </cell>
        </row>
        <row r="1178">
          <cell r="I1178" t="e">
            <v>#REF!</v>
          </cell>
          <cell r="J1178" t="e">
            <v>#REF!</v>
          </cell>
          <cell r="Q1178">
            <v>0</v>
          </cell>
        </row>
        <row r="1179">
          <cell r="I1179" t="e">
            <v>#REF!</v>
          </cell>
          <cell r="J1179" t="e">
            <v>#REF!</v>
          </cell>
          <cell r="Q1179">
            <v>0</v>
          </cell>
        </row>
        <row r="1180">
          <cell r="I1180" t="e">
            <v>#REF!</v>
          </cell>
          <cell r="J1180" t="e">
            <v>#REF!</v>
          </cell>
          <cell r="Q1180">
            <v>0</v>
          </cell>
        </row>
        <row r="1181">
          <cell r="I1181" t="e">
            <v>#REF!</v>
          </cell>
          <cell r="J1181" t="e">
            <v>#REF!</v>
          </cell>
          <cell r="Q1181">
            <v>0</v>
          </cell>
        </row>
        <row r="1182">
          <cell r="I1182" t="e">
            <v>#REF!</v>
          </cell>
          <cell r="J1182" t="e">
            <v>#REF!</v>
          </cell>
          <cell r="Q1182">
            <v>0</v>
          </cell>
        </row>
        <row r="1183">
          <cell r="I1183" t="e">
            <v>#REF!</v>
          </cell>
          <cell r="J1183" t="e">
            <v>#REF!</v>
          </cell>
          <cell r="Q1183">
            <v>0</v>
          </cell>
        </row>
        <row r="1184">
          <cell r="I1184" t="e">
            <v>#REF!</v>
          </cell>
          <cell r="J1184" t="e">
            <v>#REF!</v>
          </cell>
          <cell r="Q1184">
            <v>0</v>
          </cell>
        </row>
        <row r="1185">
          <cell r="I1185" t="e">
            <v>#REF!</v>
          </cell>
          <cell r="J1185" t="e">
            <v>#REF!</v>
          </cell>
          <cell r="Q1185">
            <v>0</v>
          </cell>
        </row>
        <row r="1186">
          <cell r="I1186" t="e">
            <v>#REF!</v>
          </cell>
          <cell r="J1186" t="e">
            <v>#REF!</v>
          </cell>
          <cell r="Q1186">
            <v>0</v>
          </cell>
        </row>
        <row r="1187">
          <cell r="I1187" t="e">
            <v>#REF!</v>
          </cell>
          <cell r="J1187" t="e">
            <v>#REF!</v>
          </cell>
          <cell r="Q1187">
            <v>0</v>
          </cell>
        </row>
        <row r="1188">
          <cell r="I1188" t="e">
            <v>#REF!</v>
          </cell>
          <cell r="J1188" t="e">
            <v>#REF!</v>
          </cell>
          <cell r="Q1188">
            <v>0</v>
          </cell>
        </row>
        <row r="1189">
          <cell r="I1189" t="e">
            <v>#REF!</v>
          </cell>
          <cell r="J1189" t="e">
            <v>#REF!</v>
          </cell>
          <cell r="Q1189">
            <v>0</v>
          </cell>
        </row>
        <row r="1190">
          <cell r="I1190" t="e">
            <v>#REF!</v>
          </cell>
          <cell r="J1190" t="e">
            <v>#REF!</v>
          </cell>
          <cell r="Q1190">
            <v>0</v>
          </cell>
        </row>
        <row r="1191">
          <cell r="I1191" t="e">
            <v>#REF!</v>
          </cell>
          <cell r="J1191" t="e">
            <v>#REF!</v>
          </cell>
          <cell r="Q1191">
            <v>0</v>
          </cell>
        </row>
        <row r="1192">
          <cell r="I1192" t="e">
            <v>#REF!</v>
          </cell>
          <cell r="J1192" t="e">
            <v>#REF!</v>
          </cell>
          <cell r="Q1192">
            <v>0</v>
          </cell>
        </row>
        <row r="1193">
          <cell r="I1193" t="e">
            <v>#REF!</v>
          </cell>
          <cell r="J1193" t="e">
            <v>#REF!</v>
          </cell>
          <cell r="Q1193">
            <v>0</v>
          </cell>
        </row>
        <row r="1194">
          <cell r="I1194" t="e">
            <v>#REF!</v>
          </cell>
          <cell r="J1194" t="e">
            <v>#REF!</v>
          </cell>
          <cell r="Q1194">
            <v>0</v>
          </cell>
        </row>
        <row r="1195">
          <cell r="I1195" t="e">
            <v>#REF!</v>
          </cell>
          <cell r="J1195" t="e">
            <v>#REF!</v>
          </cell>
          <cell r="Q1195">
            <v>0</v>
          </cell>
        </row>
        <row r="1196">
          <cell r="I1196" t="e">
            <v>#REF!</v>
          </cell>
          <cell r="J1196" t="e">
            <v>#REF!</v>
          </cell>
          <cell r="Q1196">
            <v>0</v>
          </cell>
        </row>
        <row r="1197">
          <cell r="I1197" t="e">
            <v>#REF!</v>
          </cell>
          <cell r="J1197" t="e">
            <v>#REF!</v>
          </cell>
          <cell r="Q1197">
            <v>0</v>
          </cell>
        </row>
        <row r="1198">
          <cell r="I1198" t="e">
            <v>#REF!</v>
          </cell>
          <cell r="J1198" t="e">
            <v>#REF!</v>
          </cell>
          <cell r="Q1198">
            <v>0</v>
          </cell>
        </row>
        <row r="1199">
          <cell r="I1199" t="e">
            <v>#REF!</v>
          </cell>
          <cell r="J1199" t="e">
            <v>#REF!</v>
          </cell>
          <cell r="Q1199">
            <v>0</v>
          </cell>
        </row>
        <row r="1200">
          <cell r="I1200" t="e">
            <v>#REF!</v>
          </cell>
          <cell r="J1200" t="e">
            <v>#REF!</v>
          </cell>
          <cell r="Q1200">
            <v>0</v>
          </cell>
        </row>
        <row r="1201">
          <cell r="I1201" t="e">
            <v>#REF!</v>
          </cell>
          <cell r="J1201" t="e">
            <v>#REF!</v>
          </cell>
          <cell r="Q1201">
            <v>0</v>
          </cell>
        </row>
        <row r="1202">
          <cell r="I1202" t="e">
            <v>#REF!</v>
          </cell>
          <cell r="J1202" t="e">
            <v>#REF!</v>
          </cell>
          <cell r="Q1202">
            <v>0</v>
          </cell>
        </row>
        <row r="1203">
          <cell r="I1203" t="e">
            <v>#REF!</v>
          </cell>
          <cell r="J1203" t="e">
            <v>#REF!</v>
          </cell>
          <cell r="Q1203">
            <v>0</v>
          </cell>
        </row>
        <row r="1204">
          <cell r="I1204" t="e">
            <v>#REF!</v>
          </cell>
          <cell r="J1204" t="e">
            <v>#REF!</v>
          </cell>
          <cell r="Q1204">
            <v>0</v>
          </cell>
        </row>
        <row r="1205">
          <cell r="I1205" t="e">
            <v>#REF!</v>
          </cell>
          <cell r="J1205" t="e">
            <v>#REF!</v>
          </cell>
          <cell r="Q1205">
            <v>0</v>
          </cell>
        </row>
        <row r="1206">
          <cell r="I1206" t="e">
            <v>#REF!</v>
          </cell>
          <cell r="J1206" t="e">
            <v>#REF!</v>
          </cell>
          <cell r="Q1206">
            <v>0</v>
          </cell>
        </row>
        <row r="1207">
          <cell r="I1207" t="e">
            <v>#REF!</v>
          </cell>
          <cell r="J1207" t="e">
            <v>#REF!</v>
          </cell>
          <cell r="Q1207">
            <v>0</v>
          </cell>
        </row>
        <row r="1208">
          <cell r="I1208" t="e">
            <v>#REF!</v>
          </cell>
          <cell r="J1208" t="e">
            <v>#REF!</v>
          </cell>
          <cell r="Q1208">
            <v>0</v>
          </cell>
        </row>
        <row r="1209">
          <cell r="I1209" t="e">
            <v>#REF!</v>
          </cell>
          <cell r="J1209" t="e">
            <v>#REF!</v>
          </cell>
          <cell r="Q1209">
            <v>0</v>
          </cell>
        </row>
        <row r="1210">
          <cell r="I1210" t="e">
            <v>#REF!</v>
          </cell>
          <cell r="J1210" t="e">
            <v>#REF!</v>
          </cell>
          <cell r="Q1210">
            <v>0</v>
          </cell>
        </row>
        <row r="1211">
          <cell r="I1211" t="e">
            <v>#REF!</v>
          </cell>
          <cell r="J1211" t="e">
            <v>#REF!</v>
          </cell>
          <cell r="Q1211">
            <v>0</v>
          </cell>
        </row>
        <row r="1212">
          <cell r="I1212" t="e">
            <v>#REF!</v>
          </cell>
          <cell r="J1212" t="e">
            <v>#REF!</v>
          </cell>
          <cell r="Q1212">
            <v>0</v>
          </cell>
        </row>
        <row r="1213">
          <cell r="I1213" t="e">
            <v>#REF!</v>
          </cell>
          <cell r="J1213" t="e">
            <v>#REF!</v>
          </cell>
          <cell r="Q1213">
            <v>0</v>
          </cell>
        </row>
        <row r="1214">
          <cell r="I1214" t="e">
            <v>#REF!</v>
          </cell>
          <cell r="J1214" t="e">
            <v>#REF!</v>
          </cell>
          <cell r="Q1214">
            <v>0</v>
          </cell>
        </row>
        <row r="1215">
          <cell r="I1215" t="e">
            <v>#REF!</v>
          </cell>
          <cell r="J1215" t="e">
            <v>#REF!</v>
          </cell>
          <cell r="Q1215">
            <v>0</v>
          </cell>
        </row>
        <row r="1216">
          <cell r="I1216" t="e">
            <v>#REF!</v>
          </cell>
          <cell r="J1216" t="e">
            <v>#REF!</v>
          </cell>
          <cell r="Q1216">
            <v>0</v>
          </cell>
        </row>
        <row r="1217">
          <cell r="I1217" t="e">
            <v>#REF!</v>
          </cell>
          <cell r="J1217" t="e">
            <v>#REF!</v>
          </cell>
          <cell r="Q1217">
            <v>0</v>
          </cell>
        </row>
        <row r="1218">
          <cell r="I1218" t="e">
            <v>#REF!</v>
          </cell>
          <cell r="J1218" t="e">
            <v>#REF!</v>
          </cell>
          <cell r="Q1218">
            <v>0</v>
          </cell>
        </row>
        <row r="1219">
          <cell r="I1219" t="e">
            <v>#REF!</v>
          </cell>
          <cell r="J1219" t="e">
            <v>#REF!</v>
          </cell>
          <cell r="Q1219">
            <v>0</v>
          </cell>
        </row>
        <row r="1220">
          <cell r="I1220" t="e">
            <v>#REF!</v>
          </cell>
          <cell r="J1220" t="e">
            <v>#REF!</v>
          </cell>
          <cell r="Q1220">
            <v>0</v>
          </cell>
        </row>
        <row r="1221">
          <cell r="I1221" t="e">
            <v>#REF!</v>
          </cell>
          <cell r="J1221" t="e">
            <v>#REF!</v>
          </cell>
          <cell r="Q1221">
            <v>0</v>
          </cell>
        </row>
        <row r="1222">
          <cell r="I1222" t="e">
            <v>#REF!</v>
          </cell>
          <cell r="J1222" t="e">
            <v>#REF!</v>
          </cell>
          <cell r="Q1222">
            <v>0</v>
          </cell>
        </row>
        <row r="1223">
          <cell r="I1223" t="e">
            <v>#REF!</v>
          </cell>
          <cell r="J1223" t="e">
            <v>#REF!</v>
          </cell>
          <cell r="Q1223">
            <v>0</v>
          </cell>
        </row>
        <row r="1224">
          <cell r="I1224" t="e">
            <v>#REF!</v>
          </cell>
          <cell r="J1224" t="e">
            <v>#REF!</v>
          </cell>
          <cell r="Q1224">
            <v>0</v>
          </cell>
        </row>
        <row r="1225">
          <cell r="I1225" t="e">
            <v>#REF!</v>
          </cell>
          <cell r="J1225" t="e">
            <v>#REF!</v>
          </cell>
          <cell r="Q1225">
            <v>0</v>
          </cell>
        </row>
        <row r="1226">
          <cell r="I1226" t="e">
            <v>#REF!</v>
          </cell>
          <cell r="J1226" t="e">
            <v>#REF!</v>
          </cell>
          <cell r="Q1226">
            <v>0</v>
          </cell>
        </row>
        <row r="1227">
          <cell r="I1227" t="e">
            <v>#REF!</v>
          </cell>
          <cell r="J1227" t="e">
            <v>#REF!</v>
          </cell>
          <cell r="Q1227">
            <v>0</v>
          </cell>
        </row>
        <row r="1228">
          <cell r="I1228" t="e">
            <v>#REF!</v>
          </cell>
          <cell r="J1228" t="e">
            <v>#REF!</v>
          </cell>
          <cell r="Q1228">
            <v>0</v>
          </cell>
        </row>
        <row r="1229">
          <cell r="I1229" t="e">
            <v>#REF!</v>
          </cell>
          <cell r="J1229" t="e">
            <v>#REF!</v>
          </cell>
          <cell r="Q1229">
            <v>0</v>
          </cell>
        </row>
        <row r="1230">
          <cell r="I1230" t="e">
            <v>#REF!</v>
          </cell>
          <cell r="J1230" t="e">
            <v>#REF!</v>
          </cell>
          <cell r="Q1230">
            <v>0</v>
          </cell>
        </row>
        <row r="1231">
          <cell r="I1231" t="e">
            <v>#REF!</v>
          </cell>
          <cell r="J1231" t="e">
            <v>#REF!</v>
          </cell>
          <cell r="Q1231">
            <v>0</v>
          </cell>
        </row>
        <row r="1232">
          <cell r="I1232" t="e">
            <v>#REF!</v>
          </cell>
          <cell r="J1232" t="e">
            <v>#REF!</v>
          </cell>
          <cell r="Q1232">
            <v>0</v>
          </cell>
        </row>
        <row r="1233">
          <cell r="I1233" t="e">
            <v>#REF!</v>
          </cell>
          <cell r="J1233" t="e">
            <v>#REF!</v>
          </cell>
          <cell r="Q1233">
            <v>0</v>
          </cell>
        </row>
        <row r="1234">
          <cell r="I1234" t="e">
            <v>#REF!</v>
          </cell>
          <cell r="J1234" t="e">
            <v>#REF!</v>
          </cell>
          <cell r="Q1234">
            <v>0</v>
          </cell>
        </row>
        <row r="1235">
          <cell r="I1235" t="e">
            <v>#REF!</v>
          </cell>
          <cell r="J1235" t="e">
            <v>#REF!</v>
          </cell>
          <cell r="Q1235">
            <v>0</v>
          </cell>
        </row>
        <row r="1236">
          <cell r="I1236" t="e">
            <v>#REF!</v>
          </cell>
          <cell r="J1236" t="e">
            <v>#REF!</v>
          </cell>
          <cell r="Q1236">
            <v>0</v>
          </cell>
        </row>
        <row r="1237">
          <cell r="I1237" t="e">
            <v>#REF!</v>
          </cell>
          <cell r="J1237" t="e">
            <v>#REF!</v>
          </cell>
          <cell r="Q1237">
            <v>0</v>
          </cell>
        </row>
        <row r="1238">
          <cell r="I1238" t="e">
            <v>#REF!</v>
          </cell>
          <cell r="J1238" t="e">
            <v>#REF!</v>
          </cell>
          <cell r="Q1238">
            <v>0</v>
          </cell>
        </row>
        <row r="1239">
          <cell r="I1239" t="e">
            <v>#REF!</v>
          </cell>
          <cell r="J1239" t="e">
            <v>#REF!</v>
          </cell>
          <cell r="Q1239">
            <v>0</v>
          </cell>
        </row>
        <row r="1240">
          <cell r="I1240" t="e">
            <v>#REF!</v>
          </cell>
          <cell r="J1240" t="e">
            <v>#REF!</v>
          </cell>
          <cell r="Q1240">
            <v>0</v>
          </cell>
        </row>
        <row r="1241">
          <cell r="I1241" t="e">
            <v>#REF!</v>
          </cell>
          <cell r="J1241" t="e">
            <v>#REF!</v>
          </cell>
          <cell r="Q1241">
            <v>0</v>
          </cell>
        </row>
        <row r="1242">
          <cell r="I1242" t="e">
            <v>#REF!</v>
          </cell>
          <cell r="J1242" t="e">
            <v>#REF!</v>
          </cell>
          <cell r="Q1242">
            <v>0</v>
          </cell>
        </row>
        <row r="1243">
          <cell r="I1243" t="e">
            <v>#REF!</v>
          </cell>
          <cell r="J1243" t="e">
            <v>#REF!</v>
          </cell>
          <cell r="Q1243">
            <v>0</v>
          </cell>
        </row>
        <row r="1244">
          <cell r="I1244" t="e">
            <v>#REF!</v>
          </cell>
          <cell r="J1244" t="e">
            <v>#REF!</v>
          </cell>
          <cell r="Q1244">
            <v>0</v>
          </cell>
        </row>
        <row r="1245">
          <cell r="I1245" t="e">
            <v>#REF!</v>
          </cell>
          <cell r="J1245" t="e">
            <v>#REF!</v>
          </cell>
          <cell r="Q1245">
            <v>0</v>
          </cell>
        </row>
        <row r="1246">
          <cell r="I1246" t="e">
            <v>#REF!</v>
          </cell>
          <cell r="J1246" t="e">
            <v>#REF!</v>
          </cell>
          <cell r="Q1246">
            <v>0</v>
          </cell>
        </row>
        <row r="1247">
          <cell r="I1247" t="e">
            <v>#REF!</v>
          </cell>
          <cell r="J1247" t="e">
            <v>#REF!</v>
          </cell>
          <cell r="Q1247">
            <v>0</v>
          </cell>
        </row>
        <row r="1248">
          <cell r="I1248" t="e">
            <v>#REF!</v>
          </cell>
          <cell r="J1248" t="e">
            <v>#REF!</v>
          </cell>
          <cell r="Q1248">
            <v>0</v>
          </cell>
        </row>
        <row r="1249">
          <cell r="I1249" t="e">
            <v>#REF!</v>
          </cell>
          <cell r="J1249" t="e">
            <v>#REF!</v>
          </cell>
          <cell r="Q1249">
            <v>0</v>
          </cell>
        </row>
        <row r="1250">
          <cell r="I1250" t="e">
            <v>#REF!</v>
          </cell>
          <cell r="J1250" t="e">
            <v>#REF!</v>
          </cell>
          <cell r="Q1250">
            <v>0</v>
          </cell>
        </row>
        <row r="1251">
          <cell r="I1251" t="e">
            <v>#REF!</v>
          </cell>
          <cell r="J1251" t="e">
            <v>#REF!</v>
          </cell>
          <cell r="Q1251">
            <v>0</v>
          </cell>
        </row>
        <row r="1252">
          <cell r="I1252" t="e">
            <v>#REF!</v>
          </cell>
          <cell r="J1252" t="e">
            <v>#REF!</v>
          </cell>
          <cell r="Q1252">
            <v>0</v>
          </cell>
        </row>
        <row r="1253">
          <cell r="I1253" t="e">
            <v>#REF!</v>
          </cell>
          <cell r="J1253" t="e">
            <v>#REF!</v>
          </cell>
          <cell r="Q1253">
            <v>0</v>
          </cell>
        </row>
        <row r="1254">
          <cell r="I1254" t="e">
            <v>#REF!</v>
          </cell>
          <cell r="J1254" t="e">
            <v>#REF!</v>
          </cell>
          <cell r="Q1254">
            <v>0</v>
          </cell>
        </row>
        <row r="1255">
          <cell r="I1255" t="e">
            <v>#REF!</v>
          </cell>
          <cell r="J1255" t="e">
            <v>#REF!</v>
          </cell>
          <cell r="Q1255">
            <v>0</v>
          </cell>
        </row>
        <row r="1256">
          <cell r="I1256" t="e">
            <v>#REF!</v>
          </cell>
          <cell r="J1256" t="e">
            <v>#REF!</v>
          </cell>
          <cell r="Q1256">
            <v>0</v>
          </cell>
        </row>
        <row r="1257">
          <cell r="I1257" t="e">
            <v>#REF!</v>
          </cell>
          <cell r="J1257" t="e">
            <v>#REF!</v>
          </cell>
          <cell r="Q1257">
            <v>0</v>
          </cell>
        </row>
        <row r="1258">
          <cell r="I1258" t="e">
            <v>#REF!</v>
          </cell>
          <cell r="J1258" t="e">
            <v>#REF!</v>
          </cell>
          <cell r="Q1258">
            <v>0</v>
          </cell>
        </row>
        <row r="1259">
          <cell r="I1259" t="e">
            <v>#REF!</v>
          </cell>
          <cell r="J1259" t="e">
            <v>#REF!</v>
          </cell>
          <cell r="Q1259">
            <v>0</v>
          </cell>
        </row>
        <row r="1260">
          <cell r="I1260" t="e">
            <v>#REF!</v>
          </cell>
          <cell r="J1260" t="e">
            <v>#REF!</v>
          </cell>
          <cell r="Q1260">
            <v>0</v>
          </cell>
        </row>
        <row r="1261">
          <cell r="I1261" t="e">
            <v>#REF!</v>
          </cell>
          <cell r="J1261" t="e">
            <v>#REF!</v>
          </cell>
          <cell r="Q1261">
            <v>0</v>
          </cell>
        </row>
        <row r="1262">
          <cell r="I1262" t="e">
            <v>#REF!</v>
          </cell>
          <cell r="J1262" t="e">
            <v>#REF!</v>
          </cell>
          <cell r="Q1262">
            <v>0</v>
          </cell>
        </row>
        <row r="1263">
          <cell r="I1263" t="e">
            <v>#REF!</v>
          </cell>
          <cell r="J1263" t="e">
            <v>#REF!</v>
          </cell>
          <cell r="Q1263">
            <v>0</v>
          </cell>
        </row>
        <row r="1264">
          <cell r="I1264" t="e">
            <v>#REF!</v>
          </cell>
          <cell r="J1264" t="e">
            <v>#REF!</v>
          </cell>
          <cell r="Q1264">
            <v>0</v>
          </cell>
        </row>
        <row r="1265">
          <cell r="I1265" t="e">
            <v>#REF!</v>
          </cell>
          <cell r="J1265" t="e">
            <v>#REF!</v>
          </cell>
          <cell r="Q1265">
            <v>0</v>
          </cell>
        </row>
        <row r="1266">
          <cell r="I1266" t="e">
            <v>#REF!</v>
          </cell>
          <cell r="J1266" t="e">
            <v>#REF!</v>
          </cell>
          <cell r="Q1266">
            <v>0</v>
          </cell>
        </row>
        <row r="1267">
          <cell r="I1267" t="e">
            <v>#REF!</v>
          </cell>
          <cell r="J1267" t="e">
            <v>#REF!</v>
          </cell>
          <cell r="Q1267">
            <v>0</v>
          </cell>
        </row>
        <row r="1268">
          <cell r="I1268" t="e">
            <v>#REF!</v>
          </cell>
          <cell r="J1268" t="e">
            <v>#REF!</v>
          </cell>
          <cell r="Q1268">
            <v>0</v>
          </cell>
        </row>
        <row r="1269">
          <cell r="I1269" t="e">
            <v>#REF!</v>
          </cell>
          <cell r="J1269" t="e">
            <v>#REF!</v>
          </cell>
          <cell r="Q1269">
            <v>0</v>
          </cell>
        </row>
        <row r="1270">
          <cell r="I1270" t="e">
            <v>#REF!</v>
          </cell>
          <cell r="J1270" t="e">
            <v>#REF!</v>
          </cell>
          <cell r="Q1270">
            <v>0</v>
          </cell>
        </row>
        <row r="1271">
          <cell r="I1271" t="e">
            <v>#REF!</v>
          </cell>
          <cell r="J1271" t="e">
            <v>#REF!</v>
          </cell>
          <cell r="Q1271">
            <v>0</v>
          </cell>
        </row>
        <row r="1272">
          <cell r="I1272" t="e">
            <v>#REF!</v>
          </cell>
          <cell r="J1272" t="e">
            <v>#REF!</v>
          </cell>
          <cell r="Q1272">
            <v>0</v>
          </cell>
        </row>
        <row r="1273">
          <cell r="I1273" t="e">
            <v>#REF!</v>
          </cell>
          <cell r="J1273" t="e">
            <v>#REF!</v>
          </cell>
          <cell r="Q1273">
            <v>0</v>
          </cell>
        </row>
        <row r="1274">
          <cell r="I1274" t="e">
            <v>#REF!</v>
          </cell>
          <cell r="J1274" t="e">
            <v>#REF!</v>
          </cell>
          <cell r="Q1274">
            <v>0</v>
          </cell>
        </row>
        <row r="1275">
          <cell r="I1275" t="e">
            <v>#REF!</v>
          </cell>
          <cell r="J1275" t="e">
            <v>#REF!</v>
          </cell>
          <cell r="Q1275">
            <v>0</v>
          </cell>
        </row>
        <row r="1276">
          <cell r="I1276" t="e">
            <v>#REF!</v>
          </cell>
          <cell r="J1276" t="e">
            <v>#REF!</v>
          </cell>
          <cell r="Q1276">
            <v>0</v>
          </cell>
        </row>
        <row r="1277">
          <cell r="I1277" t="e">
            <v>#REF!</v>
          </cell>
          <cell r="J1277" t="e">
            <v>#REF!</v>
          </cell>
          <cell r="Q1277">
            <v>0</v>
          </cell>
        </row>
        <row r="1278">
          <cell r="I1278" t="e">
            <v>#REF!</v>
          </cell>
          <cell r="J1278" t="e">
            <v>#REF!</v>
          </cell>
          <cell r="Q1278">
            <v>0</v>
          </cell>
        </row>
        <row r="1279">
          <cell r="I1279" t="e">
            <v>#REF!</v>
          </cell>
          <cell r="J1279" t="e">
            <v>#REF!</v>
          </cell>
          <cell r="Q1279">
            <v>0</v>
          </cell>
        </row>
        <row r="1280">
          <cell r="I1280" t="e">
            <v>#REF!</v>
          </cell>
          <cell r="J1280" t="e">
            <v>#REF!</v>
          </cell>
          <cell r="Q1280">
            <v>0</v>
          </cell>
        </row>
        <row r="1281">
          <cell r="I1281" t="e">
            <v>#REF!</v>
          </cell>
          <cell r="J1281" t="e">
            <v>#REF!</v>
          </cell>
          <cell r="Q1281">
            <v>0</v>
          </cell>
        </row>
        <row r="1282">
          <cell r="I1282" t="e">
            <v>#REF!</v>
          </cell>
          <cell r="J1282" t="e">
            <v>#REF!</v>
          </cell>
          <cell r="Q1282">
            <v>0</v>
          </cell>
        </row>
        <row r="1283">
          <cell r="I1283" t="e">
            <v>#REF!</v>
          </cell>
          <cell r="J1283" t="e">
            <v>#REF!</v>
          </cell>
          <cell r="Q1283">
            <v>0</v>
          </cell>
        </row>
        <row r="1284">
          <cell r="I1284" t="e">
            <v>#REF!</v>
          </cell>
          <cell r="J1284" t="e">
            <v>#REF!</v>
          </cell>
          <cell r="Q1284">
            <v>0</v>
          </cell>
        </row>
        <row r="1285">
          <cell r="I1285" t="e">
            <v>#REF!</v>
          </cell>
          <cell r="J1285" t="e">
            <v>#REF!</v>
          </cell>
          <cell r="Q1285">
            <v>0</v>
          </cell>
        </row>
        <row r="1286">
          <cell r="I1286" t="e">
            <v>#REF!</v>
          </cell>
          <cell r="J1286" t="e">
            <v>#REF!</v>
          </cell>
          <cell r="Q1286">
            <v>0</v>
          </cell>
        </row>
        <row r="1287">
          <cell r="I1287" t="e">
            <v>#REF!</v>
          </cell>
          <cell r="J1287" t="e">
            <v>#REF!</v>
          </cell>
          <cell r="Q1287">
            <v>0</v>
          </cell>
        </row>
        <row r="1288">
          <cell r="I1288" t="e">
            <v>#REF!</v>
          </cell>
          <cell r="J1288" t="e">
            <v>#REF!</v>
          </cell>
          <cell r="Q1288">
            <v>0</v>
          </cell>
        </row>
        <row r="1289">
          <cell r="I1289" t="e">
            <v>#REF!</v>
          </cell>
          <cell r="J1289" t="e">
            <v>#REF!</v>
          </cell>
          <cell r="Q1289">
            <v>0</v>
          </cell>
        </row>
        <row r="1290">
          <cell r="I1290" t="e">
            <v>#REF!</v>
          </cell>
          <cell r="J1290" t="e">
            <v>#REF!</v>
          </cell>
          <cell r="Q1290">
            <v>0</v>
          </cell>
        </row>
        <row r="1291">
          <cell r="I1291" t="e">
            <v>#REF!</v>
          </cell>
          <cell r="J1291" t="e">
            <v>#REF!</v>
          </cell>
          <cell r="Q1291">
            <v>0</v>
          </cell>
        </row>
        <row r="1292">
          <cell r="I1292" t="e">
            <v>#REF!</v>
          </cell>
          <cell r="J1292" t="e">
            <v>#REF!</v>
          </cell>
          <cell r="Q1292">
            <v>0</v>
          </cell>
        </row>
        <row r="1293">
          <cell r="I1293" t="e">
            <v>#REF!</v>
          </cell>
          <cell r="J1293" t="e">
            <v>#REF!</v>
          </cell>
          <cell r="Q1293">
            <v>0</v>
          </cell>
        </row>
        <row r="1294">
          <cell r="I1294" t="e">
            <v>#REF!</v>
          </cell>
          <cell r="J1294" t="e">
            <v>#REF!</v>
          </cell>
          <cell r="Q1294">
            <v>0</v>
          </cell>
        </row>
        <row r="1295">
          <cell r="I1295" t="e">
            <v>#REF!</v>
          </cell>
          <cell r="J1295" t="e">
            <v>#REF!</v>
          </cell>
          <cell r="Q1295">
            <v>0</v>
          </cell>
        </row>
        <row r="1296">
          <cell r="I1296" t="e">
            <v>#REF!</v>
          </cell>
          <cell r="J1296" t="e">
            <v>#REF!</v>
          </cell>
          <cell r="Q1296">
            <v>0</v>
          </cell>
        </row>
        <row r="1297">
          <cell r="I1297" t="e">
            <v>#REF!</v>
          </cell>
          <cell r="J1297" t="e">
            <v>#REF!</v>
          </cell>
          <cell r="Q1297">
            <v>0</v>
          </cell>
        </row>
        <row r="1298">
          <cell r="I1298" t="e">
            <v>#REF!</v>
          </cell>
          <cell r="J1298" t="e">
            <v>#REF!</v>
          </cell>
          <cell r="Q1298">
            <v>0</v>
          </cell>
        </row>
        <row r="1299">
          <cell r="I1299" t="e">
            <v>#REF!</v>
          </cell>
          <cell r="J1299" t="e">
            <v>#REF!</v>
          </cell>
          <cell r="Q1299">
            <v>0</v>
          </cell>
        </row>
        <row r="1300">
          <cell r="I1300" t="e">
            <v>#REF!</v>
          </cell>
          <cell r="J1300" t="e">
            <v>#REF!</v>
          </cell>
          <cell r="Q1300">
            <v>0</v>
          </cell>
        </row>
        <row r="1301">
          <cell r="I1301" t="e">
            <v>#REF!</v>
          </cell>
          <cell r="J1301" t="e">
            <v>#REF!</v>
          </cell>
          <cell r="Q1301">
            <v>0</v>
          </cell>
        </row>
        <row r="1302">
          <cell r="I1302" t="e">
            <v>#REF!</v>
          </cell>
          <cell r="J1302" t="e">
            <v>#REF!</v>
          </cell>
          <cell r="Q1302">
            <v>0</v>
          </cell>
        </row>
        <row r="1303">
          <cell r="I1303" t="e">
            <v>#REF!</v>
          </cell>
          <cell r="J1303" t="e">
            <v>#REF!</v>
          </cell>
          <cell r="Q1303">
            <v>0</v>
          </cell>
        </row>
        <row r="1304">
          <cell r="I1304" t="e">
            <v>#REF!</v>
          </cell>
          <cell r="J1304" t="e">
            <v>#REF!</v>
          </cell>
          <cell r="Q1304">
            <v>0</v>
          </cell>
        </row>
        <row r="1305">
          <cell r="I1305" t="e">
            <v>#REF!</v>
          </cell>
          <cell r="J1305" t="e">
            <v>#REF!</v>
          </cell>
          <cell r="Q1305">
            <v>0</v>
          </cell>
        </row>
        <row r="1306">
          <cell r="I1306" t="e">
            <v>#REF!</v>
          </cell>
          <cell r="J1306" t="e">
            <v>#REF!</v>
          </cell>
          <cell r="Q1306">
            <v>0</v>
          </cell>
        </row>
        <row r="1307">
          <cell r="I1307" t="e">
            <v>#REF!</v>
          </cell>
          <cell r="J1307" t="e">
            <v>#REF!</v>
          </cell>
          <cell r="Q1307">
            <v>0</v>
          </cell>
        </row>
        <row r="1308">
          <cell r="I1308" t="e">
            <v>#REF!</v>
          </cell>
          <cell r="J1308" t="e">
            <v>#REF!</v>
          </cell>
          <cell r="Q1308">
            <v>0</v>
          </cell>
        </row>
        <row r="1309">
          <cell r="I1309" t="e">
            <v>#REF!</v>
          </cell>
          <cell r="J1309" t="e">
            <v>#REF!</v>
          </cell>
          <cell r="Q1309">
            <v>0</v>
          </cell>
        </row>
        <row r="1310">
          <cell r="I1310" t="e">
            <v>#REF!</v>
          </cell>
          <cell r="J1310" t="e">
            <v>#REF!</v>
          </cell>
          <cell r="Q1310">
            <v>0</v>
          </cell>
        </row>
        <row r="1311">
          <cell r="I1311" t="e">
            <v>#REF!</v>
          </cell>
          <cell r="J1311" t="e">
            <v>#REF!</v>
          </cell>
          <cell r="Q1311">
            <v>0</v>
          </cell>
        </row>
        <row r="1312">
          <cell r="I1312" t="e">
            <v>#REF!</v>
          </cell>
          <cell r="J1312" t="e">
            <v>#REF!</v>
          </cell>
          <cell r="Q1312">
            <v>0</v>
          </cell>
        </row>
        <row r="1313">
          <cell r="I1313" t="e">
            <v>#REF!</v>
          </cell>
          <cell r="J1313" t="e">
            <v>#REF!</v>
          </cell>
          <cell r="Q1313">
            <v>0</v>
          </cell>
        </row>
        <row r="1314">
          <cell r="I1314" t="e">
            <v>#REF!</v>
          </cell>
          <cell r="J1314" t="e">
            <v>#REF!</v>
          </cell>
          <cell r="Q1314">
            <v>0</v>
          </cell>
        </row>
        <row r="1315">
          <cell r="I1315" t="e">
            <v>#REF!</v>
          </cell>
          <cell r="J1315" t="e">
            <v>#REF!</v>
          </cell>
          <cell r="Q1315">
            <v>0</v>
          </cell>
        </row>
        <row r="1316">
          <cell r="I1316" t="e">
            <v>#REF!</v>
          </cell>
          <cell r="J1316" t="e">
            <v>#REF!</v>
          </cell>
          <cell r="Q1316">
            <v>0</v>
          </cell>
        </row>
        <row r="1317">
          <cell r="I1317" t="e">
            <v>#REF!</v>
          </cell>
          <cell r="J1317" t="e">
            <v>#REF!</v>
          </cell>
          <cell r="Q1317">
            <v>0</v>
          </cell>
        </row>
        <row r="1318">
          <cell r="I1318" t="e">
            <v>#REF!</v>
          </cell>
          <cell r="J1318" t="e">
            <v>#REF!</v>
          </cell>
          <cell r="Q1318">
            <v>0</v>
          </cell>
        </row>
        <row r="1319">
          <cell r="I1319" t="e">
            <v>#REF!</v>
          </cell>
          <cell r="J1319" t="e">
            <v>#REF!</v>
          </cell>
          <cell r="Q1319">
            <v>0</v>
          </cell>
        </row>
        <row r="1320">
          <cell r="I1320" t="e">
            <v>#REF!</v>
          </cell>
          <cell r="J1320" t="e">
            <v>#REF!</v>
          </cell>
          <cell r="Q1320">
            <v>0</v>
          </cell>
        </row>
        <row r="1321">
          <cell r="I1321" t="e">
            <v>#REF!</v>
          </cell>
          <cell r="J1321" t="e">
            <v>#REF!</v>
          </cell>
          <cell r="Q1321">
            <v>0</v>
          </cell>
        </row>
        <row r="1322">
          <cell r="I1322" t="e">
            <v>#REF!</v>
          </cell>
          <cell r="J1322" t="e">
            <v>#REF!</v>
          </cell>
          <cell r="Q1322">
            <v>0</v>
          </cell>
        </row>
        <row r="1323">
          <cell r="I1323" t="e">
            <v>#REF!</v>
          </cell>
          <cell r="J1323" t="e">
            <v>#REF!</v>
          </cell>
          <cell r="Q1323">
            <v>0</v>
          </cell>
        </row>
        <row r="1324">
          <cell r="I1324" t="e">
            <v>#REF!</v>
          </cell>
          <cell r="J1324" t="e">
            <v>#REF!</v>
          </cell>
          <cell r="Q1324">
            <v>0</v>
          </cell>
        </row>
        <row r="1325">
          <cell r="I1325" t="e">
            <v>#REF!</v>
          </cell>
          <cell r="J1325" t="e">
            <v>#REF!</v>
          </cell>
          <cell r="Q1325">
            <v>0</v>
          </cell>
        </row>
        <row r="1326">
          <cell r="I1326" t="e">
            <v>#REF!</v>
          </cell>
          <cell r="J1326" t="e">
            <v>#REF!</v>
          </cell>
          <cell r="Q1326">
            <v>0</v>
          </cell>
        </row>
        <row r="1327">
          <cell r="I1327" t="e">
            <v>#REF!</v>
          </cell>
          <cell r="J1327" t="e">
            <v>#REF!</v>
          </cell>
          <cell r="Q1327">
            <v>0</v>
          </cell>
        </row>
        <row r="1328">
          <cell r="I1328" t="e">
            <v>#REF!</v>
          </cell>
          <cell r="J1328" t="e">
            <v>#REF!</v>
          </cell>
          <cell r="Q1328">
            <v>0</v>
          </cell>
        </row>
        <row r="1329">
          <cell r="I1329" t="e">
            <v>#REF!</v>
          </cell>
          <cell r="J1329" t="e">
            <v>#REF!</v>
          </cell>
          <cell r="Q1329">
            <v>0</v>
          </cell>
        </row>
        <row r="1330">
          <cell r="I1330" t="e">
            <v>#REF!</v>
          </cell>
          <cell r="J1330" t="e">
            <v>#REF!</v>
          </cell>
          <cell r="Q1330">
            <v>0</v>
          </cell>
        </row>
        <row r="1331">
          <cell r="I1331" t="e">
            <v>#REF!</v>
          </cell>
          <cell r="J1331" t="e">
            <v>#REF!</v>
          </cell>
          <cell r="Q1331">
            <v>0</v>
          </cell>
        </row>
        <row r="1332">
          <cell r="I1332" t="e">
            <v>#REF!</v>
          </cell>
          <cell r="J1332" t="e">
            <v>#REF!</v>
          </cell>
          <cell r="Q1332">
            <v>0</v>
          </cell>
        </row>
        <row r="1333">
          <cell r="I1333" t="e">
            <v>#REF!</v>
          </cell>
          <cell r="J1333" t="e">
            <v>#REF!</v>
          </cell>
          <cell r="Q1333">
            <v>0</v>
          </cell>
        </row>
        <row r="1334">
          <cell r="I1334" t="e">
            <v>#REF!</v>
          </cell>
          <cell r="J1334" t="e">
            <v>#REF!</v>
          </cell>
          <cell r="Q1334">
            <v>0</v>
          </cell>
        </row>
        <row r="1335">
          <cell r="I1335" t="e">
            <v>#REF!</v>
          </cell>
          <cell r="J1335" t="e">
            <v>#REF!</v>
          </cell>
          <cell r="Q1335">
            <v>0</v>
          </cell>
        </row>
        <row r="1336">
          <cell r="I1336" t="e">
            <v>#REF!</v>
          </cell>
          <cell r="J1336" t="e">
            <v>#REF!</v>
          </cell>
          <cell r="Q1336">
            <v>0</v>
          </cell>
        </row>
        <row r="1337">
          <cell r="I1337" t="e">
            <v>#REF!</v>
          </cell>
          <cell r="J1337" t="e">
            <v>#REF!</v>
          </cell>
          <cell r="Q1337">
            <v>0</v>
          </cell>
        </row>
        <row r="1338">
          <cell r="I1338" t="e">
            <v>#REF!</v>
          </cell>
          <cell r="J1338" t="e">
            <v>#REF!</v>
          </cell>
          <cell r="Q1338">
            <v>0</v>
          </cell>
        </row>
        <row r="1339">
          <cell r="I1339" t="e">
            <v>#REF!</v>
          </cell>
          <cell r="J1339" t="e">
            <v>#REF!</v>
          </cell>
          <cell r="Q1339">
            <v>0</v>
          </cell>
        </row>
        <row r="1340">
          <cell r="I1340" t="e">
            <v>#REF!</v>
          </cell>
          <cell r="J1340" t="e">
            <v>#REF!</v>
          </cell>
          <cell r="Q1340">
            <v>0</v>
          </cell>
        </row>
        <row r="1341">
          <cell r="I1341" t="e">
            <v>#REF!</v>
          </cell>
          <cell r="J1341" t="e">
            <v>#REF!</v>
          </cell>
          <cell r="Q1341">
            <v>0</v>
          </cell>
        </row>
        <row r="1342">
          <cell r="I1342" t="e">
            <v>#REF!</v>
          </cell>
          <cell r="J1342" t="e">
            <v>#REF!</v>
          </cell>
          <cell r="Q1342">
            <v>0</v>
          </cell>
        </row>
        <row r="1343">
          <cell r="I1343" t="e">
            <v>#REF!</v>
          </cell>
          <cell r="J1343" t="e">
            <v>#REF!</v>
          </cell>
          <cell r="Q1343">
            <v>0</v>
          </cell>
        </row>
        <row r="1344">
          <cell r="I1344" t="e">
            <v>#REF!</v>
          </cell>
          <cell r="J1344" t="e">
            <v>#REF!</v>
          </cell>
          <cell r="Q1344">
            <v>0</v>
          </cell>
        </row>
        <row r="1345">
          <cell r="I1345" t="e">
            <v>#REF!</v>
          </cell>
          <cell r="J1345" t="e">
            <v>#REF!</v>
          </cell>
          <cell r="Q1345">
            <v>0</v>
          </cell>
        </row>
        <row r="1346">
          <cell r="I1346" t="e">
            <v>#REF!</v>
          </cell>
          <cell r="J1346" t="e">
            <v>#REF!</v>
          </cell>
          <cell r="Q1346">
            <v>0</v>
          </cell>
        </row>
        <row r="1347">
          <cell r="I1347" t="e">
            <v>#REF!</v>
          </cell>
          <cell r="J1347" t="e">
            <v>#REF!</v>
          </cell>
          <cell r="Q1347">
            <v>0</v>
          </cell>
        </row>
        <row r="1348">
          <cell r="I1348" t="e">
            <v>#REF!</v>
          </cell>
          <cell r="J1348" t="e">
            <v>#REF!</v>
          </cell>
          <cell r="Q1348">
            <v>0</v>
          </cell>
        </row>
        <row r="1349">
          <cell r="I1349" t="e">
            <v>#REF!</v>
          </cell>
          <cell r="J1349" t="e">
            <v>#REF!</v>
          </cell>
          <cell r="Q1349">
            <v>0</v>
          </cell>
        </row>
        <row r="1350">
          <cell r="I1350" t="e">
            <v>#REF!</v>
          </cell>
          <cell r="J1350" t="e">
            <v>#REF!</v>
          </cell>
          <cell r="Q1350">
            <v>0</v>
          </cell>
        </row>
        <row r="1351">
          <cell r="I1351" t="e">
            <v>#REF!</v>
          </cell>
          <cell r="J1351" t="e">
            <v>#REF!</v>
          </cell>
          <cell r="Q1351">
            <v>0</v>
          </cell>
        </row>
        <row r="1352">
          <cell r="I1352" t="e">
            <v>#REF!</v>
          </cell>
          <cell r="J1352" t="e">
            <v>#REF!</v>
          </cell>
          <cell r="Q1352">
            <v>0</v>
          </cell>
        </row>
        <row r="1353">
          <cell r="I1353" t="e">
            <v>#REF!</v>
          </cell>
          <cell r="J1353" t="e">
            <v>#REF!</v>
          </cell>
          <cell r="Q1353">
            <v>0</v>
          </cell>
        </row>
        <row r="1354">
          <cell r="I1354" t="e">
            <v>#REF!</v>
          </cell>
          <cell r="J1354" t="e">
            <v>#REF!</v>
          </cell>
          <cell r="Q1354">
            <v>0</v>
          </cell>
        </row>
        <row r="1355">
          <cell r="I1355" t="e">
            <v>#REF!</v>
          </cell>
          <cell r="J1355" t="e">
            <v>#REF!</v>
          </cell>
          <cell r="Q1355">
            <v>0</v>
          </cell>
        </row>
        <row r="1356">
          <cell r="I1356" t="e">
            <v>#REF!</v>
          </cell>
          <cell r="J1356" t="e">
            <v>#REF!</v>
          </cell>
          <cell r="Q1356">
            <v>0</v>
          </cell>
        </row>
        <row r="1357">
          <cell r="I1357" t="e">
            <v>#REF!</v>
          </cell>
          <cell r="J1357" t="e">
            <v>#REF!</v>
          </cell>
          <cell r="Q1357">
            <v>0</v>
          </cell>
        </row>
        <row r="1358">
          <cell r="I1358" t="e">
            <v>#REF!</v>
          </cell>
          <cell r="J1358" t="e">
            <v>#REF!</v>
          </cell>
          <cell r="Q1358">
            <v>0</v>
          </cell>
        </row>
        <row r="1359">
          <cell r="I1359" t="e">
            <v>#REF!</v>
          </cell>
          <cell r="J1359" t="e">
            <v>#REF!</v>
          </cell>
          <cell r="Q1359">
            <v>0</v>
          </cell>
        </row>
        <row r="1360">
          <cell r="I1360" t="e">
            <v>#REF!</v>
          </cell>
          <cell r="J1360" t="e">
            <v>#REF!</v>
          </cell>
          <cell r="Q1360">
            <v>0</v>
          </cell>
        </row>
        <row r="1361">
          <cell r="I1361" t="e">
            <v>#REF!</v>
          </cell>
          <cell r="J1361" t="e">
            <v>#REF!</v>
          </cell>
          <cell r="Q1361">
            <v>0</v>
          </cell>
        </row>
        <row r="1362">
          <cell r="I1362" t="e">
            <v>#REF!</v>
          </cell>
          <cell r="J1362" t="e">
            <v>#REF!</v>
          </cell>
          <cell r="Q1362">
            <v>0</v>
          </cell>
        </row>
        <row r="1363">
          <cell r="I1363" t="e">
            <v>#REF!</v>
          </cell>
          <cell r="J1363" t="e">
            <v>#REF!</v>
          </cell>
          <cell r="Q1363">
            <v>0</v>
          </cell>
        </row>
        <row r="1364">
          <cell r="I1364" t="e">
            <v>#REF!</v>
          </cell>
          <cell r="J1364" t="e">
            <v>#REF!</v>
          </cell>
          <cell r="Q1364">
            <v>0</v>
          </cell>
        </row>
        <row r="1365">
          <cell r="I1365" t="e">
            <v>#REF!</v>
          </cell>
          <cell r="J1365" t="e">
            <v>#REF!</v>
          </cell>
          <cell r="Q1365">
            <v>0</v>
          </cell>
        </row>
        <row r="1366">
          <cell r="I1366" t="e">
            <v>#REF!</v>
          </cell>
          <cell r="J1366" t="e">
            <v>#REF!</v>
          </cell>
          <cell r="Q1366">
            <v>0</v>
          </cell>
        </row>
        <row r="1367">
          <cell r="I1367" t="e">
            <v>#REF!</v>
          </cell>
          <cell r="J1367" t="e">
            <v>#REF!</v>
          </cell>
          <cell r="Q1367">
            <v>0</v>
          </cell>
        </row>
        <row r="1368">
          <cell r="I1368" t="e">
            <v>#REF!</v>
          </cell>
          <cell r="J1368" t="e">
            <v>#REF!</v>
          </cell>
          <cell r="Q1368">
            <v>0</v>
          </cell>
        </row>
        <row r="1369">
          <cell r="I1369" t="e">
            <v>#REF!</v>
          </cell>
          <cell r="J1369" t="e">
            <v>#REF!</v>
          </cell>
          <cell r="Q1369">
            <v>0</v>
          </cell>
        </row>
        <row r="1370">
          <cell r="I1370" t="e">
            <v>#REF!</v>
          </cell>
          <cell r="J1370" t="e">
            <v>#REF!</v>
          </cell>
          <cell r="Q1370">
            <v>0</v>
          </cell>
        </row>
        <row r="1371">
          <cell r="I1371" t="e">
            <v>#REF!</v>
          </cell>
          <cell r="J1371" t="e">
            <v>#REF!</v>
          </cell>
          <cell r="Q1371">
            <v>0</v>
          </cell>
        </row>
        <row r="1372">
          <cell r="I1372" t="e">
            <v>#REF!</v>
          </cell>
          <cell r="J1372" t="e">
            <v>#REF!</v>
          </cell>
          <cell r="Q1372">
            <v>0</v>
          </cell>
        </row>
        <row r="1373">
          <cell r="I1373" t="e">
            <v>#REF!</v>
          </cell>
          <cell r="J1373" t="e">
            <v>#REF!</v>
          </cell>
          <cell r="Q1373">
            <v>0</v>
          </cell>
        </row>
        <row r="1374">
          <cell r="I1374" t="e">
            <v>#REF!</v>
          </cell>
          <cell r="J1374" t="e">
            <v>#REF!</v>
          </cell>
          <cell r="Q1374">
            <v>0</v>
          </cell>
        </row>
        <row r="1375">
          <cell r="I1375" t="e">
            <v>#REF!</v>
          </cell>
          <cell r="J1375" t="e">
            <v>#REF!</v>
          </cell>
          <cell r="Q1375">
            <v>0</v>
          </cell>
        </row>
        <row r="1376">
          <cell r="I1376" t="e">
            <v>#REF!</v>
          </cell>
          <cell r="J1376" t="e">
            <v>#REF!</v>
          </cell>
          <cell r="Q1376">
            <v>0</v>
          </cell>
        </row>
        <row r="1377">
          <cell r="I1377" t="e">
            <v>#REF!</v>
          </cell>
          <cell r="J1377" t="e">
            <v>#REF!</v>
          </cell>
          <cell r="Q1377">
            <v>0</v>
          </cell>
        </row>
        <row r="1378">
          <cell r="I1378" t="e">
            <v>#REF!</v>
          </cell>
          <cell r="J1378" t="e">
            <v>#REF!</v>
          </cell>
          <cell r="Q1378">
            <v>0</v>
          </cell>
        </row>
        <row r="1379">
          <cell r="I1379" t="e">
            <v>#REF!</v>
          </cell>
          <cell r="J1379" t="e">
            <v>#REF!</v>
          </cell>
          <cell r="Q1379">
            <v>0</v>
          </cell>
        </row>
        <row r="1380">
          <cell r="I1380" t="e">
            <v>#REF!</v>
          </cell>
          <cell r="J1380" t="e">
            <v>#REF!</v>
          </cell>
          <cell r="Q1380">
            <v>0</v>
          </cell>
        </row>
        <row r="1381">
          <cell r="I1381" t="e">
            <v>#REF!</v>
          </cell>
          <cell r="J1381" t="e">
            <v>#REF!</v>
          </cell>
          <cell r="Q1381">
            <v>0</v>
          </cell>
        </row>
        <row r="1382">
          <cell r="I1382" t="e">
            <v>#REF!</v>
          </cell>
          <cell r="J1382" t="e">
            <v>#REF!</v>
          </cell>
          <cell r="Q1382">
            <v>0</v>
          </cell>
        </row>
        <row r="1383">
          <cell r="I1383" t="e">
            <v>#REF!</v>
          </cell>
          <cell r="J1383" t="e">
            <v>#REF!</v>
          </cell>
          <cell r="Q1383">
            <v>0</v>
          </cell>
        </row>
        <row r="1384">
          <cell r="I1384" t="e">
            <v>#REF!</v>
          </cell>
          <cell r="J1384" t="e">
            <v>#REF!</v>
          </cell>
          <cell r="Q1384">
            <v>0</v>
          </cell>
        </row>
        <row r="1385">
          <cell r="I1385" t="e">
            <v>#REF!</v>
          </cell>
          <cell r="J1385" t="e">
            <v>#REF!</v>
          </cell>
          <cell r="Q1385">
            <v>0</v>
          </cell>
        </row>
        <row r="1386">
          <cell r="I1386" t="e">
            <v>#REF!</v>
          </cell>
          <cell r="J1386" t="e">
            <v>#REF!</v>
          </cell>
          <cell r="Q1386">
            <v>0</v>
          </cell>
        </row>
        <row r="1387">
          <cell r="I1387" t="e">
            <v>#REF!</v>
          </cell>
          <cell r="J1387" t="e">
            <v>#REF!</v>
          </cell>
          <cell r="Q1387">
            <v>0</v>
          </cell>
        </row>
        <row r="1388">
          <cell r="I1388" t="e">
            <v>#REF!</v>
          </cell>
          <cell r="J1388" t="e">
            <v>#REF!</v>
          </cell>
          <cell r="Q1388">
            <v>0</v>
          </cell>
        </row>
        <row r="1389">
          <cell r="I1389" t="e">
            <v>#REF!</v>
          </cell>
          <cell r="J1389" t="e">
            <v>#REF!</v>
          </cell>
          <cell r="Q1389">
            <v>0</v>
          </cell>
        </row>
        <row r="1390">
          <cell r="I1390" t="e">
            <v>#REF!</v>
          </cell>
          <cell r="J1390" t="e">
            <v>#REF!</v>
          </cell>
          <cell r="Q1390">
            <v>0</v>
          </cell>
        </row>
        <row r="1391">
          <cell r="I1391" t="e">
            <v>#REF!</v>
          </cell>
          <cell r="J1391" t="e">
            <v>#REF!</v>
          </cell>
          <cell r="Q1391">
            <v>0</v>
          </cell>
        </row>
        <row r="1392">
          <cell r="I1392" t="e">
            <v>#REF!</v>
          </cell>
          <cell r="J1392" t="e">
            <v>#REF!</v>
          </cell>
          <cell r="Q1392">
            <v>0</v>
          </cell>
        </row>
        <row r="1393">
          <cell r="I1393" t="e">
            <v>#REF!</v>
          </cell>
          <cell r="J1393" t="e">
            <v>#REF!</v>
          </cell>
          <cell r="Q1393">
            <v>0</v>
          </cell>
        </row>
        <row r="1394">
          <cell r="I1394" t="e">
            <v>#REF!</v>
          </cell>
          <cell r="J1394" t="e">
            <v>#REF!</v>
          </cell>
          <cell r="Q1394">
            <v>0</v>
          </cell>
        </row>
        <row r="1395">
          <cell r="I1395" t="e">
            <v>#REF!</v>
          </cell>
          <cell r="J1395" t="e">
            <v>#REF!</v>
          </cell>
          <cell r="Q1395">
            <v>0</v>
          </cell>
        </row>
        <row r="1396">
          <cell r="I1396" t="e">
            <v>#REF!</v>
          </cell>
          <cell r="J1396" t="e">
            <v>#REF!</v>
          </cell>
          <cell r="Q1396">
            <v>0</v>
          </cell>
        </row>
        <row r="1397">
          <cell r="I1397" t="e">
            <v>#REF!</v>
          </cell>
          <cell r="J1397" t="e">
            <v>#REF!</v>
          </cell>
          <cell r="Q1397">
            <v>0</v>
          </cell>
        </row>
        <row r="1398">
          <cell r="I1398" t="e">
            <v>#REF!</v>
          </cell>
          <cell r="J1398" t="e">
            <v>#REF!</v>
          </cell>
          <cell r="Q1398">
            <v>0</v>
          </cell>
        </row>
        <row r="1399">
          <cell r="I1399" t="e">
            <v>#REF!</v>
          </cell>
          <cell r="J1399" t="e">
            <v>#REF!</v>
          </cell>
          <cell r="Q1399">
            <v>0</v>
          </cell>
        </row>
        <row r="1400">
          <cell r="I1400" t="e">
            <v>#REF!</v>
          </cell>
          <cell r="J1400" t="e">
            <v>#REF!</v>
          </cell>
          <cell r="Q1400">
            <v>0</v>
          </cell>
        </row>
        <row r="1401">
          <cell r="I1401" t="e">
            <v>#REF!</v>
          </cell>
          <cell r="J1401" t="e">
            <v>#REF!</v>
          </cell>
          <cell r="Q1401">
            <v>0</v>
          </cell>
        </row>
        <row r="1402">
          <cell r="I1402" t="e">
            <v>#REF!</v>
          </cell>
          <cell r="J1402" t="e">
            <v>#REF!</v>
          </cell>
          <cell r="Q1402">
            <v>0</v>
          </cell>
        </row>
        <row r="1403">
          <cell r="I1403" t="e">
            <v>#REF!</v>
          </cell>
          <cell r="J1403" t="e">
            <v>#REF!</v>
          </cell>
          <cell r="Q1403">
            <v>0</v>
          </cell>
        </row>
        <row r="1404">
          <cell r="I1404" t="e">
            <v>#REF!</v>
          </cell>
          <cell r="J1404" t="e">
            <v>#REF!</v>
          </cell>
          <cell r="Q1404">
            <v>0</v>
          </cell>
        </row>
        <row r="1405">
          <cell r="I1405" t="e">
            <v>#REF!</v>
          </cell>
          <cell r="J1405" t="e">
            <v>#REF!</v>
          </cell>
          <cell r="Q1405">
            <v>0</v>
          </cell>
        </row>
        <row r="1406">
          <cell r="I1406" t="e">
            <v>#REF!</v>
          </cell>
          <cell r="J1406" t="e">
            <v>#REF!</v>
          </cell>
          <cell r="Q1406">
            <v>0</v>
          </cell>
        </row>
        <row r="1407">
          <cell r="I1407" t="e">
            <v>#REF!</v>
          </cell>
          <cell r="J1407" t="e">
            <v>#REF!</v>
          </cell>
          <cell r="Q1407">
            <v>0</v>
          </cell>
        </row>
        <row r="1408">
          <cell r="I1408" t="e">
            <v>#REF!</v>
          </cell>
          <cell r="J1408" t="e">
            <v>#REF!</v>
          </cell>
          <cell r="Q1408">
            <v>0</v>
          </cell>
        </row>
        <row r="1409">
          <cell r="I1409" t="e">
            <v>#REF!</v>
          </cell>
          <cell r="J1409" t="e">
            <v>#REF!</v>
          </cell>
          <cell r="Q1409">
            <v>0</v>
          </cell>
        </row>
        <row r="1410">
          <cell r="I1410" t="e">
            <v>#REF!</v>
          </cell>
          <cell r="J1410" t="e">
            <v>#REF!</v>
          </cell>
          <cell r="Q1410">
            <v>0</v>
          </cell>
        </row>
        <row r="1411">
          <cell r="I1411" t="e">
            <v>#REF!</v>
          </cell>
          <cell r="J1411" t="e">
            <v>#REF!</v>
          </cell>
          <cell r="Q1411">
            <v>0</v>
          </cell>
        </row>
        <row r="1412">
          <cell r="I1412" t="e">
            <v>#REF!</v>
          </cell>
          <cell r="J1412" t="e">
            <v>#REF!</v>
          </cell>
          <cell r="Q1412">
            <v>0</v>
          </cell>
        </row>
        <row r="1413">
          <cell r="I1413" t="e">
            <v>#REF!</v>
          </cell>
          <cell r="J1413" t="e">
            <v>#REF!</v>
          </cell>
          <cell r="Q1413">
            <v>0</v>
          </cell>
        </row>
        <row r="1414">
          <cell r="I1414" t="e">
            <v>#REF!</v>
          </cell>
          <cell r="J1414" t="e">
            <v>#REF!</v>
          </cell>
          <cell r="Q1414">
            <v>0</v>
          </cell>
        </row>
        <row r="1415">
          <cell r="I1415" t="e">
            <v>#REF!</v>
          </cell>
          <cell r="J1415" t="e">
            <v>#REF!</v>
          </cell>
          <cell r="Q1415">
            <v>0</v>
          </cell>
        </row>
        <row r="1416">
          <cell r="I1416" t="e">
            <v>#REF!</v>
          </cell>
          <cell r="J1416" t="e">
            <v>#REF!</v>
          </cell>
          <cell r="Q1416">
            <v>0</v>
          </cell>
        </row>
        <row r="1417">
          <cell r="I1417" t="e">
            <v>#REF!</v>
          </cell>
          <cell r="J1417" t="e">
            <v>#REF!</v>
          </cell>
          <cell r="Q1417">
            <v>0</v>
          </cell>
        </row>
        <row r="1418">
          <cell r="I1418" t="e">
            <v>#REF!</v>
          </cell>
          <cell r="J1418" t="e">
            <v>#REF!</v>
          </cell>
          <cell r="Q1418">
            <v>0</v>
          </cell>
        </row>
        <row r="1419">
          <cell r="I1419" t="e">
            <v>#REF!</v>
          </cell>
          <cell r="J1419" t="e">
            <v>#REF!</v>
          </cell>
          <cell r="Q1419">
            <v>0</v>
          </cell>
        </row>
        <row r="1420">
          <cell r="I1420" t="e">
            <v>#REF!</v>
          </cell>
          <cell r="J1420" t="e">
            <v>#REF!</v>
          </cell>
          <cell r="Q1420">
            <v>0</v>
          </cell>
        </row>
        <row r="1421">
          <cell r="I1421" t="e">
            <v>#REF!</v>
          </cell>
          <cell r="J1421" t="e">
            <v>#REF!</v>
          </cell>
          <cell r="Q1421">
            <v>0</v>
          </cell>
        </row>
        <row r="1422">
          <cell r="I1422" t="e">
            <v>#REF!</v>
          </cell>
          <cell r="J1422" t="e">
            <v>#REF!</v>
          </cell>
          <cell r="Q1422">
            <v>0</v>
          </cell>
        </row>
        <row r="1423">
          <cell r="I1423" t="e">
            <v>#REF!</v>
          </cell>
          <cell r="J1423" t="e">
            <v>#REF!</v>
          </cell>
          <cell r="Q1423">
            <v>0</v>
          </cell>
        </row>
        <row r="1424">
          <cell r="I1424" t="e">
            <v>#REF!</v>
          </cell>
          <cell r="J1424" t="e">
            <v>#REF!</v>
          </cell>
          <cell r="Q1424">
            <v>0</v>
          </cell>
        </row>
        <row r="1425">
          <cell r="I1425" t="e">
            <v>#REF!</v>
          </cell>
          <cell r="J1425" t="e">
            <v>#REF!</v>
          </cell>
          <cell r="Q1425">
            <v>0</v>
          </cell>
        </row>
        <row r="1426">
          <cell r="I1426" t="e">
            <v>#REF!</v>
          </cell>
          <cell r="J1426" t="e">
            <v>#REF!</v>
          </cell>
          <cell r="Q1426">
            <v>0</v>
          </cell>
        </row>
        <row r="1427">
          <cell r="I1427" t="e">
            <v>#REF!</v>
          </cell>
          <cell r="J1427" t="e">
            <v>#REF!</v>
          </cell>
          <cell r="Q1427">
            <v>0</v>
          </cell>
        </row>
        <row r="1428">
          <cell r="I1428" t="e">
            <v>#REF!</v>
          </cell>
          <cell r="J1428" t="e">
            <v>#REF!</v>
          </cell>
          <cell r="Q1428">
            <v>0</v>
          </cell>
        </row>
        <row r="1429">
          <cell r="I1429" t="e">
            <v>#REF!</v>
          </cell>
          <cell r="J1429" t="e">
            <v>#REF!</v>
          </cell>
          <cell r="Q1429">
            <v>0</v>
          </cell>
        </row>
        <row r="1430">
          <cell r="I1430" t="e">
            <v>#REF!</v>
          </cell>
          <cell r="J1430" t="e">
            <v>#REF!</v>
          </cell>
          <cell r="Q1430">
            <v>0</v>
          </cell>
        </row>
        <row r="1431">
          <cell r="I1431" t="e">
            <v>#REF!</v>
          </cell>
          <cell r="J1431" t="e">
            <v>#REF!</v>
          </cell>
          <cell r="Q1431">
            <v>0</v>
          </cell>
        </row>
        <row r="1432">
          <cell r="I1432" t="e">
            <v>#REF!</v>
          </cell>
          <cell r="J1432" t="e">
            <v>#REF!</v>
          </cell>
          <cell r="Q1432">
            <v>0</v>
          </cell>
        </row>
        <row r="1433">
          <cell r="I1433" t="e">
            <v>#REF!</v>
          </cell>
          <cell r="J1433" t="e">
            <v>#REF!</v>
          </cell>
          <cell r="Q1433">
            <v>0</v>
          </cell>
        </row>
        <row r="1434">
          <cell r="I1434" t="e">
            <v>#REF!</v>
          </cell>
          <cell r="J1434" t="e">
            <v>#REF!</v>
          </cell>
          <cell r="Q1434">
            <v>0</v>
          </cell>
        </row>
        <row r="1435">
          <cell r="I1435" t="e">
            <v>#REF!</v>
          </cell>
          <cell r="J1435" t="e">
            <v>#REF!</v>
          </cell>
          <cell r="Q1435">
            <v>0</v>
          </cell>
        </row>
        <row r="1436">
          <cell r="I1436" t="e">
            <v>#REF!</v>
          </cell>
          <cell r="J1436" t="e">
            <v>#REF!</v>
          </cell>
          <cell r="Q1436">
            <v>0</v>
          </cell>
        </row>
        <row r="1437">
          <cell r="I1437" t="e">
            <v>#REF!</v>
          </cell>
          <cell r="J1437" t="e">
            <v>#REF!</v>
          </cell>
          <cell r="Q1437">
            <v>0</v>
          </cell>
        </row>
        <row r="1438">
          <cell r="I1438" t="e">
            <v>#REF!</v>
          </cell>
          <cell r="J1438" t="e">
            <v>#REF!</v>
          </cell>
          <cell r="Q1438">
            <v>0</v>
          </cell>
        </row>
        <row r="1439">
          <cell r="I1439" t="e">
            <v>#REF!</v>
          </cell>
          <cell r="J1439" t="e">
            <v>#REF!</v>
          </cell>
          <cell r="Q1439">
            <v>0</v>
          </cell>
        </row>
        <row r="1440">
          <cell r="I1440" t="e">
            <v>#REF!</v>
          </cell>
          <cell r="J1440" t="e">
            <v>#REF!</v>
          </cell>
          <cell r="Q1440">
            <v>0</v>
          </cell>
        </row>
        <row r="1441">
          <cell r="I1441" t="e">
            <v>#REF!</v>
          </cell>
          <cell r="J1441" t="e">
            <v>#REF!</v>
          </cell>
          <cell r="Q1441">
            <v>0</v>
          </cell>
        </row>
        <row r="1442">
          <cell r="I1442" t="e">
            <v>#REF!</v>
          </cell>
          <cell r="J1442" t="e">
            <v>#REF!</v>
          </cell>
          <cell r="Q1442">
            <v>0</v>
          </cell>
        </row>
        <row r="1443">
          <cell r="I1443" t="e">
            <v>#REF!</v>
          </cell>
          <cell r="J1443" t="e">
            <v>#REF!</v>
          </cell>
          <cell r="Q1443">
            <v>0</v>
          </cell>
        </row>
        <row r="1444">
          <cell r="I1444" t="e">
            <v>#REF!</v>
          </cell>
          <cell r="J1444" t="e">
            <v>#REF!</v>
          </cell>
          <cell r="Q1444">
            <v>0</v>
          </cell>
        </row>
        <row r="1445">
          <cell r="I1445" t="e">
            <v>#REF!</v>
          </cell>
          <cell r="J1445" t="e">
            <v>#REF!</v>
          </cell>
          <cell r="Q1445">
            <v>0</v>
          </cell>
        </row>
        <row r="1446">
          <cell r="I1446" t="e">
            <v>#REF!</v>
          </cell>
          <cell r="J1446" t="e">
            <v>#REF!</v>
          </cell>
          <cell r="Q1446">
            <v>0</v>
          </cell>
        </row>
        <row r="1447">
          <cell r="I1447" t="e">
            <v>#REF!</v>
          </cell>
          <cell r="J1447" t="e">
            <v>#REF!</v>
          </cell>
          <cell r="Q1447">
            <v>0</v>
          </cell>
        </row>
        <row r="1448">
          <cell r="I1448" t="e">
            <v>#REF!</v>
          </cell>
          <cell r="J1448" t="e">
            <v>#REF!</v>
          </cell>
          <cell r="Q1448">
            <v>0</v>
          </cell>
        </row>
        <row r="1449">
          <cell r="I1449" t="e">
            <v>#REF!</v>
          </cell>
          <cell r="J1449" t="e">
            <v>#REF!</v>
          </cell>
          <cell r="Q1449">
            <v>0</v>
          </cell>
        </row>
        <row r="1450">
          <cell r="I1450" t="e">
            <v>#REF!</v>
          </cell>
          <cell r="J1450" t="e">
            <v>#REF!</v>
          </cell>
          <cell r="Q1450">
            <v>0</v>
          </cell>
        </row>
        <row r="1451">
          <cell r="I1451" t="e">
            <v>#REF!</v>
          </cell>
          <cell r="J1451" t="e">
            <v>#REF!</v>
          </cell>
          <cell r="Q1451">
            <v>0</v>
          </cell>
        </row>
        <row r="1452">
          <cell r="I1452" t="e">
            <v>#REF!</v>
          </cell>
          <cell r="J1452" t="e">
            <v>#REF!</v>
          </cell>
          <cell r="Q1452">
            <v>0</v>
          </cell>
        </row>
        <row r="1453">
          <cell r="I1453" t="e">
            <v>#REF!</v>
          </cell>
          <cell r="J1453" t="e">
            <v>#REF!</v>
          </cell>
          <cell r="Q1453">
            <v>0</v>
          </cell>
        </row>
        <row r="1454">
          <cell r="I1454" t="e">
            <v>#REF!</v>
          </cell>
          <cell r="J1454" t="e">
            <v>#REF!</v>
          </cell>
          <cell r="Q1454">
            <v>0</v>
          </cell>
        </row>
        <row r="1455">
          <cell r="I1455" t="e">
            <v>#REF!</v>
          </cell>
          <cell r="J1455" t="e">
            <v>#REF!</v>
          </cell>
          <cell r="Q1455">
            <v>0</v>
          </cell>
        </row>
        <row r="1456">
          <cell r="I1456" t="e">
            <v>#REF!</v>
          </cell>
          <cell r="J1456" t="e">
            <v>#REF!</v>
          </cell>
          <cell r="Q1456">
            <v>0</v>
          </cell>
        </row>
        <row r="1457">
          <cell r="I1457" t="e">
            <v>#REF!</v>
          </cell>
          <cell r="J1457" t="e">
            <v>#REF!</v>
          </cell>
          <cell r="Q1457">
            <v>0</v>
          </cell>
        </row>
        <row r="1458">
          <cell r="I1458" t="e">
            <v>#REF!</v>
          </cell>
          <cell r="J1458" t="e">
            <v>#REF!</v>
          </cell>
          <cell r="Q1458">
            <v>0</v>
          </cell>
        </row>
        <row r="1459">
          <cell r="I1459" t="e">
            <v>#REF!</v>
          </cell>
          <cell r="J1459" t="e">
            <v>#REF!</v>
          </cell>
          <cell r="Q1459">
            <v>0</v>
          </cell>
        </row>
        <row r="1460">
          <cell r="I1460" t="e">
            <v>#REF!</v>
          </cell>
          <cell r="J1460" t="e">
            <v>#REF!</v>
          </cell>
          <cell r="Q1460">
            <v>0</v>
          </cell>
        </row>
        <row r="1461">
          <cell r="I1461" t="e">
            <v>#REF!</v>
          </cell>
          <cell r="J1461" t="e">
            <v>#REF!</v>
          </cell>
          <cell r="Q1461">
            <v>0</v>
          </cell>
        </row>
        <row r="1462">
          <cell r="I1462" t="e">
            <v>#REF!</v>
          </cell>
          <cell r="J1462" t="e">
            <v>#REF!</v>
          </cell>
          <cell r="Q1462">
            <v>0</v>
          </cell>
        </row>
        <row r="1463">
          <cell r="I1463" t="e">
            <v>#REF!</v>
          </cell>
          <cell r="J1463" t="e">
            <v>#REF!</v>
          </cell>
          <cell r="Q1463">
            <v>0</v>
          </cell>
        </row>
        <row r="1464">
          <cell r="I1464" t="e">
            <v>#REF!</v>
          </cell>
          <cell r="J1464" t="e">
            <v>#REF!</v>
          </cell>
          <cell r="Q1464">
            <v>0</v>
          </cell>
        </row>
        <row r="1465">
          <cell r="I1465" t="e">
            <v>#REF!</v>
          </cell>
          <cell r="J1465" t="e">
            <v>#REF!</v>
          </cell>
          <cell r="Q1465">
            <v>0</v>
          </cell>
        </row>
        <row r="1466">
          <cell r="I1466" t="e">
            <v>#REF!</v>
          </cell>
          <cell r="J1466" t="e">
            <v>#REF!</v>
          </cell>
          <cell r="Q1466">
            <v>0</v>
          </cell>
        </row>
        <row r="1467">
          <cell r="I1467" t="e">
            <v>#REF!</v>
          </cell>
          <cell r="J1467" t="e">
            <v>#REF!</v>
          </cell>
          <cell r="Q1467">
            <v>0</v>
          </cell>
        </row>
        <row r="1468">
          <cell r="I1468" t="e">
            <v>#REF!</v>
          </cell>
          <cell r="J1468" t="e">
            <v>#REF!</v>
          </cell>
          <cell r="Q1468">
            <v>0</v>
          </cell>
        </row>
        <row r="1469">
          <cell r="I1469" t="e">
            <v>#REF!</v>
          </cell>
          <cell r="J1469" t="e">
            <v>#REF!</v>
          </cell>
          <cell r="Q1469">
            <v>0</v>
          </cell>
        </row>
        <row r="1470">
          <cell r="I1470" t="e">
            <v>#REF!</v>
          </cell>
          <cell r="J1470" t="e">
            <v>#REF!</v>
          </cell>
          <cell r="Q1470">
            <v>0</v>
          </cell>
        </row>
        <row r="1471">
          <cell r="I1471" t="e">
            <v>#REF!</v>
          </cell>
          <cell r="J1471" t="e">
            <v>#REF!</v>
          </cell>
          <cell r="Q1471">
            <v>0</v>
          </cell>
        </row>
        <row r="1472">
          <cell r="I1472" t="e">
            <v>#REF!</v>
          </cell>
          <cell r="J1472" t="e">
            <v>#REF!</v>
          </cell>
          <cell r="Q1472">
            <v>0</v>
          </cell>
        </row>
        <row r="1473">
          <cell r="I1473" t="e">
            <v>#REF!</v>
          </cell>
          <cell r="J1473" t="e">
            <v>#REF!</v>
          </cell>
          <cell r="Q1473">
            <v>0</v>
          </cell>
        </row>
        <row r="1474">
          <cell r="I1474" t="e">
            <v>#REF!</v>
          </cell>
          <cell r="J1474" t="e">
            <v>#REF!</v>
          </cell>
          <cell r="Q1474">
            <v>0</v>
          </cell>
        </row>
        <row r="1475">
          <cell r="I1475" t="e">
            <v>#REF!</v>
          </cell>
          <cell r="J1475" t="e">
            <v>#REF!</v>
          </cell>
          <cell r="Q1475">
            <v>0</v>
          </cell>
        </row>
        <row r="1476">
          <cell r="I1476" t="e">
            <v>#REF!</v>
          </cell>
          <cell r="J1476" t="e">
            <v>#REF!</v>
          </cell>
          <cell r="Q1476">
            <v>0</v>
          </cell>
        </row>
        <row r="1477">
          <cell r="I1477" t="e">
            <v>#REF!</v>
          </cell>
          <cell r="J1477" t="e">
            <v>#REF!</v>
          </cell>
          <cell r="Q1477">
            <v>0</v>
          </cell>
        </row>
        <row r="1478">
          <cell r="I1478" t="e">
            <v>#REF!</v>
          </cell>
          <cell r="J1478" t="e">
            <v>#REF!</v>
          </cell>
          <cell r="Q1478">
            <v>0</v>
          </cell>
        </row>
        <row r="1479">
          <cell r="I1479" t="e">
            <v>#REF!</v>
          </cell>
          <cell r="J1479" t="e">
            <v>#REF!</v>
          </cell>
          <cell r="Q1479">
            <v>0</v>
          </cell>
        </row>
        <row r="1480">
          <cell r="I1480" t="e">
            <v>#REF!</v>
          </cell>
          <cell r="J1480" t="e">
            <v>#REF!</v>
          </cell>
          <cell r="Q1480">
            <v>0</v>
          </cell>
        </row>
        <row r="1481">
          <cell r="I1481" t="e">
            <v>#REF!</v>
          </cell>
          <cell r="J1481" t="e">
            <v>#REF!</v>
          </cell>
          <cell r="Q1481">
            <v>0</v>
          </cell>
        </row>
        <row r="1482">
          <cell r="I1482" t="e">
            <v>#REF!</v>
          </cell>
          <cell r="J1482" t="e">
            <v>#REF!</v>
          </cell>
          <cell r="Q1482">
            <v>0</v>
          </cell>
        </row>
        <row r="1483">
          <cell r="I1483" t="e">
            <v>#REF!</v>
          </cell>
          <cell r="J1483" t="e">
            <v>#REF!</v>
          </cell>
          <cell r="Q1483">
            <v>0</v>
          </cell>
        </row>
        <row r="1484">
          <cell r="I1484" t="e">
            <v>#REF!</v>
          </cell>
          <cell r="J1484" t="e">
            <v>#REF!</v>
          </cell>
          <cell r="Q1484">
            <v>0</v>
          </cell>
        </row>
        <row r="1485">
          <cell r="I1485" t="e">
            <v>#REF!</v>
          </cell>
          <cell r="J1485" t="e">
            <v>#REF!</v>
          </cell>
          <cell r="Q1485">
            <v>0</v>
          </cell>
        </row>
        <row r="1486">
          <cell r="I1486" t="e">
            <v>#REF!</v>
          </cell>
          <cell r="J1486" t="e">
            <v>#REF!</v>
          </cell>
          <cell r="Q1486">
            <v>0</v>
          </cell>
        </row>
        <row r="1487">
          <cell r="I1487" t="e">
            <v>#REF!</v>
          </cell>
          <cell r="J1487" t="e">
            <v>#REF!</v>
          </cell>
          <cell r="Q1487">
            <v>0</v>
          </cell>
        </row>
        <row r="1488">
          <cell r="I1488">
            <v>0</v>
          </cell>
          <cell r="J1488">
            <v>0</v>
          </cell>
          <cell r="Q1488">
            <v>0</v>
          </cell>
        </row>
        <row r="1489">
          <cell r="I1489">
            <v>0</v>
          </cell>
          <cell r="J1489">
            <v>0</v>
          </cell>
          <cell r="Q1489">
            <v>0</v>
          </cell>
        </row>
        <row r="1490">
          <cell r="I1490">
            <v>0</v>
          </cell>
          <cell r="J1490">
            <v>0</v>
          </cell>
          <cell r="Q1490">
            <v>0</v>
          </cell>
        </row>
        <row r="1491">
          <cell r="I1491">
            <v>0</v>
          </cell>
          <cell r="J1491" t="str">
            <v>Commercial and industrial- Urban</v>
          </cell>
          <cell r="Q1491">
            <v>0</v>
          </cell>
        </row>
        <row r="1492">
          <cell r="I1492">
            <v>0</v>
          </cell>
          <cell r="J1492" t="str">
            <v>Commercial and industrial- Rural</v>
          </cell>
          <cell r="Q1492">
            <v>0</v>
          </cell>
        </row>
        <row r="1493">
          <cell r="I1493">
            <v>0</v>
          </cell>
          <cell r="J1493" t="str">
            <v>Domestic and rural- Urban</v>
          </cell>
          <cell r="Q1493">
            <v>0</v>
          </cell>
        </row>
        <row r="1494">
          <cell r="I1494">
            <v>0</v>
          </cell>
          <cell r="J1494" t="str">
            <v>Domestic and rural- Rural</v>
          </cell>
          <cell r="Q1494">
            <v>0</v>
          </cell>
        </row>
        <row r="1495">
          <cell r="I1495">
            <v>0</v>
          </cell>
          <cell r="J1495" t="str">
            <v>Street lighting- New</v>
          </cell>
          <cell r="Q1495">
            <v>0</v>
          </cell>
        </row>
        <row r="1496">
          <cell r="I1496">
            <v>0</v>
          </cell>
          <cell r="J1496" t="str">
            <v>Street lighting- Upgrade</v>
          </cell>
          <cell r="Q1496">
            <v>0</v>
          </cell>
        </row>
        <row r="1497">
          <cell r="I1497">
            <v>0</v>
          </cell>
          <cell r="J1497" t="str">
            <v>Sub-division- Overhead</v>
          </cell>
          <cell r="Q1497">
            <v>0</v>
          </cell>
        </row>
        <row r="1498">
          <cell r="I1498">
            <v>0</v>
          </cell>
          <cell r="J1498" t="str">
            <v>Sub-division- Underground</v>
          </cell>
          <cell r="Q1498">
            <v>0</v>
          </cell>
        </row>
        <row r="1499">
          <cell r="I1499">
            <v>0</v>
          </cell>
          <cell r="J1499" t="str">
            <v>Large customer connections- Urban</v>
          </cell>
          <cell r="Q1499">
            <v>0</v>
          </cell>
        </row>
        <row r="1500">
          <cell r="I1500">
            <v>0</v>
          </cell>
          <cell r="J1500" t="str">
            <v>Large customer connections- Rural</v>
          </cell>
          <cell r="Q1500">
            <v>0</v>
          </cell>
        </row>
        <row r="1501">
          <cell r="I1501">
            <v>0</v>
          </cell>
          <cell r="J1501" t="str">
            <v>Services total</v>
          </cell>
          <cell r="Q1501">
            <v>0</v>
          </cell>
        </row>
        <row r="1502">
          <cell r="I1502">
            <v>0</v>
          </cell>
          <cell r="J1502" t="str">
            <v>Metering</v>
          </cell>
          <cell r="Q1502">
            <v>0</v>
          </cell>
        </row>
        <row r="1503">
          <cell r="I1503">
            <v>0</v>
          </cell>
          <cell r="J1503" t="str">
            <v>Total Gifted</v>
          </cell>
          <cell r="Q1503">
            <v>0</v>
          </cell>
        </row>
        <row r="1504">
          <cell r="I1504">
            <v>0</v>
          </cell>
          <cell r="J1504" t="str">
            <v>Total Cap Con</v>
          </cell>
          <cell r="Q1504">
            <v>0</v>
          </cell>
        </row>
        <row r="1505">
          <cell r="I1505">
            <v>0</v>
          </cell>
          <cell r="J1505">
            <v>0</v>
          </cell>
          <cell r="Q1505">
            <v>0</v>
          </cell>
        </row>
        <row r="1506">
          <cell r="I1506">
            <v>0</v>
          </cell>
          <cell r="J1506">
            <v>0</v>
          </cell>
          <cell r="Q1506">
            <v>0</v>
          </cell>
        </row>
        <row r="1507">
          <cell r="I1507">
            <v>0</v>
          </cell>
          <cell r="J1507">
            <v>0</v>
          </cell>
          <cell r="Q1507">
            <v>0</v>
          </cell>
        </row>
        <row r="1508">
          <cell r="I1508">
            <v>0</v>
          </cell>
          <cell r="J1508">
            <v>0</v>
          </cell>
          <cell r="Q1508">
            <v>0</v>
          </cell>
        </row>
        <row r="1509">
          <cell r="I1509">
            <v>0</v>
          </cell>
          <cell r="J1509">
            <v>0</v>
          </cell>
          <cell r="Q1509">
            <v>0</v>
          </cell>
        </row>
        <row r="1510">
          <cell r="I1510">
            <v>0</v>
          </cell>
          <cell r="J1510">
            <v>0</v>
          </cell>
          <cell r="Q1510">
            <v>0</v>
          </cell>
        </row>
        <row r="1511">
          <cell r="I1511">
            <v>0</v>
          </cell>
          <cell r="J1511">
            <v>0</v>
          </cell>
          <cell r="Q1511">
            <v>0</v>
          </cell>
        </row>
        <row r="1512">
          <cell r="I1512">
            <v>0</v>
          </cell>
          <cell r="J1512">
            <v>0</v>
          </cell>
          <cell r="Q1512">
            <v>0</v>
          </cell>
        </row>
        <row r="1513">
          <cell r="I1513" t="e">
            <v>#REF!</v>
          </cell>
          <cell r="J1513" t="e">
            <v>#REF!</v>
          </cell>
          <cell r="Q1513">
            <v>0</v>
          </cell>
        </row>
        <row r="1514">
          <cell r="I1514" t="e">
            <v>#REF!</v>
          </cell>
          <cell r="J1514" t="e">
            <v>#REF!</v>
          </cell>
          <cell r="Q1514">
            <v>0</v>
          </cell>
        </row>
        <row r="1515">
          <cell r="I1515" t="e">
            <v>#REF!</v>
          </cell>
          <cell r="J1515" t="e">
            <v>#REF!</v>
          </cell>
          <cell r="Q1515">
            <v>0</v>
          </cell>
        </row>
        <row r="1516">
          <cell r="I1516" t="e">
            <v>#REF!</v>
          </cell>
          <cell r="J1516" t="e">
            <v>#REF!</v>
          </cell>
          <cell r="Q1516">
            <v>0</v>
          </cell>
        </row>
        <row r="1517">
          <cell r="I1517" t="e">
            <v>#REF!</v>
          </cell>
          <cell r="J1517" t="e">
            <v>#REF!</v>
          </cell>
          <cell r="Q1517">
            <v>0</v>
          </cell>
        </row>
        <row r="1518">
          <cell r="I1518" t="e">
            <v>#REF!</v>
          </cell>
          <cell r="J1518" t="e">
            <v>#REF!</v>
          </cell>
          <cell r="Q1518">
            <v>0</v>
          </cell>
        </row>
        <row r="1519">
          <cell r="I1519" t="e">
            <v>#REF!</v>
          </cell>
          <cell r="J1519" t="e">
            <v>#REF!</v>
          </cell>
          <cell r="Q1519">
            <v>0</v>
          </cell>
        </row>
        <row r="1520">
          <cell r="I1520" t="e">
            <v>#REF!</v>
          </cell>
          <cell r="J1520" t="e">
            <v>#REF!</v>
          </cell>
          <cell r="Q1520">
            <v>0</v>
          </cell>
        </row>
        <row r="1521">
          <cell r="I1521" t="e">
            <v>#REF!</v>
          </cell>
          <cell r="J1521" t="e">
            <v>#REF!</v>
          </cell>
          <cell r="Q1521">
            <v>0</v>
          </cell>
        </row>
        <row r="1522">
          <cell r="I1522" t="e">
            <v>#REF!</v>
          </cell>
          <cell r="J1522" t="e">
            <v>#REF!</v>
          </cell>
          <cell r="Q1522">
            <v>0</v>
          </cell>
        </row>
        <row r="1523">
          <cell r="I1523">
            <v>0</v>
          </cell>
          <cell r="J1523">
            <v>0</v>
          </cell>
          <cell r="Q1523">
            <v>0</v>
          </cell>
        </row>
        <row r="1524">
          <cell r="I1524">
            <v>0</v>
          </cell>
          <cell r="J1524">
            <v>0</v>
          </cell>
          <cell r="Q1524">
            <v>0</v>
          </cell>
        </row>
        <row r="1525">
          <cell r="I1525">
            <v>0</v>
          </cell>
          <cell r="J1525">
            <v>0</v>
          </cell>
          <cell r="Q1525">
            <v>0</v>
          </cell>
        </row>
        <row r="1526">
          <cell r="I1526">
            <v>0</v>
          </cell>
          <cell r="J1526" t="str">
            <v>Existing A7 Network Refurbishment</v>
          </cell>
          <cell r="Q1526">
            <v>0</v>
          </cell>
        </row>
        <row r="1527">
          <cell r="I1527">
            <v>0</v>
          </cell>
          <cell r="J1527" t="str">
            <v>Pole Nail Replacement</v>
          </cell>
          <cell r="Q1527">
            <v>0</v>
          </cell>
        </row>
        <row r="1528">
          <cell r="I1528">
            <v>0</v>
          </cell>
          <cell r="J1528" t="str">
            <v>New 132kV Pole Top</v>
          </cell>
          <cell r="Q1528">
            <v>0</v>
          </cell>
        </row>
        <row r="1529">
          <cell r="I1529">
            <v>0</v>
          </cell>
          <cell r="J1529" t="str">
            <v>New 66kV Pole Top</v>
          </cell>
          <cell r="Q1529">
            <v>0</v>
          </cell>
        </row>
        <row r="1530">
          <cell r="I1530">
            <v>0</v>
          </cell>
          <cell r="J1530" t="str">
            <v>New 66kV Pole</v>
          </cell>
          <cell r="Q1530">
            <v>0</v>
          </cell>
        </row>
        <row r="1531">
          <cell r="I1531">
            <v>0</v>
          </cell>
          <cell r="J1531" t="str">
            <v>Reinsulate 66kV Pole</v>
          </cell>
          <cell r="Q1531">
            <v>0</v>
          </cell>
        </row>
        <row r="1532">
          <cell r="I1532">
            <v>0</v>
          </cell>
          <cell r="J1532" t="str">
            <v>Rebuild 132/110kV Subtransmission Line</v>
          </cell>
          <cell r="Q1532">
            <v>0</v>
          </cell>
        </row>
        <row r="1533">
          <cell r="I1533">
            <v>0</v>
          </cell>
          <cell r="J1533" t="str">
            <v>Reconduct 66kV</v>
          </cell>
          <cell r="Q1533">
            <v>0</v>
          </cell>
        </row>
        <row r="1534">
          <cell r="I1534">
            <v>0</v>
          </cell>
          <cell r="J1534" t="str">
            <v>Rebuild 33kV Subtransmission Line</v>
          </cell>
          <cell r="Q1534">
            <v>0</v>
          </cell>
        </row>
        <row r="1535">
          <cell r="I1535">
            <v>0</v>
          </cell>
          <cell r="J1535" t="str">
            <v>Rebuild 22/11kV HV Line (HDBC)</v>
          </cell>
          <cell r="Q1535">
            <v>0</v>
          </cell>
        </row>
        <row r="1536">
          <cell r="I1536">
            <v>0</v>
          </cell>
          <cell r="J1536" t="str">
            <v>Rebuild 19.1/12.7kV SWER Line</v>
          </cell>
          <cell r="Q1536">
            <v>0</v>
          </cell>
        </row>
        <row r="1537">
          <cell r="I1537">
            <v>0</v>
          </cell>
          <cell r="J1537" t="str">
            <v>Rebuild 415/240V LV Line</v>
          </cell>
          <cell r="Q1537">
            <v>0</v>
          </cell>
        </row>
        <row r="1538">
          <cell r="I1538">
            <v>0</v>
          </cell>
          <cell r="J1538" t="str">
            <v>LV Spreaders</v>
          </cell>
          <cell r="Q1538">
            <v>0</v>
          </cell>
        </row>
        <row r="1539">
          <cell r="I1539">
            <v>0</v>
          </cell>
          <cell r="J1539" t="str">
            <v>LV Fuses</v>
          </cell>
          <cell r="Q1539">
            <v>0</v>
          </cell>
        </row>
        <row r="1540">
          <cell r="I1540">
            <v>0</v>
          </cell>
          <cell r="J1540" t="str">
            <v>Replace HV Cable</v>
          </cell>
          <cell r="Q1540">
            <v>0</v>
          </cell>
        </row>
        <row r="1541">
          <cell r="I1541">
            <v>0</v>
          </cell>
          <cell r="J1541" t="str">
            <v>Replace aged HV submarine cable</v>
          </cell>
          <cell r="Q1541">
            <v>0</v>
          </cell>
        </row>
        <row r="1542">
          <cell r="I1542">
            <v>0</v>
          </cell>
          <cell r="J1542" t="str">
            <v>Replace LV Cable</v>
          </cell>
          <cell r="Q1542">
            <v>0</v>
          </cell>
        </row>
        <row r="1543">
          <cell r="I1543">
            <v>0</v>
          </cell>
          <cell r="J1543" t="str">
            <v>Replace Large Transformer</v>
          </cell>
          <cell r="Q1543">
            <v>0</v>
          </cell>
        </row>
        <row r="1544">
          <cell r="I1544">
            <v>0</v>
          </cell>
          <cell r="J1544" t="str">
            <v>Replace Medium Transformer</v>
          </cell>
          <cell r="Q1544">
            <v>0</v>
          </cell>
        </row>
        <row r="1545">
          <cell r="I1545">
            <v>0</v>
          </cell>
          <cell r="J1545" t="str">
            <v>Replace Small Transformer</v>
          </cell>
          <cell r="Q1545">
            <v>0</v>
          </cell>
        </row>
        <row r="1546">
          <cell r="I1546">
            <v>0</v>
          </cell>
          <cell r="J1546" t="str">
            <v>Onsite Refurbishment (Dryout) TXF</v>
          </cell>
          <cell r="Q1546">
            <v>0</v>
          </cell>
        </row>
        <row r="1547">
          <cell r="I1547">
            <v>0</v>
          </cell>
          <cell r="J1547" t="str">
            <v>Workshop (Dryout) TXF</v>
          </cell>
          <cell r="Q1547">
            <v>0</v>
          </cell>
        </row>
        <row r="1548">
          <cell r="I1548">
            <v>0</v>
          </cell>
          <cell r="J1548" t="str">
            <v>FIS Replacement - Transformer</v>
          </cell>
          <cell r="Q1548">
            <v>0</v>
          </cell>
        </row>
        <row r="1549">
          <cell r="I1549">
            <v>0</v>
          </cell>
          <cell r="J1549">
            <v>0</v>
          </cell>
          <cell r="Q1549">
            <v>0</v>
          </cell>
        </row>
        <row r="1550">
          <cell r="I1550">
            <v>0</v>
          </cell>
          <cell r="J1550" t="str">
            <v>Purchase new TXF Drying Units (Trojan)</v>
          </cell>
          <cell r="Q1550">
            <v>0</v>
          </cell>
        </row>
        <row r="1551">
          <cell r="I1551">
            <v>0</v>
          </cell>
          <cell r="J1551" t="str">
            <v>Replace Circuit Breaker 11/22kV</v>
          </cell>
          <cell r="Q1551">
            <v>0</v>
          </cell>
        </row>
        <row r="1552">
          <cell r="I1552">
            <v>0</v>
          </cell>
          <cell r="J1552" t="str">
            <v>Replace Circuit Breaker 33/66kV</v>
          </cell>
          <cell r="Q1552">
            <v>0</v>
          </cell>
        </row>
        <row r="1553">
          <cell r="I1553">
            <v>0</v>
          </cell>
          <cell r="J1553" t="str">
            <v>Replace Circuit Breaker 110/132kV</v>
          </cell>
          <cell r="Q1553">
            <v>0</v>
          </cell>
        </row>
        <row r="1554">
          <cell r="I1554">
            <v>0</v>
          </cell>
          <cell r="J1554" t="str">
            <v>Replace Switchboard Panel 11/22kV</v>
          </cell>
          <cell r="Q1554">
            <v>0</v>
          </cell>
        </row>
        <row r="1555">
          <cell r="I1555">
            <v>0</v>
          </cell>
          <cell r="J1555" t="str">
            <v>Retrofit Switchboard CB (LMT)</v>
          </cell>
          <cell r="Q1555">
            <v>0</v>
          </cell>
        </row>
        <row r="1556">
          <cell r="I1556">
            <v>0</v>
          </cell>
          <cell r="J1556" t="str">
            <v>FIS Replacement - Circuit Breaker</v>
          </cell>
          <cell r="Q1556">
            <v>0</v>
          </cell>
        </row>
        <row r="1557">
          <cell r="I1557">
            <v>0</v>
          </cell>
          <cell r="J1557">
            <v>0</v>
          </cell>
          <cell r="Q1557">
            <v>0</v>
          </cell>
        </row>
        <row r="1558">
          <cell r="I1558">
            <v>0</v>
          </cell>
          <cell r="J1558" t="str">
            <v>CT Risk Based Replacement</v>
          </cell>
          <cell r="Q1558">
            <v>0</v>
          </cell>
        </row>
        <row r="1559">
          <cell r="I1559">
            <v>0</v>
          </cell>
          <cell r="J1559" t="str">
            <v>CT Targetted Replacement</v>
          </cell>
          <cell r="Q1559">
            <v>0</v>
          </cell>
        </row>
        <row r="1560">
          <cell r="I1560">
            <v>0</v>
          </cell>
          <cell r="J1560" t="str">
            <v>FIS Replacement - CT</v>
          </cell>
          <cell r="Q1560">
            <v>0</v>
          </cell>
        </row>
        <row r="1561">
          <cell r="I1561">
            <v>0</v>
          </cell>
          <cell r="J1561">
            <v>0</v>
          </cell>
          <cell r="Q1561">
            <v>0</v>
          </cell>
        </row>
        <row r="1562">
          <cell r="I1562">
            <v>0</v>
          </cell>
          <cell r="J1562" t="str">
            <v>VT Risk Based Replacement</v>
          </cell>
          <cell r="Q1562">
            <v>0</v>
          </cell>
        </row>
        <row r="1563">
          <cell r="I1563">
            <v>0</v>
          </cell>
          <cell r="J1563" t="str">
            <v>VT Targetted Replacement</v>
          </cell>
          <cell r="Q1563">
            <v>0</v>
          </cell>
        </row>
        <row r="1564">
          <cell r="I1564">
            <v>0</v>
          </cell>
          <cell r="J1564" t="str">
            <v>FIS Replacement - VT</v>
          </cell>
          <cell r="Q1564">
            <v>0</v>
          </cell>
        </row>
        <row r="1565">
          <cell r="I1565">
            <v>0</v>
          </cell>
          <cell r="J1565" t="str">
            <v>FIS Replacement - Isolators</v>
          </cell>
          <cell r="Q1565">
            <v>0</v>
          </cell>
        </row>
        <row r="1566">
          <cell r="I1566">
            <v>0</v>
          </cell>
          <cell r="J1566" t="str">
            <v>Outdoor Isolator Replacement 66-132kV</v>
          </cell>
          <cell r="Q1566">
            <v>0</v>
          </cell>
        </row>
        <row r="1567">
          <cell r="I1567">
            <v>0</v>
          </cell>
          <cell r="J1567" t="str">
            <v>Outdoor Isolator Replacement 11-33kV</v>
          </cell>
          <cell r="Q1567">
            <v>0</v>
          </cell>
        </row>
        <row r="1568">
          <cell r="I1568">
            <v>0</v>
          </cell>
          <cell r="J1568" t="str">
            <v>Replace Capacitor Bank 11kV</v>
          </cell>
          <cell r="Q1568">
            <v>0</v>
          </cell>
        </row>
        <row r="1569">
          <cell r="I1569">
            <v>0</v>
          </cell>
          <cell r="J1569" t="str">
            <v>Replace Capacitor Bank 33kV</v>
          </cell>
          <cell r="Q1569">
            <v>0</v>
          </cell>
        </row>
        <row r="1570">
          <cell r="I1570">
            <v>0</v>
          </cell>
          <cell r="J1570" t="str">
            <v>Replace complete sets of air cored reactors</v>
          </cell>
          <cell r="Q1570">
            <v>0</v>
          </cell>
        </row>
        <row r="1571">
          <cell r="I1571">
            <v>0</v>
          </cell>
          <cell r="J1571" t="str">
            <v>Replace SVC</v>
          </cell>
          <cell r="Q1571">
            <v>0</v>
          </cell>
        </row>
        <row r="1572">
          <cell r="I1572">
            <v>0</v>
          </cell>
          <cell r="J1572" t="str">
            <v>Upgrade DC Supply 110/125V</v>
          </cell>
          <cell r="Q1572">
            <v>0</v>
          </cell>
        </row>
        <row r="1573">
          <cell r="I1573">
            <v>0</v>
          </cell>
          <cell r="J1573" t="str">
            <v>Upgrade DC Supply 32/48V</v>
          </cell>
          <cell r="Q1573">
            <v>0</v>
          </cell>
        </row>
        <row r="1574">
          <cell r="I1574">
            <v>0</v>
          </cell>
          <cell r="J1574" t="str">
            <v>Relocate AC supply into switchyard</v>
          </cell>
          <cell r="Q1574">
            <v>0</v>
          </cell>
        </row>
        <row r="1575">
          <cell r="I1575">
            <v>0</v>
          </cell>
          <cell r="J1575" t="str">
            <v>Relocate Dist. supplies out of switchyard</v>
          </cell>
          <cell r="Q1575">
            <v>0</v>
          </cell>
        </row>
        <row r="1576">
          <cell r="I1576">
            <v>0</v>
          </cell>
          <cell r="J1576" t="str">
            <v>Install Bunding &amp; Oil Containment - Small</v>
          </cell>
          <cell r="Q1576">
            <v>0</v>
          </cell>
        </row>
        <row r="1577">
          <cell r="I1577">
            <v>0</v>
          </cell>
          <cell r="J1577" t="str">
            <v>Install Bunding &amp; Oil Containment - Large</v>
          </cell>
          <cell r="Q1577">
            <v>0</v>
          </cell>
        </row>
        <row r="1578">
          <cell r="I1578">
            <v>0</v>
          </cell>
          <cell r="J1578" t="str">
            <v>Replace whole Substation</v>
          </cell>
          <cell r="Q1578">
            <v>0</v>
          </cell>
        </row>
        <row r="1579">
          <cell r="I1579">
            <v>0</v>
          </cell>
          <cell r="J1579">
            <v>0</v>
          </cell>
          <cell r="Q1579">
            <v>0</v>
          </cell>
        </row>
        <row r="1580">
          <cell r="I1580">
            <v>0</v>
          </cell>
          <cell r="J1580">
            <v>0</v>
          </cell>
          <cell r="Q1580">
            <v>0</v>
          </cell>
        </row>
        <row r="1581">
          <cell r="I1581">
            <v>0</v>
          </cell>
          <cell r="J1581">
            <v>0</v>
          </cell>
          <cell r="Q1581">
            <v>0</v>
          </cell>
        </row>
        <row r="1582">
          <cell r="I1582">
            <v>0</v>
          </cell>
          <cell r="J1582">
            <v>0</v>
          </cell>
          <cell r="Q1582">
            <v>0</v>
          </cell>
        </row>
        <row r="1583">
          <cell r="I1583">
            <v>0</v>
          </cell>
          <cell r="J1583">
            <v>0</v>
          </cell>
          <cell r="Q1583">
            <v>0</v>
          </cell>
        </row>
        <row r="1584">
          <cell r="I1584">
            <v>0</v>
          </cell>
          <cell r="J1584">
            <v>0</v>
          </cell>
          <cell r="Q1584">
            <v>0</v>
          </cell>
        </row>
        <row r="1585">
          <cell r="I1585">
            <v>0</v>
          </cell>
          <cell r="J1585" t="str">
            <v>02 - Poles - Anti-climbing Device - Ergon Technical Assessment - Assess</v>
          </cell>
          <cell r="Q1585">
            <v>0</v>
          </cell>
        </row>
        <row r="1586">
          <cell r="I1586">
            <v>0</v>
          </cell>
          <cell r="J1586" t="str">
            <v>02 - Poles - Anti-climbing Device - Minor Task - Repair</v>
          </cell>
          <cell r="Q1586">
            <v>0</v>
          </cell>
        </row>
        <row r="1587">
          <cell r="I1587">
            <v>0</v>
          </cell>
          <cell r="J1587" t="str">
            <v>11 - Customer Low Voltage Services - Service - CAB - Neutral Screened - Service Cable - Replace</v>
          </cell>
          <cell r="Q1587">
            <v>0</v>
          </cell>
        </row>
        <row r="1588">
          <cell r="I1588">
            <v>0</v>
          </cell>
          <cell r="J1588" t="str">
            <v>11 - Customer Low Voltage Services - Service - CAB - Open Wire - Ergon Technical Assessment - Assess</v>
          </cell>
          <cell r="Q1588">
            <v>0</v>
          </cell>
        </row>
        <row r="1589">
          <cell r="I1589">
            <v>0</v>
          </cell>
          <cell r="J1589" t="str">
            <v>11 - Customer Low Voltage Services - Service - CAB - Open Wire - Ergon Technical Assessment - Assess</v>
          </cell>
          <cell r="Q1589">
            <v>0</v>
          </cell>
        </row>
        <row r="1590">
          <cell r="I1590">
            <v>0</v>
          </cell>
          <cell r="J1590" t="str">
            <v>11 - Customer Low Voltage Services - Service - CAB - Open Wire - Ergon Technical Assessment - Assess</v>
          </cell>
          <cell r="Q1590">
            <v>0</v>
          </cell>
        </row>
        <row r="1591">
          <cell r="I1591">
            <v>0</v>
          </cell>
          <cell r="J1591" t="str">
            <v>11 - Customer Low Voltage Services - Service - CAB - Open Wire - Ergon Technical Assessment - Assess</v>
          </cell>
          <cell r="Q1591">
            <v>0</v>
          </cell>
        </row>
        <row r="1592">
          <cell r="I1592">
            <v>0</v>
          </cell>
          <cell r="J1592" t="str">
            <v>11 - Customer Low Voltage Services - Service - CAB - Open Wire - Minor Task - Repair</v>
          </cell>
          <cell r="Q1592">
            <v>0</v>
          </cell>
        </row>
        <row r="1593">
          <cell r="I1593">
            <v>0</v>
          </cell>
          <cell r="J1593" t="str">
            <v>11 - Customer Low Voltage Services - Service - CAB - Open Wire - Minor Task - Repair</v>
          </cell>
          <cell r="Q1593">
            <v>0</v>
          </cell>
        </row>
        <row r="1594">
          <cell r="I1594">
            <v>0</v>
          </cell>
          <cell r="J1594" t="str">
            <v>11 - Customer Low Voltage Services - Service - CAB - Open Wire - Minor Task - Repair</v>
          </cell>
          <cell r="Q1594">
            <v>0</v>
          </cell>
        </row>
        <row r="1595">
          <cell r="I1595">
            <v>0</v>
          </cell>
          <cell r="J1595" t="str">
            <v>11 - Customer Low Voltage Services - Service - CAB - Open Wire - Minor Task - Repair</v>
          </cell>
          <cell r="Q1595">
            <v>0</v>
          </cell>
        </row>
        <row r="1596">
          <cell r="I1596">
            <v>0</v>
          </cell>
          <cell r="J1596" t="str">
            <v>11 - Customer Low Voltage Services - Service - CAB - Open Wire - Minor Task - Repair</v>
          </cell>
          <cell r="Q1596">
            <v>0</v>
          </cell>
        </row>
        <row r="1597">
          <cell r="I1597">
            <v>0</v>
          </cell>
          <cell r="J1597" t="str">
            <v>11 - Customer Low Voltage Services - Service - CAB - Open Wire - Service Cable - Replace</v>
          </cell>
          <cell r="Q1597">
            <v>0</v>
          </cell>
        </row>
        <row r="1598">
          <cell r="I1598">
            <v>0</v>
          </cell>
          <cell r="J1598" t="str">
            <v>11 - Customer Low Voltage Services - Service - CAB - Open Wire - Service Cable - Replace</v>
          </cell>
          <cell r="Q1598">
            <v>0</v>
          </cell>
        </row>
        <row r="1599">
          <cell r="I1599">
            <v>0</v>
          </cell>
          <cell r="J1599" t="str">
            <v>11 - Customer Low Voltage Services - Service - CAB - Open Wire - Service Cable - Replace</v>
          </cell>
          <cell r="Q1599">
            <v>0</v>
          </cell>
        </row>
        <row r="1600">
          <cell r="I1600">
            <v>0</v>
          </cell>
          <cell r="J1600" t="str">
            <v>11 - Customer Low Voltage Services - Service - CAB - Open Wire - Service Cable - Replace</v>
          </cell>
          <cell r="Q1600">
            <v>0</v>
          </cell>
        </row>
        <row r="1601">
          <cell r="I1601">
            <v>0</v>
          </cell>
          <cell r="J1601" t="str">
            <v>11 - Customer Low Voltage Services - Service - CAB - Open Wire - Service Cable - Replace</v>
          </cell>
          <cell r="Q1601">
            <v>0</v>
          </cell>
        </row>
        <row r="1602">
          <cell r="I1602">
            <v>0</v>
          </cell>
          <cell r="J1602" t="str">
            <v>11 - Customer Low Voltage Services - Service - CAB - Unknown Insulated Service - Ergon Technical Assessment - Assess</v>
          </cell>
          <cell r="Q1602">
            <v>0</v>
          </cell>
        </row>
        <row r="1603">
          <cell r="I1603">
            <v>0</v>
          </cell>
          <cell r="J1603" t="str">
            <v>11 - Customer Low Voltage Services - Service - CAB - Unknown Insulated Service - Ergon Technical Assessment - Assess</v>
          </cell>
          <cell r="Q1603">
            <v>0</v>
          </cell>
        </row>
        <row r="1604">
          <cell r="I1604">
            <v>0</v>
          </cell>
          <cell r="J1604" t="str">
            <v>11 - Customer Low Voltage Services - Service - CAB - Unknown Insulated Service - Ergon Technical Assessment - Assess</v>
          </cell>
          <cell r="Q1604">
            <v>0</v>
          </cell>
        </row>
        <row r="1605">
          <cell r="I1605">
            <v>0</v>
          </cell>
          <cell r="J1605" t="str">
            <v>11 - Customer Low Voltage Services - Service - CAB - Unknown Insulated Service - Ergon Technical Assessment - Assess</v>
          </cell>
          <cell r="Q1605">
            <v>0</v>
          </cell>
        </row>
        <row r="1606">
          <cell r="I1606">
            <v>0</v>
          </cell>
          <cell r="J1606" t="str">
            <v>11 - Customer Low Voltage Services - Service - CAB - Unknown Insulated Service - Ergon Technical Assessment - Assess</v>
          </cell>
          <cell r="Q1606">
            <v>0</v>
          </cell>
        </row>
        <row r="1607">
          <cell r="I1607">
            <v>0</v>
          </cell>
          <cell r="J1607" t="str">
            <v>11 - Customer Low Voltage Services - Service - CAB - Unknown Insulated Service - Minor Task - Repair</v>
          </cell>
          <cell r="Q1607">
            <v>0</v>
          </cell>
        </row>
        <row r="1608">
          <cell r="I1608">
            <v>0</v>
          </cell>
          <cell r="J1608" t="str">
            <v>11 - Customer Low Voltage Services - Service - CAB - Unknown Insulated Service - Minor Task - Repair</v>
          </cell>
          <cell r="Q1608">
            <v>0</v>
          </cell>
        </row>
        <row r="1609">
          <cell r="I1609">
            <v>0</v>
          </cell>
          <cell r="J1609" t="str">
            <v>11 - Customer Low Voltage Services - Service - CAB - Unknown Insulated Service - Minor Task - Repair</v>
          </cell>
          <cell r="Q1609">
            <v>0</v>
          </cell>
        </row>
        <row r="1610">
          <cell r="I1610">
            <v>0</v>
          </cell>
          <cell r="J1610" t="str">
            <v>11 - Customer Low Voltage Services - Service - CAB - Unknown Insulated Service - Minor Task - Repair</v>
          </cell>
          <cell r="Q1610">
            <v>0</v>
          </cell>
        </row>
        <row r="1611">
          <cell r="I1611">
            <v>0</v>
          </cell>
          <cell r="J1611" t="str">
            <v>11 - Customer Low Voltage Services - Service - CAB - Unknown Insulated Service - Minor Task - Repair</v>
          </cell>
          <cell r="Q1611">
            <v>0</v>
          </cell>
        </row>
        <row r="1612">
          <cell r="I1612">
            <v>0</v>
          </cell>
          <cell r="J1612" t="str">
            <v>11 - Customer Low Voltage Services - Service - CAB - Unknown Insulated Service - Service Cable - Replace</v>
          </cell>
          <cell r="Q1612">
            <v>0</v>
          </cell>
        </row>
        <row r="1613">
          <cell r="I1613">
            <v>0</v>
          </cell>
          <cell r="J1613" t="str">
            <v>11 - Customer Low Voltage Services - Service - CAB - Unknown Insulated Service - Service Cable - Replace</v>
          </cell>
          <cell r="Q1613">
            <v>0</v>
          </cell>
        </row>
        <row r="1614">
          <cell r="I1614">
            <v>0</v>
          </cell>
          <cell r="J1614" t="str">
            <v>11 - Customer Low Voltage Services - Service - CAB - Unknown Insulated Service - Service Cable - Replace</v>
          </cell>
          <cell r="Q1614">
            <v>0</v>
          </cell>
        </row>
        <row r="1615">
          <cell r="I1615">
            <v>0</v>
          </cell>
          <cell r="J1615" t="str">
            <v>11 - Customer Low Voltage Services - Service - CAB - Unknown Insulated Service - Service Cable - Replace</v>
          </cell>
          <cell r="Q1615">
            <v>0</v>
          </cell>
        </row>
        <row r="1616">
          <cell r="I1616">
            <v>0</v>
          </cell>
          <cell r="J1616" t="str">
            <v>11 - Customer Low Voltage Services - Service - CAB - Unknown Insulated Service - Service Cable - Replace</v>
          </cell>
          <cell r="Q1616">
            <v>0</v>
          </cell>
        </row>
        <row r="1617">
          <cell r="I1617">
            <v>0</v>
          </cell>
          <cell r="J1617" t="str">
            <v>11 - Customer Low Voltage Services - Service - CN - Mains Box - Customer End - Ergon Technical Assessment - Assess</v>
          </cell>
          <cell r="Q1617">
            <v>0</v>
          </cell>
        </row>
        <row r="1618">
          <cell r="I1618">
            <v>0</v>
          </cell>
          <cell r="J1618" t="str">
            <v>11 - Customer Low Voltage Services - Service - CN - Mains Box - Customer End - Ergon Technical Assessment - Assess</v>
          </cell>
          <cell r="Q1618">
            <v>0</v>
          </cell>
        </row>
        <row r="1619">
          <cell r="I1619">
            <v>0</v>
          </cell>
          <cell r="J1619" t="str">
            <v>11 - Customer Low Voltage Services - Service - CN - Mains Box - Customer End - Ergon Technical Assessment - Assess</v>
          </cell>
          <cell r="Q1619">
            <v>0</v>
          </cell>
        </row>
        <row r="1620">
          <cell r="I1620">
            <v>0</v>
          </cell>
          <cell r="J1620" t="str">
            <v>11 - Customer Low Voltage Services - Service - CN - Mains Box - Customer End - Ergon Technical Assessment - Assess</v>
          </cell>
          <cell r="Q1620">
            <v>0</v>
          </cell>
        </row>
        <row r="1621">
          <cell r="I1621">
            <v>0</v>
          </cell>
          <cell r="J1621" t="str">
            <v>11 - Customer Low Voltage Services - Service - CN - Mains Box - Customer End - Minor Task - Repair</v>
          </cell>
          <cell r="Q1621">
            <v>0</v>
          </cell>
        </row>
        <row r="1622">
          <cell r="I1622">
            <v>0</v>
          </cell>
          <cell r="J1622" t="str">
            <v>11 - Customer Low Voltage Services - Service - CN - Mains Box - Customer End - Minor Task - Repair</v>
          </cell>
          <cell r="Q1622">
            <v>0</v>
          </cell>
        </row>
        <row r="1623">
          <cell r="I1623">
            <v>0</v>
          </cell>
          <cell r="J1623" t="str">
            <v>11 - Customer Low Voltage Services - Service - CN - Mains Box - Customer End - Minor Task - Repair</v>
          </cell>
          <cell r="Q1623">
            <v>0</v>
          </cell>
        </row>
        <row r="1624">
          <cell r="I1624">
            <v>0</v>
          </cell>
          <cell r="J1624" t="str">
            <v>11 - Customer Low Voltage Services - Service - CN - Mains Box - Customer End - Minor Task - Repair</v>
          </cell>
          <cell r="Q1624">
            <v>0</v>
          </cell>
        </row>
        <row r="1625">
          <cell r="I1625">
            <v>0</v>
          </cell>
          <cell r="J1625" t="str">
            <v>11 - Customer Low Voltage Services - Service - CN - Mains Box - Customer End - Minor Task - Repair</v>
          </cell>
          <cell r="Q1625">
            <v>0</v>
          </cell>
        </row>
        <row r="1626">
          <cell r="I1626">
            <v>0</v>
          </cell>
          <cell r="J1626" t="str">
            <v>11 - Customer Low Voltage Services - Service - CN - Mains Box - Supply End - Ergon Technical Assessment - Assess</v>
          </cell>
          <cell r="Q1626">
            <v>0</v>
          </cell>
        </row>
        <row r="1627">
          <cell r="I1627">
            <v>0</v>
          </cell>
          <cell r="J1627" t="str">
            <v>11 - Customer Low Voltage Services - Service - CN - Mains Box - Supply End - Ergon Technical Assessment - Assess</v>
          </cell>
          <cell r="Q1627">
            <v>0</v>
          </cell>
        </row>
        <row r="1628">
          <cell r="I1628">
            <v>0</v>
          </cell>
          <cell r="J1628" t="str">
            <v>11 - Customer Low Voltage Services - Service - CN - Mains Box - Supply End - Minor Task - Repair</v>
          </cell>
          <cell r="Q1628">
            <v>0</v>
          </cell>
        </row>
        <row r="1629">
          <cell r="I1629">
            <v>0</v>
          </cell>
          <cell r="J1629" t="str">
            <v>11 - Customer Low Voltage Services - Service - CN - Mains Box - Supply End - Minor Task - Repair</v>
          </cell>
          <cell r="Q1629">
            <v>0</v>
          </cell>
        </row>
        <row r="1630">
          <cell r="I1630">
            <v>0</v>
          </cell>
          <cell r="J1630" t="str">
            <v>11 - Customer Low Voltage Services - Service - CN - Mains Box - Supply End - Minor Task - Repair</v>
          </cell>
          <cell r="Q1630">
            <v>0</v>
          </cell>
        </row>
        <row r="1631">
          <cell r="I1631">
            <v>0</v>
          </cell>
          <cell r="J1631" t="str">
            <v>11 - Customer Low Voltage Services - Service - CN - Mains Box - Supply End - Minor Task - Repair</v>
          </cell>
          <cell r="Q1631">
            <v>0</v>
          </cell>
        </row>
        <row r="1632">
          <cell r="I1632">
            <v>0</v>
          </cell>
          <cell r="J1632" t="str">
            <v>11 - Customer Low Voltage Services - Service - CN - Mains Box - Supply End - Minor Task - Repair</v>
          </cell>
          <cell r="Q1632">
            <v>0</v>
          </cell>
        </row>
        <row r="1633">
          <cell r="I1633">
            <v>0</v>
          </cell>
          <cell r="J1633" t="str">
            <v>11 - Customer Low Voltage Services - Service - CN - Other - Ergon Technical Assessment - Assess</v>
          </cell>
          <cell r="Q1633">
            <v>0</v>
          </cell>
        </row>
        <row r="1634">
          <cell r="I1634">
            <v>0</v>
          </cell>
          <cell r="J1634" t="str">
            <v>11 - Customer Low Voltage Services - Service - CN - Other - Minor Task - Repair</v>
          </cell>
          <cell r="Q1634">
            <v>0</v>
          </cell>
        </row>
        <row r="1635">
          <cell r="I1635">
            <v>0</v>
          </cell>
          <cell r="J1635" t="str">
            <v>11 - Customer Low Voltage Services - Service - CN - Other - Minor Task - Repair</v>
          </cell>
          <cell r="Q1635">
            <v>0</v>
          </cell>
        </row>
        <row r="1636">
          <cell r="I1636">
            <v>0</v>
          </cell>
          <cell r="J1636" t="str">
            <v>11 - Customer Low Voltage Services - Service - CN - Other - Minor Task - Repair</v>
          </cell>
          <cell r="Q1636">
            <v>0</v>
          </cell>
        </row>
        <row r="1637">
          <cell r="I1637">
            <v>0</v>
          </cell>
          <cell r="J1637" t="str">
            <v>11 - Customer Low Voltage Services - Service - CN - Service Taps - Ergon Technical Assessment - Assess</v>
          </cell>
          <cell r="Q1637">
            <v>0</v>
          </cell>
        </row>
        <row r="1638">
          <cell r="I1638">
            <v>0</v>
          </cell>
          <cell r="J1638" t="str">
            <v>11 - Customer Low Voltage Services - Service - CN - Service Taps - Ergon Technical Assessment - Assess</v>
          </cell>
          <cell r="Q1638">
            <v>0</v>
          </cell>
        </row>
        <row r="1639">
          <cell r="I1639">
            <v>0</v>
          </cell>
          <cell r="J1639" t="str">
            <v>11 - Customer Low Voltage Services - Service - CN - Service Taps - Ergon Technical Assessment - Assess</v>
          </cell>
          <cell r="Q1639">
            <v>0</v>
          </cell>
        </row>
        <row r="1640">
          <cell r="I1640">
            <v>0</v>
          </cell>
          <cell r="J1640" t="str">
            <v>11 - Customer Low Voltage Services - Service - CN - Service Taps - Ergon Technical Assessment - Assess</v>
          </cell>
          <cell r="Q1640">
            <v>0</v>
          </cell>
        </row>
        <row r="1641">
          <cell r="I1641">
            <v>0</v>
          </cell>
          <cell r="J1641" t="str">
            <v>11 - Customer Low Voltage Services - Service - CN - Service Taps - Minor Task - Repair</v>
          </cell>
          <cell r="Q1641">
            <v>0</v>
          </cell>
        </row>
        <row r="1642">
          <cell r="I1642">
            <v>0</v>
          </cell>
          <cell r="J1642" t="str">
            <v>11 - Customer Low Voltage Services - Service - CN - Service Taps - Minor Task - Repair</v>
          </cell>
          <cell r="Q1642">
            <v>0</v>
          </cell>
        </row>
        <row r="1643">
          <cell r="I1643">
            <v>0</v>
          </cell>
          <cell r="J1643" t="str">
            <v>11 - Customer Low Voltage Services - Service - CN - Service Taps - Minor Task - Repair</v>
          </cell>
          <cell r="Q1643">
            <v>0</v>
          </cell>
        </row>
        <row r="1644">
          <cell r="I1644">
            <v>0</v>
          </cell>
          <cell r="J1644" t="str">
            <v>11 - Customer Low Voltage Services - Service - CN - Service Taps - Minor Task - Repair</v>
          </cell>
          <cell r="Q1644">
            <v>0</v>
          </cell>
        </row>
        <row r="1645">
          <cell r="I1645">
            <v>0</v>
          </cell>
          <cell r="J1645" t="str">
            <v>11 - Customer Low Voltage Services - Service - CN - Service Taps - Minor Task - Repair</v>
          </cell>
          <cell r="Q1645">
            <v>0</v>
          </cell>
        </row>
        <row r="1646">
          <cell r="I1646">
            <v>0</v>
          </cell>
          <cell r="J1646" t="str">
            <v>11 - Customer Low Voltage Services - Service - CN - Service Taps - Service Cable - Replace</v>
          </cell>
          <cell r="Q1646">
            <v>0</v>
          </cell>
        </row>
        <row r="1647">
          <cell r="I1647">
            <v>0</v>
          </cell>
          <cell r="J1647" t="str">
            <v>11 - Customer Low Voltage Services - Service - CN - Service Taps - Service Cable - Replace</v>
          </cell>
          <cell r="Q1647">
            <v>0</v>
          </cell>
        </row>
        <row r="1648">
          <cell r="I1648">
            <v>0</v>
          </cell>
          <cell r="J1648" t="str">
            <v>11 - Customer Low Voltage Services - Service - CN - Service Taps - Service Cable - Replace</v>
          </cell>
          <cell r="Q1648">
            <v>0</v>
          </cell>
        </row>
        <row r="1649">
          <cell r="I1649">
            <v>0</v>
          </cell>
          <cell r="J1649" t="str">
            <v>11 - Customer Low Voltage Services - Service - CN - Service Taps - Service Cable - Replace</v>
          </cell>
          <cell r="Q1649">
            <v>0</v>
          </cell>
        </row>
        <row r="1650">
          <cell r="I1650">
            <v>0</v>
          </cell>
          <cell r="J1650" t="str">
            <v>11 - Customer Low Voltage Services - Service - CN - Service Taps - Service Cable - Replace</v>
          </cell>
          <cell r="Q1650">
            <v>0</v>
          </cell>
        </row>
        <row r="1651">
          <cell r="I1651">
            <v>0</v>
          </cell>
          <cell r="J1651" t="str">
            <v>11 - Customer Low Voltage Services - Service - Fuses - Supply End - Ergon Technical Assessment - Assess</v>
          </cell>
          <cell r="Q1651">
            <v>0</v>
          </cell>
        </row>
        <row r="1652">
          <cell r="I1652">
            <v>0</v>
          </cell>
          <cell r="J1652" t="str">
            <v>11 - Customer Low Voltage Services - Service - Fuses - Supply End - Ergon Technical Assessment - Assess</v>
          </cell>
          <cell r="Q1652">
            <v>0</v>
          </cell>
        </row>
        <row r="1653">
          <cell r="I1653">
            <v>0</v>
          </cell>
          <cell r="J1653" t="str">
            <v>11 - Customer Low Voltage Services - Service - Fuses - Supply End - Ergon Technical Assessment - Assess</v>
          </cell>
          <cell r="Q1653">
            <v>0</v>
          </cell>
        </row>
        <row r="1654">
          <cell r="I1654">
            <v>0</v>
          </cell>
          <cell r="J1654" t="str">
            <v>11 - Customer Low Voltage Services - Service - Fuses - Supply End - Ergon Technical Assessment - Assess</v>
          </cell>
          <cell r="Q1654">
            <v>0</v>
          </cell>
        </row>
        <row r="1655">
          <cell r="I1655">
            <v>0</v>
          </cell>
          <cell r="J1655" t="str">
            <v>11 - Customer Low Voltage Services - Service - Fuses - Supply End - Ergon Technical Assessment - Assess</v>
          </cell>
          <cell r="Q1655">
            <v>0</v>
          </cell>
        </row>
        <row r="1656">
          <cell r="I1656">
            <v>0</v>
          </cell>
          <cell r="J1656" t="str">
            <v>11 - Customer Low Voltage Services - Service - Fuses - Supply End - Minor Task - Repair</v>
          </cell>
          <cell r="Q1656">
            <v>0</v>
          </cell>
        </row>
        <row r="1657">
          <cell r="I1657">
            <v>0</v>
          </cell>
          <cell r="J1657" t="str">
            <v>11 - Customer Low Voltage Services - Service - Fuses - Supply End - Minor Task - Repair</v>
          </cell>
          <cell r="Q1657">
            <v>0</v>
          </cell>
        </row>
        <row r="1658">
          <cell r="I1658">
            <v>0</v>
          </cell>
          <cell r="J1658" t="str">
            <v>11 - Customer Low Voltage Services - Service - Fuses - Supply End - Minor Task - Repair</v>
          </cell>
          <cell r="Q1658">
            <v>0</v>
          </cell>
        </row>
        <row r="1659">
          <cell r="I1659">
            <v>0</v>
          </cell>
          <cell r="J1659" t="str">
            <v>11 - Customer Low Voltage Services - Service - Fuses - Supply End - Minor Task - Repair</v>
          </cell>
          <cell r="Q1659">
            <v>0</v>
          </cell>
        </row>
        <row r="1660">
          <cell r="I1660">
            <v>0</v>
          </cell>
          <cell r="J1660" t="str">
            <v>11 - Customer Low Voltage Services - Service - Fuses - Supply End - Minor Task - Repair</v>
          </cell>
          <cell r="Q1660">
            <v>0</v>
          </cell>
        </row>
        <row r="1661">
          <cell r="I1661">
            <v>0</v>
          </cell>
          <cell r="J1661" t="str">
            <v>11 - Customer Low Voltage Services - Service - Fuses and CB - Customer End - Ergon Technical Assessment - Assess</v>
          </cell>
          <cell r="Q1661">
            <v>0</v>
          </cell>
        </row>
        <row r="1662">
          <cell r="I1662">
            <v>0</v>
          </cell>
          <cell r="J1662" t="str">
            <v>11 - Customer Low Voltage Services - Service - Fuses and CB - Customer End - Ergon Technical Assessment - Assess</v>
          </cell>
          <cell r="Q1662">
            <v>0</v>
          </cell>
        </row>
        <row r="1663">
          <cell r="I1663">
            <v>0</v>
          </cell>
          <cell r="J1663" t="str">
            <v>11 - Customer Low Voltage Services - Service - Fuses and CB - Customer End - Ergon Technical Assessment - Assess</v>
          </cell>
          <cell r="Q1663">
            <v>0</v>
          </cell>
        </row>
        <row r="1664">
          <cell r="I1664">
            <v>0</v>
          </cell>
          <cell r="J1664" t="str">
            <v>11 - Customer Low Voltage Services - Service - Fuses and CB - Customer End - Minor Task - Repair</v>
          </cell>
          <cell r="Q1664">
            <v>0</v>
          </cell>
        </row>
        <row r="1665">
          <cell r="I1665">
            <v>0</v>
          </cell>
          <cell r="J1665" t="str">
            <v>11 - Customer Low Voltage Services - Service - Fuses and CB - Customer End - Minor Task - Repair</v>
          </cell>
          <cell r="Q1665">
            <v>0</v>
          </cell>
        </row>
        <row r="1666">
          <cell r="I1666">
            <v>0</v>
          </cell>
          <cell r="J1666" t="str">
            <v>11 - Customer Low Voltage Services - Service - Fuses and CB - Customer End - Minor Task - Repair</v>
          </cell>
          <cell r="Q1666">
            <v>0</v>
          </cell>
        </row>
        <row r="1667">
          <cell r="I1667">
            <v>0</v>
          </cell>
          <cell r="J1667" t="str">
            <v>11 - Customer Low Voltage Services - Service - Fuses and CB - Customer End - Minor Task - Repair</v>
          </cell>
          <cell r="Q1667">
            <v>0</v>
          </cell>
        </row>
        <row r="1668">
          <cell r="I1668">
            <v>0</v>
          </cell>
          <cell r="J1668" t="str">
            <v>11 - Customer Low Voltage Services - Service - Fuses and CB - Customer End - Minor Task - Repair</v>
          </cell>
          <cell r="Q1668">
            <v>0</v>
          </cell>
        </row>
        <row r="1669">
          <cell r="I1669">
            <v>0</v>
          </cell>
          <cell r="J1669" t="str">
            <v>11 - Customer Low Voltage Services - Service - Lack of Clearance - Ground - Ergon Technical Assessment - Assess</v>
          </cell>
          <cell r="Q1669">
            <v>0</v>
          </cell>
        </row>
        <row r="1670">
          <cell r="I1670">
            <v>0</v>
          </cell>
          <cell r="J1670" t="str">
            <v>11 - Customer Low Voltage Services - Service - Lack of Clearance - Ground - Ergon Technical Assessment - Assess</v>
          </cell>
          <cell r="Q1670">
            <v>0</v>
          </cell>
        </row>
        <row r="1671">
          <cell r="I1671">
            <v>0</v>
          </cell>
          <cell r="J1671" t="str">
            <v>11 - Customer Low Voltage Services - Service - Lack of Clearance - Ground - Ergon Technical Assessment - Assess</v>
          </cell>
          <cell r="Q1671">
            <v>0</v>
          </cell>
        </row>
        <row r="1672">
          <cell r="I1672">
            <v>0</v>
          </cell>
          <cell r="J1672" t="str">
            <v>11 - Customer Low Voltage Services - Service - Lack of Clearance - Ground - Ergon Technical Assessment - Assess</v>
          </cell>
          <cell r="Q1672">
            <v>0</v>
          </cell>
        </row>
        <row r="1673">
          <cell r="I1673">
            <v>0</v>
          </cell>
          <cell r="J1673" t="str">
            <v>11 - Customer Low Voltage Services - Service - Lack of Clearance - Ground - Ergon Technical Assessment - Assess</v>
          </cell>
          <cell r="Q1673">
            <v>0</v>
          </cell>
        </row>
        <row r="1674">
          <cell r="I1674">
            <v>0</v>
          </cell>
          <cell r="J1674" t="str">
            <v>11 - Customer Low Voltage Services - Service - Lack of Clearance - Ground - Minor Task - Repair</v>
          </cell>
          <cell r="Q1674">
            <v>0</v>
          </cell>
        </row>
        <row r="1675">
          <cell r="I1675">
            <v>0</v>
          </cell>
          <cell r="J1675" t="str">
            <v>11 - Customer Low Voltage Services - Service - Lack of Clearance - Ground - Minor Task - Repair</v>
          </cell>
          <cell r="Q1675">
            <v>0</v>
          </cell>
        </row>
        <row r="1676">
          <cell r="I1676">
            <v>0</v>
          </cell>
          <cell r="J1676" t="str">
            <v>11 - Customer Low Voltage Services - Service - Lack of Clearance - Ground - Minor Task - Repair</v>
          </cell>
          <cell r="Q1676">
            <v>0</v>
          </cell>
        </row>
        <row r="1677">
          <cell r="I1677">
            <v>0</v>
          </cell>
          <cell r="J1677" t="str">
            <v>11 - Customer Low Voltage Services - Service - Lack of Clearance - Ground - Minor Task - Repair</v>
          </cell>
          <cell r="Q1677">
            <v>0</v>
          </cell>
        </row>
        <row r="1678">
          <cell r="I1678">
            <v>0</v>
          </cell>
          <cell r="J1678" t="str">
            <v>11 - Customer Low Voltage Services - Service - Lack of Clearance - Ground - Minor Task - Repair</v>
          </cell>
          <cell r="Q1678">
            <v>0</v>
          </cell>
        </row>
        <row r="1679">
          <cell r="I1679">
            <v>0</v>
          </cell>
          <cell r="J1679" t="str">
            <v>11 - Customer Low Voltage Services - Service - Lack of Clearance - Ground - Service Cable - Replace</v>
          </cell>
          <cell r="Q1679">
            <v>0</v>
          </cell>
        </row>
        <row r="1680">
          <cell r="I1680">
            <v>0</v>
          </cell>
          <cell r="J1680" t="str">
            <v>11 - Customer Low Voltage Services - Service - Lack of Clearance - Structure - Ergon Technical Assessment - Assess</v>
          </cell>
          <cell r="Q1680">
            <v>0</v>
          </cell>
        </row>
        <row r="1681">
          <cell r="I1681">
            <v>0</v>
          </cell>
          <cell r="J1681" t="str">
            <v>11 - Customer Low Voltage Services - Service - Lack of Clearance - Structure - Ergon Technical Assessment - Assess</v>
          </cell>
          <cell r="Q1681">
            <v>0</v>
          </cell>
        </row>
        <row r="1682">
          <cell r="I1682">
            <v>0</v>
          </cell>
          <cell r="J1682" t="str">
            <v>11 - Customer Low Voltage Services - Service - Lack of Clearance - Structure - Ergon Technical Assessment - Assess</v>
          </cell>
          <cell r="Q1682">
            <v>0</v>
          </cell>
        </row>
        <row r="1683">
          <cell r="I1683">
            <v>0</v>
          </cell>
          <cell r="J1683" t="str">
            <v>11 - Customer Low Voltage Services - Service - Lack of Clearance - Structure - Ergon Technical Assessment - Assess</v>
          </cell>
          <cell r="Q1683">
            <v>0</v>
          </cell>
        </row>
        <row r="1684">
          <cell r="I1684">
            <v>0</v>
          </cell>
          <cell r="J1684" t="str">
            <v>11 - Customer Low Voltage Services - Service - Lack of Clearance - Structure - Ergon Technical Assessment - Assess</v>
          </cell>
          <cell r="Q1684">
            <v>0</v>
          </cell>
        </row>
        <row r="1685">
          <cell r="I1685">
            <v>0</v>
          </cell>
          <cell r="J1685" t="str">
            <v>11 - Customer Low Voltage Services - Service - Lack of Clearance - Structure - Minor Task - Repair</v>
          </cell>
          <cell r="Q1685">
            <v>0</v>
          </cell>
        </row>
        <row r="1686">
          <cell r="I1686">
            <v>0</v>
          </cell>
          <cell r="J1686" t="str">
            <v>11 - Customer Low Voltage Services - Service - Lack of Clearance - Structure - Minor Task - Repair</v>
          </cell>
          <cell r="Q1686">
            <v>0</v>
          </cell>
        </row>
        <row r="1687">
          <cell r="I1687">
            <v>0</v>
          </cell>
          <cell r="J1687" t="str">
            <v>11 - Customer Low Voltage Services - Service - Lack of Clearance - Structure - Minor Task - Repair</v>
          </cell>
          <cell r="Q1687">
            <v>0</v>
          </cell>
        </row>
        <row r="1688">
          <cell r="I1688">
            <v>0</v>
          </cell>
          <cell r="J1688" t="str">
            <v>11 - Customer Low Voltage Services - Service - Lack of Clearance - Structure - Minor Task - Repair</v>
          </cell>
          <cell r="Q1688">
            <v>0</v>
          </cell>
        </row>
        <row r="1689">
          <cell r="I1689">
            <v>0</v>
          </cell>
          <cell r="J1689" t="str">
            <v>11 - Customer Low Voltage Services - Service - Lack of Clearance - Structure - Service Cable - Replace</v>
          </cell>
          <cell r="Q1689">
            <v>0</v>
          </cell>
        </row>
        <row r="1690">
          <cell r="I1690">
            <v>0</v>
          </cell>
          <cell r="J1690" t="str">
            <v>11 - Customer Low Voltage Services - Service Cable - Deteriorated - Ergon Technical Assessment - Assess</v>
          </cell>
          <cell r="Q1690">
            <v>0</v>
          </cell>
        </row>
        <row r="1691">
          <cell r="I1691">
            <v>0</v>
          </cell>
          <cell r="J1691" t="str">
            <v>11 - Customer Low Voltage Services - Service Cable - Deteriorated - Ergon Technical Assessment - Assess</v>
          </cell>
          <cell r="Q1691">
            <v>0</v>
          </cell>
        </row>
        <row r="1692">
          <cell r="I1692">
            <v>0</v>
          </cell>
          <cell r="J1692" t="str">
            <v>11 - Customer Low Voltage Services - Service Cable - Deteriorated - Ergon Technical Assessment - Assess</v>
          </cell>
          <cell r="Q1692">
            <v>0</v>
          </cell>
        </row>
        <row r="1693">
          <cell r="I1693">
            <v>0</v>
          </cell>
          <cell r="J1693" t="str">
            <v>11 - Customer Low Voltage Services - Service Cable - Deteriorated - Ergon Technical Assessment - Assess</v>
          </cell>
          <cell r="Q1693">
            <v>0</v>
          </cell>
        </row>
        <row r="1694">
          <cell r="I1694">
            <v>0</v>
          </cell>
          <cell r="J1694" t="str">
            <v>11 - Customer Low Voltage Services - Service Cable - Deteriorated - Ergon Technical Assessment - Assess</v>
          </cell>
          <cell r="Q1694">
            <v>0</v>
          </cell>
        </row>
        <row r="1695">
          <cell r="I1695">
            <v>0</v>
          </cell>
          <cell r="J1695" t="str">
            <v>11 - Customer Low Voltage Services - Service Cable - Deteriorated - Minor Task - Repair</v>
          </cell>
          <cell r="Q1695">
            <v>0</v>
          </cell>
        </row>
        <row r="1696">
          <cell r="I1696">
            <v>0</v>
          </cell>
          <cell r="J1696" t="str">
            <v>11 - Customer Low Voltage Services - Service Cable - Deteriorated - Minor Task - Repair</v>
          </cell>
          <cell r="Q1696">
            <v>0</v>
          </cell>
        </row>
        <row r="1697">
          <cell r="I1697">
            <v>0</v>
          </cell>
          <cell r="J1697" t="str">
            <v>11 - Customer Low Voltage Services - Service Cable - Deteriorated - Minor Task - Repair</v>
          </cell>
          <cell r="Q1697">
            <v>0</v>
          </cell>
        </row>
        <row r="1698">
          <cell r="I1698">
            <v>0</v>
          </cell>
          <cell r="J1698" t="str">
            <v>11 - Customer Low Voltage Services - Service Cable - Deteriorated - Service Cable - Replace</v>
          </cell>
          <cell r="Q1698">
            <v>0</v>
          </cell>
        </row>
        <row r="1699">
          <cell r="I1699">
            <v>0</v>
          </cell>
          <cell r="J1699" t="str">
            <v>11 - Customer Low Voltage Services - Service Cable - Deteriorated - Service Cable - Replace</v>
          </cell>
          <cell r="Q1699">
            <v>0</v>
          </cell>
        </row>
        <row r="1700">
          <cell r="I1700">
            <v>0</v>
          </cell>
          <cell r="J1700" t="str">
            <v>11 - Customer Low Voltage Services - Service Cable - Deteriorated - Service Cable - Replace</v>
          </cell>
          <cell r="Q1700">
            <v>0</v>
          </cell>
        </row>
        <row r="1701">
          <cell r="I1701">
            <v>0</v>
          </cell>
          <cell r="J1701" t="str">
            <v>11 - Customer Low Voltage Services - Service Cable - Deteriorated - Service Cable - Replace</v>
          </cell>
          <cell r="Q1701">
            <v>0</v>
          </cell>
        </row>
        <row r="1702">
          <cell r="I1702">
            <v>0</v>
          </cell>
          <cell r="J1702" t="str">
            <v>11 - Customer Low Voltage Services - Service Cable - Deteriorated - Service Cable - Replace</v>
          </cell>
          <cell r="Q1702">
            <v>0</v>
          </cell>
        </row>
        <row r="1703">
          <cell r="I1703">
            <v>0</v>
          </cell>
          <cell r="J1703" t="str">
            <v>12 - Public Lighting - Lighting - Head, HPS - Minor Task - Repair</v>
          </cell>
          <cell r="Q1703">
            <v>0</v>
          </cell>
        </row>
        <row r="1704">
          <cell r="I1704">
            <v>0</v>
          </cell>
          <cell r="J1704" t="str">
            <v>12 - Public Lighting - Lighting - Head, HPS - Minor Task - Repair</v>
          </cell>
          <cell r="Q1704">
            <v>0</v>
          </cell>
        </row>
        <row r="1705">
          <cell r="I1705">
            <v>0</v>
          </cell>
          <cell r="J1705" t="str">
            <v>12 - Public Lighting - Lighting - Head, HPS - Minor Task - Repair</v>
          </cell>
          <cell r="Q1705">
            <v>0</v>
          </cell>
        </row>
        <row r="1706">
          <cell r="I1706">
            <v>0</v>
          </cell>
          <cell r="J1706" t="str">
            <v>12 - Public Lighting - Lighting - Head, HPS - Minor Task - Repair</v>
          </cell>
          <cell r="Q1706">
            <v>0</v>
          </cell>
        </row>
        <row r="1707">
          <cell r="I1707">
            <v>0</v>
          </cell>
          <cell r="J1707" t="str">
            <v>12 - Public Lighting - Lighting - Head, HPS - Minor Task - Repair</v>
          </cell>
          <cell r="Q1707">
            <v>0</v>
          </cell>
        </row>
        <row r="1708">
          <cell r="I1708">
            <v>0</v>
          </cell>
          <cell r="J1708" t="str">
            <v>12 - Public Lighting - Lighting - Head, Mercury Vapour - Ergon Technical Assessment - Assess</v>
          </cell>
          <cell r="Q1708">
            <v>0</v>
          </cell>
        </row>
        <row r="1709">
          <cell r="I1709">
            <v>0</v>
          </cell>
          <cell r="J1709" t="str">
            <v>12 - Public Lighting - Lighting - Head, Mercury Vapour - Ergon Technical Assessment - Assess</v>
          </cell>
          <cell r="Q1709">
            <v>0</v>
          </cell>
        </row>
        <row r="1710">
          <cell r="I1710">
            <v>0</v>
          </cell>
          <cell r="J1710" t="str">
            <v>12 - Public Lighting - Lighting - Head, Mercury Vapour - Ergon Technical Assessment - Assess</v>
          </cell>
          <cell r="Q1710">
            <v>0</v>
          </cell>
        </row>
        <row r="1711">
          <cell r="I1711">
            <v>0</v>
          </cell>
          <cell r="J1711" t="str">
            <v>12 - Public Lighting - Lighting - Head, Mercury Vapour - Minor Task - Repair</v>
          </cell>
          <cell r="Q1711">
            <v>0</v>
          </cell>
        </row>
        <row r="1712">
          <cell r="I1712">
            <v>0</v>
          </cell>
          <cell r="J1712" t="str">
            <v>12 - Public Lighting - Lighting - Head, Mercury Vapour - Minor Task - Repair</v>
          </cell>
          <cell r="Q1712">
            <v>0</v>
          </cell>
        </row>
        <row r="1713">
          <cell r="I1713">
            <v>0</v>
          </cell>
          <cell r="J1713" t="str">
            <v>12 - Public Lighting - Lighting - Head, Mercury Vapour - Minor Task - Repair</v>
          </cell>
          <cell r="Q1713">
            <v>0</v>
          </cell>
        </row>
        <row r="1714">
          <cell r="I1714">
            <v>0</v>
          </cell>
          <cell r="J1714" t="str">
            <v>12 - Public Lighting - Lighting - Head, Mercury Vapour - Minor Task - Repair</v>
          </cell>
          <cell r="Q1714">
            <v>0</v>
          </cell>
        </row>
        <row r="1715">
          <cell r="I1715">
            <v>0</v>
          </cell>
          <cell r="J1715" t="str">
            <v>12 - Public Lighting - Lighting - Head, Mercury Vapour - Minor Task - Repair</v>
          </cell>
          <cell r="Q1715">
            <v>0</v>
          </cell>
        </row>
        <row r="1716">
          <cell r="I1716">
            <v>0</v>
          </cell>
          <cell r="J1716" t="str">
            <v>12 - Public Lighting - Lighting - Heads - Other - Ergon Technical Assessment - Assess</v>
          </cell>
          <cell r="Q1716">
            <v>0</v>
          </cell>
        </row>
        <row r="1717">
          <cell r="I1717">
            <v>0</v>
          </cell>
          <cell r="J1717" t="str">
            <v>12 - Public Lighting - Lighting - Heads - Other - Ergon Technical Assessment - Assess</v>
          </cell>
          <cell r="Q1717">
            <v>0</v>
          </cell>
        </row>
        <row r="1718">
          <cell r="I1718">
            <v>0</v>
          </cell>
          <cell r="J1718" t="str">
            <v>12 - Public Lighting - Lighting - Heads - Other - Ergon Technical Assessment - Assess</v>
          </cell>
          <cell r="Q1718">
            <v>0</v>
          </cell>
        </row>
        <row r="1719">
          <cell r="I1719">
            <v>0</v>
          </cell>
          <cell r="J1719" t="str">
            <v>12 - Public Lighting - Lighting - Heads - Other - Ergon Technical Assessment - Assess</v>
          </cell>
          <cell r="Q1719">
            <v>0</v>
          </cell>
        </row>
        <row r="1720">
          <cell r="I1720">
            <v>0</v>
          </cell>
          <cell r="J1720" t="str">
            <v>12 - Public Lighting - Lighting - Heads - Other - Minor Task - Repair</v>
          </cell>
          <cell r="Q1720">
            <v>0</v>
          </cell>
        </row>
        <row r="1721">
          <cell r="I1721">
            <v>0</v>
          </cell>
          <cell r="J1721" t="str">
            <v>12 - Public Lighting - Lighting - Heads - Other - Minor Task - Repair</v>
          </cell>
          <cell r="Q1721">
            <v>0</v>
          </cell>
        </row>
        <row r="1722">
          <cell r="I1722">
            <v>0</v>
          </cell>
          <cell r="J1722" t="str">
            <v>12 - Public Lighting - Lighting - Heads - Other - Minor Task - Repair</v>
          </cell>
          <cell r="Q1722">
            <v>0</v>
          </cell>
        </row>
        <row r="1723">
          <cell r="I1723">
            <v>0</v>
          </cell>
          <cell r="J1723" t="str">
            <v>12 - Public Lighting - Lighting - Heads - Other - Minor Task - Repair</v>
          </cell>
          <cell r="Q1723">
            <v>0</v>
          </cell>
        </row>
        <row r="1724">
          <cell r="I1724">
            <v>0</v>
          </cell>
          <cell r="J1724" t="str">
            <v>12 - Public Lighting - Lighting - Heads - Other - Minor Task - Repair</v>
          </cell>
          <cell r="Q1724">
            <v>0</v>
          </cell>
        </row>
        <row r="1725">
          <cell r="I1725">
            <v>0</v>
          </cell>
          <cell r="J1725" t="str">
            <v>12 - Public Lighting - Lighting - HW - Head, Bowl/shade - Ergon Technical Assessment - Assess</v>
          </cell>
          <cell r="Q1725">
            <v>0</v>
          </cell>
        </row>
        <row r="1726">
          <cell r="I1726">
            <v>0</v>
          </cell>
          <cell r="J1726" t="str">
            <v>12 - Public Lighting - Lighting - HW - Head, Bowl/shade - Ergon Technical Assessment - Assess</v>
          </cell>
          <cell r="Q1726">
            <v>0</v>
          </cell>
        </row>
        <row r="1727">
          <cell r="I1727">
            <v>0</v>
          </cell>
          <cell r="J1727" t="str">
            <v>12 - Public Lighting - Lighting - HW - Head, Bowl/shade - Ergon Technical Assessment - Assess</v>
          </cell>
          <cell r="Q1727">
            <v>0</v>
          </cell>
        </row>
        <row r="1728">
          <cell r="I1728">
            <v>0</v>
          </cell>
          <cell r="J1728" t="str">
            <v>12 - Public Lighting - Lighting - HW - Head, Bowl/shade - Ergon Technical Assessment - Assess</v>
          </cell>
          <cell r="Q1728">
            <v>0</v>
          </cell>
        </row>
        <row r="1729">
          <cell r="I1729">
            <v>0</v>
          </cell>
          <cell r="J1729" t="str">
            <v>12 - Public Lighting - Lighting - HW - Head, Bowl/shade - Ergon Technical Assessment - Assess</v>
          </cell>
          <cell r="Q1729">
            <v>0</v>
          </cell>
        </row>
        <row r="1730">
          <cell r="I1730">
            <v>0</v>
          </cell>
          <cell r="J1730" t="str">
            <v>12 - Public Lighting - Lighting - HW - Head, Bowl/shade - Minor Task - Repair</v>
          </cell>
          <cell r="Q1730">
            <v>0</v>
          </cell>
        </row>
        <row r="1731">
          <cell r="I1731">
            <v>0</v>
          </cell>
          <cell r="J1731" t="str">
            <v>12 - Public Lighting - Lighting - HW - Head, Bowl/shade - Minor Task - Repair</v>
          </cell>
          <cell r="Q1731">
            <v>0</v>
          </cell>
        </row>
        <row r="1732">
          <cell r="I1732">
            <v>0</v>
          </cell>
          <cell r="J1732" t="str">
            <v>12 - Public Lighting - Lighting - HW - Head, Bowl/shade - Minor Task - Repair</v>
          </cell>
          <cell r="Q1732">
            <v>0</v>
          </cell>
        </row>
        <row r="1733">
          <cell r="I1733">
            <v>0</v>
          </cell>
          <cell r="J1733" t="str">
            <v>12 - Public Lighting - Lighting - HW - Head, Bowl/shade - Minor Task - Repair</v>
          </cell>
          <cell r="Q1733">
            <v>0</v>
          </cell>
        </row>
        <row r="1734">
          <cell r="I1734">
            <v>0</v>
          </cell>
          <cell r="J1734" t="str">
            <v>12 - Public Lighting - Lighting - HW - Head, Bowl/shade - Minor Task - Repair</v>
          </cell>
          <cell r="Q1734">
            <v>0</v>
          </cell>
        </row>
        <row r="1735">
          <cell r="I1735">
            <v>0</v>
          </cell>
          <cell r="J1735" t="str">
            <v>12 - Public Lighting - Lighting - Pole lighting access cover - Ergon Technical Assessment - Assess</v>
          </cell>
          <cell r="Q1735">
            <v>0</v>
          </cell>
        </row>
        <row r="1736">
          <cell r="I1736">
            <v>0</v>
          </cell>
          <cell r="J1736" t="str">
            <v>12 - Public Lighting - Lighting - Pole lighting access cover - Ergon Technical Assessment - Assess</v>
          </cell>
          <cell r="Q1736">
            <v>0</v>
          </cell>
        </row>
        <row r="1737">
          <cell r="I1737">
            <v>0</v>
          </cell>
          <cell r="J1737" t="str">
            <v>12 - Public Lighting - Lighting - Pole lighting access cover - Ergon Technical Assessment - Assess</v>
          </cell>
          <cell r="Q1737">
            <v>0</v>
          </cell>
        </row>
        <row r="1738">
          <cell r="I1738">
            <v>0</v>
          </cell>
          <cell r="J1738" t="str">
            <v>12 - Public Lighting - Lighting - Pole lighting access cover - Minor Task - Repair</v>
          </cell>
          <cell r="Q1738">
            <v>0</v>
          </cell>
        </row>
        <row r="1739">
          <cell r="I1739">
            <v>0</v>
          </cell>
          <cell r="J1739" t="str">
            <v>12 - Public Lighting - Lighting - Pole lighting access cover - Minor Task - Repair</v>
          </cell>
          <cell r="Q1739">
            <v>0</v>
          </cell>
        </row>
        <row r="1740">
          <cell r="I1740">
            <v>0</v>
          </cell>
          <cell r="J1740" t="str">
            <v>12 - Public Lighting - Lighting - Pole lighting access cover - Minor Task - Repair</v>
          </cell>
          <cell r="Q1740">
            <v>0</v>
          </cell>
        </row>
        <row r="1741">
          <cell r="I1741">
            <v>0</v>
          </cell>
          <cell r="J1741" t="str">
            <v>12 - Public Lighting - Lighting - Pole lighting access cover - Minor Task - Repair</v>
          </cell>
          <cell r="Q1741">
            <v>0</v>
          </cell>
        </row>
        <row r="1742">
          <cell r="I1742">
            <v>0</v>
          </cell>
          <cell r="J1742" t="str">
            <v>12 - Public Lighting - Lighting - Pole lighting access cover - Minor Task - Repair</v>
          </cell>
          <cell r="Q1742">
            <v>0</v>
          </cell>
        </row>
        <row r="1743">
          <cell r="I1743">
            <v>0</v>
          </cell>
          <cell r="J1743" t="str">
            <v>12 - Public Lighting - Lighting - Streetlight brackets - Ergon Technical Assessment - Assess</v>
          </cell>
          <cell r="Q1743">
            <v>0</v>
          </cell>
        </row>
        <row r="1744">
          <cell r="I1744">
            <v>0</v>
          </cell>
          <cell r="J1744" t="str">
            <v>12 - Public Lighting - Lighting - Streetlight brackets - Ergon Technical Assessment - Assess</v>
          </cell>
          <cell r="Q1744">
            <v>0</v>
          </cell>
        </row>
        <row r="1745">
          <cell r="I1745">
            <v>0</v>
          </cell>
          <cell r="J1745" t="str">
            <v>12 - Public Lighting - Lighting - Streetlight brackets - Ergon Technical Assessment - Assess</v>
          </cell>
          <cell r="Q1745">
            <v>0</v>
          </cell>
        </row>
        <row r="1746">
          <cell r="I1746">
            <v>0</v>
          </cell>
          <cell r="J1746" t="str">
            <v>12 - Public Lighting - Lighting - Streetlight brackets - Minor Task - Repair</v>
          </cell>
          <cell r="Q1746">
            <v>0</v>
          </cell>
        </row>
        <row r="1747">
          <cell r="I1747">
            <v>0</v>
          </cell>
          <cell r="J1747" t="str">
            <v>12 - Public Lighting - Lighting - Streetlight brackets - Minor Task - Repair</v>
          </cell>
          <cell r="Q1747">
            <v>0</v>
          </cell>
        </row>
        <row r="1748">
          <cell r="I1748">
            <v>0</v>
          </cell>
          <cell r="J1748" t="str">
            <v>12 - Public Lighting - Lighting - Streetlight brackets - Minor Task - Repair</v>
          </cell>
          <cell r="Q1748">
            <v>0</v>
          </cell>
        </row>
        <row r="1749">
          <cell r="I1749">
            <v>0</v>
          </cell>
          <cell r="J1749" t="str">
            <v>12 - Public Lighting - Lighting - Streetlight brackets - Minor Task - Repair</v>
          </cell>
          <cell r="Q1749">
            <v>0</v>
          </cell>
        </row>
        <row r="1750">
          <cell r="I1750">
            <v>0</v>
          </cell>
          <cell r="J1750" t="str">
            <v>12 - Public Lighting - Lighting - Streetlight brackets - Minor Task - Repair</v>
          </cell>
          <cell r="Q1750">
            <v>0</v>
          </cell>
        </row>
        <row r="1751">
          <cell r="I1751">
            <v>0</v>
          </cell>
          <cell r="J1751" t="str">
            <v>13 - Distribution Earths - Earth - Aerial - Ergon Technical Assessment - Assess</v>
          </cell>
          <cell r="Q1751">
            <v>0</v>
          </cell>
        </row>
        <row r="1752">
          <cell r="I1752">
            <v>0</v>
          </cell>
          <cell r="J1752" t="str">
            <v>13 - Distribution Earths - Earth - Aerial - Ergon Technical Assessment - Assess</v>
          </cell>
          <cell r="Q1752">
            <v>0</v>
          </cell>
        </row>
        <row r="1753">
          <cell r="I1753">
            <v>0</v>
          </cell>
          <cell r="J1753" t="str">
            <v>13 - Distribution Earths - Earth - Aerial - Ergon Technical Assessment - Assess</v>
          </cell>
          <cell r="Q1753">
            <v>0</v>
          </cell>
        </row>
        <row r="1754">
          <cell r="I1754">
            <v>0</v>
          </cell>
          <cell r="J1754" t="str">
            <v>13 - Distribution Earths - Earth - Aerial - Ergon Technical Assessment - Assess</v>
          </cell>
          <cell r="Q1754">
            <v>0</v>
          </cell>
        </row>
        <row r="1755">
          <cell r="I1755">
            <v>0</v>
          </cell>
          <cell r="J1755" t="str">
            <v>13 - Distribution Earths - Earth - Aerial - Minor Task - Repair</v>
          </cell>
          <cell r="Q1755">
            <v>0</v>
          </cell>
        </row>
        <row r="1756">
          <cell r="I1756">
            <v>0</v>
          </cell>
          <cell r="J1756" t="str">
            <v>13 - Distribution Earths - Earth - Aerial - Minor Task - Repair</v>
          </cell>
          <cell r="Q1756">
            <v>0</v>
          </cell>
        </row>
        <row r="1757">
          <cell r="I1757">
            <v>0</v>
          </cell>
          <cell r="J1757" t="str">
            <v>13 - Distribution Earths - Earth - Aerial - Minor Task - Repair</v>
          </cell>
          <cell r="Q1757">
            <v>0</v>
          </cell>
        </row>
        <row r="1758">
          <cell r="I1758">
            <v>0</v>
          </cell>
          <cell r="J1758" t="str">
            <v>13 - Distribution Earths - Earth - Aerial - Minor Task - Repair</v>
          </cell>
          <cell r="Q1758">
            <v>0</v>
          </cell>
        </row>
        <row r="1759">
          <cell r="I1759">
            <v>0</v>
          </cell>
          <cell r="J1759" t="str">
            <v>13 - Distribution Earths - Earth - Aerial - Minor Task - Repair</v>
          </cell>
          <cell r="Q1759">
            <v>0</v>
          </cell>
        </row>
        <row r="1760">
          <cell r="I1760">
            <v>0</v>
          </cell>
          <cell r="J1760" t="str">
            <v>13 - Distribution Earths - Earth - HV - Ergon Technical Assessment - Assess</v>
          </cell>
          <cell r="Q1760">
            <v>0</v>
          </cell>
        </row>
        <row r="1761">
          <cell r="I1761">
            <v>0</v>
          </cell>
          <cell r="J1761" t="str">
            <v>13 - Distribution Earths - Earth - HV - Ergon Technical Assessment - Assess</v>
          </cell>
          <cell r="Q1761">
            <v>0</v>
          </cell>
        </row>
        <row r="1762">
          <cell r="I1762">
            <v>0</v>
          </cell>
          <cell r="J1762" t="str">
            <v>13 - Distribution Earths - Earth - HV - Ergon Technical Assessment - Assess</v>
          </cell>
          <cell r="Q1762">
            <v>0</v>
          </cell>
        </row>
        <row r="1763">
          <cell r="I1763">
            <v>0</v>
          </cell>
          <cell r="J1763" t="str">
            <v>13 - Distribution Earths - Earth - HV - Ergon Technical Assessment - Assess</v>
          </cell>
          <cell r="Q1763">
            <v>0</v>
          </cell>
        </row>
        <row r="1764">
          <cell r="I1764">
            <v>0</v>
          </cell>
          <cell r="J1764" t="str">
            <v>13 - Distribution Earths - Earth - HV - Minor Task - Repair</v>
          </cell>
          <cell r="Q1764">
            <v>0</v>
          </cell>
        </row>
        <row r="1765">
          <cell r="I1765">
            <v>0</v>
          </cell>
          <cell r="J1765" t="str">
            <v>13 - Distribution Earths - Earth - HV - Minor Task - Repair</v>
          </cell>
          <cell r="Q1765">
            <v>0</v>
          </cell>
        </row>
        <row r="1766">
          <cell r="I1766">
            <v>0</v>
          </cell>
          <cell r="J1766" t="str">
            <v>13 - Distribution Earths - Earth - HV - Minor Task - Repair</v>
          </cell>
          <cell r="Q1766">
            <v>0</v>
          </cell>
        </row>
        <row r="1767">
          <cell r="I1767">
            <v>0</v>
          </cell>
          <cell r="J1767" t="str">
            <v>13 - Distribution Earths - Earth - HV - Minor Task - Repair</v>
          </cell>
          <cell r="Q1767">
            <v>0</v>
          </cell>
        </row>
        <row r="1768">
          <cell r="I1768">
            <v>0</v>
          </cell>
          <cell r="J1768" t="str">
            <v>13 - Distribution Earths - Earth - HV - Minor Task - Repair</v>
          </cell>
          <cell r="Q1768">
            <v>0</v>
          </cell>
        </row>
        <row r="1769">
          <cell r="I1769">
            <v>0</v>
          </cell>
          <cell r="J1769" t="str">
            <v>13 - Distribution Earths - Earth - LV - Ergon Technical Assessment - Assess</v>
          </cell>
          <cell r="Q1769">
            <v>0</v>
          </cell>
        </row>
        <row r="1770">
          <cell r="I1770">
            <v>0</v>
          </cell>
          <cell r="J1770" t="str">
            <v>13 - Distribution Earths - Earth - LV - Ergon Technical Assessment - Assess</v>
          </cell>
          <cell r="Q1770">
            <v>0</v>
          </cell>
        </row>
        <row r="1771">
          <cell r="I1771">
            <v>0</v>
          </cell>
          <cell r="J1771" t="str">
            <v>13 - Distribution Earths - Earth - LV - Ergon Technical Assessment - Assess</v>
          </cell>
          <cell r="Q1771">
            <v>0</v>
          </cell>
        </row>
        <row r="1772">
          <cell r="I1772">
            <v>0</v>
          </cell>
          <cell r="J1772" t="str">
            <v>13 - Distribution Earths - Earth - LV - Ergon Technical Assessment - Assess</v>
          </cell>
          <cell r="Q1772">
            <v>0</v>
          </cell>
        </row>
        <row r="1773">
          <cell r="I1773">
            <v>0</v>
          </cell>
          <cell r="J1773" t="str">
            <v>13 - Distribution Earths - Earth - LV - Minor Task - Repair</v>
          </cell>
          <cell r="Q1773">
            <v>0</v>
          </cell>
        </row>
        <row r="1774">
          <cell r="I1774">
            <v>0</v>
          </cell>
          <cell r="J1774" t="str">
            <v>13 - Distribution Earths - Earth - LV - Minor Task - Repair</v>
          </cell>
          <cell r="Q1774">
            <v>0</v>
          </cell>
        </row>
        <row r="1775">
          <cell r="I1775">
            <v>0</v>
          </cell>
          <cell r="J1775" t="str">
            <v>13 - Distribution Earths - Earth - LV - Minor Task - Repair</v>
          </cell>
          <cell r="Q1775">
            <v>0</v>
          </cell>
        </row>
        <row r="1776">
          <cell r="I1776">
            <v>0</v>
          </cell>
          <cell r="J1776" t="str">
            <v>13 - Distribution Earths - Earth - LV - Minor Task - Repair</v>
          </cell>
          <cell r="Q1776">
            <v>0</v>
          </cell>
        </row>
        <row r="1777">
          <cell r="I1777">
            <v>0</v>
          </cell>
          <cell r="J1777" t="str">
            <v>13 - Distribution Earths - Earth - LV - Minor Task - Repair</v>
          </cell>
          <cell r="Q1777">
            <v>0</v>
          </cell>
        </row>
        <row r="1778">
          <cell r="I1778">
            <v>0</v>
          </cell>
          <cell r="J1778" t="str">
            <v>13 - Distribution Earths - Earth - Subs - Ergon Technical Assessment - Assess</v>
          </cell>
          <cell r="Q1778">
            <v>0</v>
          </cell>
        </row>
        <row r="1779">
          <cell r="I1779">
            <v>0</v>
          </cell>
          <cell r="J1779" t="str">
            <v>13 - Distribution Earths - Earth - Subs - Ergon Technical Assessment - Assess</v>
          </cell>
          <cell r="Q1779">
            <v>0</v>
          </cell>
        </row>
        <row r="1780">
          <cell r="I1780">
            <v>0</v>
          </cell>
          <cell r="J1780" t="str">
            <v>13 - Distribution Earths - Earth - Subs - Ergon Technical Assessment - Assess</v>
          </cell>
          <cell r="Q1780">
            <v>0</v>
          </cell>
        </row>
        <row r="1781">
          <cell r="I1781">
            <v>0</v>
          </cell>
          <cell r="J1781" t="str">
            <v>13 - Distribution Earths - Earth - Subs - Ergon Technical Assessment - Assess</v>
          </cell>
          <cell r="Q1781">
            <v>0</v>
          </cell>
        </row>
        <row r="1782">
          <cell r="I1782">
            <v>0</v>
          </cell>
          <cell r="J1782" t="str">
            <v>13 - Distribution Earths - Earth - Subs - Minor Task - Repair</v>
          </cell>
          <cell r="Q1782">
            <v>0</v>
          </cell>
        </row>
        <row r="1783">
          <cell r="I1783">
            <v>0</v>
          </cell>
          <cell r="J1783" t="str">
            <v>13 - Distribution Earths - Earth - Subs - Minor Task - Repair</v>
          </cell>
          <cell r="Q1783">
            <v>0</v>
          </cell>
        </row>
        <row r="1784">
          <cell r="I1784">
            <v>0</v>
          </cell>
          <cell r="J1784" t="str">
            <v>13 - Distribution Earths - Earth - Subs - Minor Task - Repair</v>
          </cell>
          <cell r="Q1784">
            <v>0</v>
          </cell>
        </row>
        <row r="1785">
          <cell r="I1785">
            <v>0</v>
          </cell>
          <cell r="J1785" t="str">
            <v>13 - Distribution Earths - Earth - Subs - Minor Task - Repair</v>
          </cell>
          <cell r="Q1785">
            <v>0</v>
          </cell>
        </row>
        <row r="1786">
          <cell r="I1786">
            <v>0</v>
          </cell>
          <cell r="J1786" t="str">
            <v>13 - Distribution Earths - Earth - Subs - Minor Task - Repair</v>
          </cell>
          <cell r="Q1786">
            <v>0</v>
          </cell>
        </row>
        <row r="1787">
          <cell r="I1787">
            <v>0</v>
          </cell>
          <cell r="J1787" t="str">
            <v>13 - Distribution Earths - Earth - Switch - Ergon Technical Assessment - Assess</v>
          </cell>
          <cell r="Q1787">
            <v>0</v>
          </cell>
        </row>
        <row r="1788">
          <cell r="I1788">
            <v>0</v>
          </cell>
          <cell r="J1788" t="str">
            <v>13 - Distribution Earths - Earth - Switch - Ergon Technical Assessment - Assess</v>
          </cell>
          <cell r="Q1788">
            <v>0</v>
          </cell>
        </row>
        <row r="1789">
          <cell r="I1789">
            <v>0</v>
          </cell>
          <cell r="J1789" t="str">
            <v>13 - Distribution Earths - Earth - Switch - Ergon Technical Assessment - Assess</v>
          </cell>
          <cell r="Q1789">
            <v>0</v>
          </cell>
        </row>
        <row r="1790">
          <cell r="I1790">
            <v>0</v>
          </cell>
          <cell r="J1790" t="str">
            <v>13 - Distribution Earths - Earth - Switch - Ergon Technical Assessment - Assess</v>
          </cell>
          <cell r="Q1790">
            <v>0</v>
          </cell>
        </row>
        <row r="1791">
          <cell r="I1791">
            <v>0</v>
          </cell>
          <cell r="J1791" t="str">
            <v>13 - Distribution Earths - Earth - Switch - Minor Task - Repair</v>
          </cell>
          <cell r="Q1791">
            <v>0</v>
          </cell>
        </row>
        <row r="1792">
          <cell r="I1792">
            <v>0</v>
          </cell>
          <cell r="J1792" t="str">
            <v>13 - Distribution Earths - Earth - Switch - Minor Task - Repair</v>
          </cell>
          <cell r="Q1792">
            <v>0</v>
          </cell>
        </row>
        <row r="1793">
          <cell r="I1793">
            <v>0</v>
          </cell>
          <cell r="J1793" t="str">
            <v>13 - Distribution Earths - Earth - Switch - Minor Task - Repair</v>
          </cell>
          <cell r="Q1793">
            <v>0</v>
          </cell>
        </row>
        <row r="1794">
          <cell r="I1794">
            <v>0</v>
          </cell>
          <cell r="J1794" t="str">
            <v>13 - Distribution Earths - Earth - Switch - Minor Task - Repair</v>
          </cell>
          <cell r="Q1794">
            <v>0</v>
          </cell>
        </row>
        <row r="1795">
          <cell r="I1795">
            <v>0</v>
          </cell>
          <cell r="J1795" t="str">
            <v>13 - Distribution Earths - Earth - Switch - Minor Task - Repair</v>
          </cell>
          <cell r="Q1795">
            <v>0</v>
          </cell>
        </row>
        <row r="1796">
          <cell r="I1796">
            <v>0</v>
          </cell>
          <cell r="J1796" t="str">
            <v>13 - Distribution Earths - Earthing - Other - Ergon Technical Assessment - Assess</v>
          </cell>
          <cell r="Q1796">
            <v>0</v>
          </cell>
        </row>
        <row r="1797">
          <cell r="I1797">
            <v>0</v>
          </cell>
          <cell r="J1797" t="str">
            <v>13 - Distribution Earths - Earthing - Other - Ergon Technical Assessment - Assess</v>
          </cell>
          <cell r="Q1797">
            <v>0</v>
          </cell>
        </row>
        <row r="1798">
          <cell r="I1798">
            <v>0</v>
          </cell>
          <cell r="J1798" t="str">
            <v>13 - Distribution Earths - Earthing - Other - Ergon Technical Assessment - Assess</v>
          </cell>
          <cell r="Q1798">
            <v>0</v>
          </cell>
        </row>
        <row r="1799">
          <cell r="I1799">
            <v>0</v>
          </cell>
          <cell r="J1799" t="str">
            <v>13 - Distribution Earths - Earthing - Other - Ergon Technical Assessment - Assess</v>
          </cell>
          <cell r="Q1799">
            <v>0</v>
          </cell>
        </row>
        <row r="1800">
          <cell r="I1800">
            <v>0</v>
          </cell>
          <cell r="J1800" t="str">
            <v>13 - Distribution Earths - Earthing - Other - Minor Task - Repair</v>
          </cell>
          <cell r="Q1800">
            <v>0</v>
          </cell>
        </row>
        <row r="1801">
          <cell r="I1801">
            <v>0</v>
          </cell>
          <cell r="J1801" t="str">
            <v>13 - Distribution Earths - Earthing - Other - Minor Task - Repair</v>
          </cell>
          <cell r="Q1801">
            <v>0</v>
          </cell>
        </row>
        <row r="1802">
          <cell r="I1802">
            <v>0</v>
          </cell>
          <cell r="J1802" t="str">
            <v>13 - Distribution Earths - Earthing - Other - Minor Task - Repair</v>
          </cell>
          <cell r="Q1802">
            <v>0</v>
          </cell>
        </row>
        <row r="1803">
          <cell r="I1803">
            <v>0</v>
          </cell>
          <cell r="J1803" t="str">
            <v>13 - Distribution Earths - Earthing - Other - Minor Task - Repair</v>
          </cell>
          <cell r="Q1803">
            <v>0</v>
          </cell>
        </row>
        <row r="1804">
          <cell r="I1804">
            <v>0</v>
          </cell>
          <cell r="J1804" t="str">
            <v>13 - Distribution Earths - Earthing - Other - Minor Task - Repair</v>
          </cell>
          <cell r="Q1804">
            <v>0</v>
          </cell>
        </row>
        <row r="1805">
          <cell r="I1805">
            <v>0</v>
          </cell>
          <cell r="J1805" t="str">
            <v>13 - Distribution Earths - NON SWER Earth Reinstatement - BAU - NON SWER Earth Remediation (incl. mobilisation, support) - Repair</v>
          </cell>
          <cell r="Q1805">
            <v>0</v>
          </cell>
        </row>
        <row r="1806">
          <cell r="I1806">
            <v>0</v>
          </cell>
          <cell r="J1806" t="str">
            <v>13 - Distribution Earths - NON SWER Earth Reinstatement - BAU - NON SWER Earth Remediation (incl. mobilisation, support) - Repair</v>
          </cell>
          <cell r="Q1806">
            <v>0</v>
          </cell>
        </row>
        <row r="1807">
          <cell r="I1807">
            <v>0</v>
          </cell>
          <cell r="J1807" t="str">
            <v>13 - Distribution Earths - NON SWER Earth Reinstatement - BAU - NON SWER Earth Remediation (incl. mobilisation, support) - Repair</v>
          </cell>
          <cell r="Q1807">
            <v>0</v>
          </cell>
        </row>
        <row r="1808">
          <cell r="I1808">
            <v>0</v>
          </cell>
          <cell r="J1808" t="str">
            <v>13 - Distribution Earths - NON SWER Earth Reinstatement - BAU - NON SWER Earth Remediation (incl. mobilisation, support) - Repair</v>
          </cell>
          <cell r="Q1808">
            <v>0</v>
          </cell>
        </row>
        <row r="1809">
          <cell r="I1809">
            <v>0</v>
          </cell>
          <cell r="J1809" t="str">
            <v>13 - Distribution Earths - NON SWER Earth Reinstatement - BAU - NON SWER Earth Remediation (incl. mobilisation, support) - Repair</v>
          </cell>
          <cell r="Q1809">
            <v>0</v>
          </cell>
        </row>
        <row r="1810">
          <cell r="I1810">
            <v>0</v>
          </cell>
          <cell r="J1810" t="str">
            <v>13 - Distribution Earths - SWER Earth Reinstatement - BAU - SWER Earth Remediation (incl. mobilisation, support) - Repair</v>
          </cell>
          <cell r="Q1810">
            <v>0</v>
          </cell>
        </row>
        <row r="1811">
          <cell r="I1811">
            <v>0</v>
          </cell>
          <cell r="J1811" t="str">
            <v>13 - Distribution Earths - SWER Earth Reinstatement - BAU - SWER Earth Remediation (incl. mobilisation, support) - Repair</v>
          </cell>
          <cell r="Q1811">
            <v>0</v>
          </cell>
        </row>
        <row r="1812">
          <cell r="I1812">
            <v>0</v>
          </cell>
          <cell r="J1812" t="str">
            <v>13 - Distribution Earths - SWER Earth Reinstatement - BAU - SWER Earth Remediation (incl. mobilisation, support) - Repair</v>
          </cell>
          <cell r="Q1812">
            <v>0</v>
          </cell>
        </row>
        <row r="1813">
          <cell r="I1813">
            <v>0</v>
          </cell>
          <cell r="J1813" t="str">
            <v>13 - Distribution Earths - SWER Earth Reinstatement - BAU - SWER Earth Remediation (incl. mobilisation, support) - Repair</v>
          </cell>
          <cell r="Q1813">
            <v>0</v>
          </cell>
        </row>
        <row r="1814">
          <cell r="I1814">
            <v>0</v>
          </cell>
          <cell r="J1814" t="str">
            <v>13 - Distribution Earths - SWER Earth Reinstatement - BAU - SWER Earth Remediation (incl. mobilisation, support) - Repair</v>
          </cell>
          <cell r="Q1814">
            <v>0</v>
          </cell>
        </row>
        <row r="1815">
          <cell r="I1815">
            <v>0</v>
          </cell>
          <cell r="J1815" t="str">
            <v>13 - Distribution Earths - Switch - Earth braid - Ergon Technical Assessment - Assess</v>
          </cell>
          <cell r="Q1815">
            <v>0</v>
          </cell>
        </row>
        <row r="1816">
          <cell r="I1816">
            <v>0</v>
          </cell>
          <cell r="J1816" t="str">
            <v>13 - Distribution Earths - Switch - Earth braid - Ergon Technical Assessment - Assess</v>
          </cell>
          <cell r="Q1816">
            <v>0</v>
          </cell>
        </row>
        <row r="1817">
          <cell r="I1817">
            <v>0</v>
          </cell>
          <cell r="J1817" t="str">
            <v>13 - Distribution Earths - Switch - Earth braid - Ergon Technical Assessment - Assess</v>
          </cell>
          <cell r="Q1817">
            <v>0</v>
          </cell>
        </row>
        <row r="1818">
          <cell r="I1818">
            <v>0</v>
          </cell>
          <cell r="J1818" t="str">
            <v>13 - Distribution Earths - Switch - Earth braid - Ergon Technical Assessment - Assess</v>
          </cell>
          <cell r="Q1818">
            <v>0</v>
          </cell>
        </row>
        <row r="1819">
          <cell r="I1819">
            <v>0</v>
          </cell>
          <cell r="J1819" t="str">
            <v>13 - Distribution Earths - Switch - Earth braid - Minor Task - Repair</v>
          </cell>
          <cell r="Q1819">
            <v>0</v>
          </cell>
        </row>
        <row r="1820">
          <cell r="I1820">
            <v>0</v>
          </cell>
          <cell r="J1820" t="str">
            <v>13 - Distribution Earths - Switch - Earth braid - Minor Task - Repair</v>
          </cell>
          <cell r="Q1820">
            <v>0</v>
          </cell>
        </row>
        <row r="1821">
          <cell r="I1821">
            <v>0</v>
          </cell>
          <cell r="J1821" t="str">
            <v>13 - Distribution Earths - Switch - Earth braid - Minor Task - Repair</v>
          </cell>
          <cell r="Q1821">
            <v>0</v>
          </cell>
        </row>
        <row r="1822">
          <cell r="I1822">
            <v>0</v>
          </cell>
          <cell r="J1822" t="str">
            <v>13 - Distribution Earths - Switch - Earth braid - Minor Task - Repair</v>
          </cell>
          <cell r="Q1822">
            <v>0</v>
          </cell>
        </row>
        <row r="1823">
          <cell r="I1823">
            <v>0</v>
          </cell>
          <cell r="J1823" t="str">
            <v>13 - Distribution Earths - Switch - Earth braid - Minor Task - Repair</v>
          </cell>
          <cell r="Q1823">
            <v>0</v>
          </cell>
        </row>
        <row r="1824">
          <cell r="I1824">
            <v>0</v>
          </cell>
          <cell r="J1824" t="str">
            <v>14 - Distribution Reactors and Regulators - TX Regulator control box - Minor Task - Repair</v>
          </cell>
          <cell r="Q1824">
            <v>0</v>
          </cell>
        </row>
        <row r="1825">
          <cell r="I1825">
            <v>0</v>
          </cell>
          <cell r="J1825" t="str">
            <v>14 - Distribution Reactors and Regulators - TX Regulator control box - Minor Task - Repair</v>
          </cell>
          <cell r="Q1825">
            <v>0</v>
          </cell>
        </row>
        <row r="1826">
          <cell r="I1826">
            <v>0</v>
          </cell>
          <cell r="J1826" t="str">
            <v>15 - Line Access Tracks &amp; Equipment Sites - Site - Eroded - Ergon Technical Assessment - Assess</v>
          </cell>
          <cell r="Q1826">
            <v>0</v>
          </cell>
        </row>
        <row r="1827">
          <cell r="I1827">
            <v>0</v>
          </cell>
          <cell r="J1827" t="str">
            <v>15 - Line Access Tracks &amp; Equipment Sites - Site - Eroded - Ergon Technical Assessment - Assess</v>
          </cell>
          <cell r="Q1827">
            <v>0</v>
          </cell>
        </row>
        <row r="1828">
          <cell r="I1828">
            <v>0</v>
          </cell>
          <cell r="J1828" t="str">
            <v>15 - Line Access Tracks &amp; Equipment Sites - Site - Eroded - Ergon Technical Assessment - Assess</v>
          </cell>
          <cell r="Q1828">
            <v>0</v>
          </cell>
        </row>
        <row r="1829">
          <cell r="I1829">
            <v>0</v>
          </cell>
          <cell r="J1829" t="str">
            <v>15 - Line Access Tracks &amp; Equipment Sites - Site - Eroded - Ergon Technical Assessment - Assess</v>
          </cell>
          <cell r="Q1829">
            <v>0</v>
          </cell>
        </row>
        <row r="1830">
          <cell r="I1830">
            <v>0</v>
          </cell>
          <cell r="J1830" t="str">
            <v>15 - Line Access Tracks &amp; Equipment Sites - Site - Eroded - Site Access - Repair</v>
          </cell>
          <cell r="Q1830">
            <v>0</v>
          </cell>
        </row>
        <row r="1831">
          <cell r="I1831">
            <v>0</v>
          </cell>
          <cell r="J1831" t="str">
            <v>15 - Line Access Tracks &amp; Equipment Sites - Site - Eroded - Site Access - Repair</v>
          </cell>
          <cell r="Q1831">
            <v>0</v>
          </cell>
        </row>
        <row r="1832">
          <cell r="I1832">
            <v>0</v>
          </cell>
          <cell r="J1832" t="str">
            <v>15 - Line Access Tracks &amp; Equipment Sites - Site - Eroded - Site Access - Repair</v>
          </cell>
          <cell r="Q1832">
            <v>0</v>
          </cell>
        </row>
        <row r="1833">
          <cell r="I1833">
            <v>0</v>
          </cell>
          <cell r="J1833" t="str">
            <v>15 - Line Access Tracks &amp; Equipment Sites - Site - Eroded - Site Access - Repair</v>
          </cell>
          <cell r="Q1833">
            <v>0</v>
          </cell>
        </row>
        <row r="1834">
          <cell r="I1834">
            <v>0</v>
          </cell>
          <cell r="J1834" t="str">
            <v>15 - Line Access Tracks &amp; Equipment Sites - Site - Eroded - Site Access - Repair</v>
          </cell>
          <cell r="Q1834">
            <v>0</v>
          </cell>
        </row>
        <row r="1835">
          <cell r="I1835">
            <v>0</v>
          </cell>
          <cell r="J1835" t="str">
            <v>15 - Line Access Tracks &amp; Equipment Sites - Site - Inaccessable Asset - Ergon Technical Assessment - Assess</v>
          </cell>
          <cell r="Q1835">
            <v>0</v>
          </cell>
        </row>
        <row r="1836">
          <cell r="I1836">
            <v>0</v>
          </cell>
          <cell r="J1836" t="str">
            <v>15 - Line Access Tracks &amp; Equipment Sites - Site - Inaccessable Asset - Ergon Technical Assessment - Assess</v>
          </cell>
          <cell r="Q1836">
            <v>0</v>
          </cell>
        </row>
        <row r="1837">
          <cell r="I1837">
            <v>0</v>
          </cell>
          <cell r="J1837" t="str">
            <v>15 - Line Access Tracks &amp; Equipment Sites - Site - Inaccessable Asset - Ergon Technical Assessment - Assess</v>
          </cell>
          <cell r="Q1837">
            <v>0</v>
          </cell>
        </row>
        <row r="1838">
          <cell r="I1838">
            <v>0</v>
          </cell>
          <cell r="J1838" t="str">
            <v>15 - Line Access Tracks &amp; Equipment Sites - Site - Inaccessable Asset - Ergon Technical Assessment - Assess</v>
          </cell>
          <cell r="Q1838">
            <v>0</v>
          </cell>
        </row>
        <row r="1839">
          <cell r="I1839">
            <v>0</v>
          </cell>
          <cell r="J1839" t="str">
            <v>15 - Line Access Tracks &amp; Equipment Sites - Site - Inaccessable Asset - Ergon Technical Assessment - Assess</v>
          </cell>
          <cell r="Q1839">
            <v>0</v>
          </cell>
        </row>
        <row r="1840">
          <cell r="I1840">
            <v>0</v>
          </cell>
          <cell r="J1840" t="str">
            <v>15 - Line Access Tracks &amp; Equipment Sites - Site - Inaccessable Asset - Site Access - Repair</v>
          </cell>
          <cell r="Q1840">
            <v>0</v>
          </cell>
        </row>
        <row r="1841">
          <cell r="I1841">
            <v>0</v>
          </cell>
          <cell r="J1841" t="str">
            <v>15 - Line Access Tracks &amp; Equipment Sites - Site - Inaccessable Asset - Site Access - Repair</v>
          </cell>
          <cell r="Q1841">
            <v>0</v>
          </cell>
        </row>
        <row r="1842">
          <cell r="I1842">
            <v>0</v>
          </cell>
          <cell r="J1842" t="str">
            <v>15 - Line Access Tracks &amp; Equipment Sites - Site - Inaccessable Asset - Site Access - Repair</v>
          </cell>
          <cell r="Q1842">
            <v>0</v>
          </cell>
        </row>
        <row r="1843">
          <cell r="I1843">
            <v>0</v>
          </cell>
          <cell r="J1843" t="str">
            <v>15 - Line Access Tracks &amp; Equipment Sites - Site - Inaccessable Asset - Site Access - Repair</v>
          </cell>
          <cell r="Q1843">
            <v>0</v>
          </cell>
        </row>
        <row r="1844">
          <cell r="I1844">
            <v>0</v>
          </cell>
          <cell r="J1844" t="str">
            <v>15 - Line Access Tracks &amp; Equipment Sites - Site - Other - Minor Task - Repair</v>
          </cell>
          <cell r="Q1844">
            <v>0</v>
          </cell>
        </row>
        <row r="1845">
          <cell r="I1845">
            <v>0</v>
          </cell>
          <cell r="J1845" t="str">
            <v>15 - Line Access Tracks &amp; Equipment Sites - Site - Other - Minor Task - Repair</v>
          </cell>
          <cell r="Q1845">
            <v>0</v>
          </cell>
        </row>
        <row r="1846">
          <cell r="I1846">
            <v>0</v>
          </cell>
          <cell r="J1846" t="str">
            <v>15 - Line Access Tracks &amp; Equipment Sites - Site - Other - Minor Task - Repair</v>
          </cell>
          <cell r="Q1846">
            <v>0</v>
          </cell>
        </row>
        <row r="1847">
          <cell r="I1847">
            <v>0</v>
          </cell>
          <cell r="J1847" t="str">
            <v>15 - Line Access Tracks &amp; Equipment Sites - Site - Other - Minor Task - Repair</v>
          </cell>
          <cell r="Q1847">
            <v>0</v>
          </cell>
        </row>
        <row r="1848">
          <cell r="I1848">
            <v>0</v>
          </cell>
          <cell r="J1848" t="str">
            <v>15 - Line Access Tracks &amp; Equipment Sites - Site - Owner &amp; Label Suspect - Ergon Technical Assessment - Assess</v>
          </cell>
          <cell r="Q1848">
            <v>0</v>
          </cell>
        </row>
        <row r="1849">
          <cell r="I1849">
            <v>0</v>
          </cell>
          <cell r="J1849" t="str">
            <v>15 - Line Access Tracks &amp; Equipment Sites - Site - Owner &amp; Label Suspect - Ergon Technical Assessment - Assess</v>
          </cell>
          <cell r="Q1849">
            <v>0</v>
          </cell>
        </row>
        <row r="1850">
          <cell r="I1850">
            <v>0</v>
          </cell>
          <cell r="J1850" t="str">
            <v>15 - Line Access Tracks &amp; Equipment Sites - Site - Owner &amp; Label Suspect - Ergon Technical Assessment - Assess</v>
          </cell>
          <cell r="Q1850">
            <v>0</v>
          </cell>
        </row>
        <row r="1851">
          <cell r="I1851">
            <v>0</v>
          </cell>
          <cell r="J1851" t="str">
            <v>15 - Line Access Tracks &amp; Equipment Sites - Site - Owner &amp; Label Suspect - Ergon Technical Assessment - Assess</v>
          </cell>
          <cell r="Q1851">
            <v>0</v>
          </cell>
        </row>
        <row r="1852">
          <cell r="I1852">
            <v>0</v>
          </cell>
          <cell r="J1852" t="str">
            <v>15 - Line Access Tracks &amp; Equipment Sites - Site - Owner &amp; Label Suspect - Ergon Technical Assessment - Assess</v>
          </cell>
          <cell r="Q1852">
            <v>0</v>
          </cell>
        </row>
        <row r="1853">
          <cell r="I1853">
            <v>0</v>
          </cell>
          <cell r="J1853" t="str">
            <v>15 - Line Access Tracks &amp; Equipment Sites - Site - Owner &amp; Label Suspect - Minor Task - Repair</v>
          </cell>
          <cell r="Q1853">
            <v>0</v>
          </cell>
        </row>
        <row r="1854">
          <cell r="I1854">
            <v>0</v>
          </cell>
          <cell r="J1854" t="str">
            <v>15 - Line Access Tracks &amp; Equipment Sites - Site - Owner &amp; Label Suspect - Minor Task - Repair</v>
          </cell>
          <cell r="Q1854">
            <v>0</v>
          </cell>
        </row>
        <row r="1855">
          <cell r="I1855">
            <v>0</v>
          </cell>
          <cell r="J1855" t="str">
            <v>Other - Detailed Aerial Inspection Defects - Minor Task - Repair</v>
          </cell>
          <cell r="Q1855">
            <v>0</v>
          </cell>
        </row>
        <row r="1856">
          <cell r="I1856">
            <v>0</v>
          </cell>
          <cell r="J1856" t="str">
            <v>Other - Detailed Aerial Inspection Defects - Minor Task - Repair</v>
          </cell>
          <cell r="Q1856">
            <v>0</v>
          </cell>
        </row>
        <row r="1857">
          <cell r="I1857">
            <v>0</v>
          </cell>
          <cell r="J1857" t="str">
            <v>Other - Detailed Aerial Inspection Defects - Minor Task - Repair</v>
          </cell>
          <cell r="Q1857">
            <v>0</v>
          </cell>
        </row>
        <row r="1858">
          <cell r="I1858">
            <v>0</v>
          </cell>
          <cell r="J1858" t="str">
            <v>Other - Detailed Aerial Inspection Defects - Minor Task - Repair</v>
          </cell>
          <cell r="Q1858">
            <v>0</v>
          </cell>
        </row>
        <row r="1859">
          <cell r="I1859">
            <v>0</v>
          </cell>
          <cell r="J1859" t="str">
            <v>Program - Connector Splice Replacement Live Line</v>
          </cell>
          <cell r="Q1859">
            <v>0</v>
          </cell>
        </row>
        <row r="1860">
          <cell r="I1860">
            <v>0</v>
          </cell>
          <cell r="J1860" t="str">
            <v>Program - Connector Splice Replacement Live Line</v>
          </cell>
          <cell r="Q1860">
            <v>0</v>
          </cell>
        </row>
        <row r="1861">
          <cell r="I1861">
            <v>0</v>
          </cell>
          <cell r="J1861" t="str">
            <v>Program - Connector Splice Replacement Live Line</v>
          </cell>
          <cell r="Q1861">
            <v>0</v>
          </cell>
        </row>
        <row r="1862">
          <cell r="I1862">
            <v>0</v>
          </cell>
          <cell r="J1862" t="str">
            <v>Program - Connector Splice Replacement Live Line</v>
          </cell>
          <cell r="Q1862">
            <v>0</v>
          </cell>
        </row>
        <row r="1863">
          <cell r="I1863">
            <v>0</v>
          </cell>
          <cell r="J1863" t="str">
            <v>Program - Connector Splice Replacement Live Line</v>
          </cell>
          <cell r="Q1863">
            <v>0</v>
          </cell>
        </row>
        <row r="1864">
          <cell r="I1864">
            <v>0</v>
          </cell>
          <cell r="J1864" t="str">
            <v>Program - EDO Fuse Replacement in High Risk Fire Areas</v>
          </cell>
          <cell r="Q1864">
            <v>0</v>
          </cell>
        </row>
        <row r="1865">
          <cell r="I1865">
            <v>0</v>
          </cell>
          <cell r="J1865" t="str">
            <v>Program - EDO Fuse Replacement in High Risk Fire Areas</v>
          </cell>
          <cell r="Q1865">
            <v>0</v>
          </cell>
        </row>
        <row r="1866">
          <cell r="I1866">
            <v>0</v>
          </cell>
          <cell r="J1866" t="str">
            <v>Program - EDO Fuse Replacement in High Risk Fire Areas</v>
          </cell>
          <cell r="Q1866">
            <v>0</v>
          </cell>
        </row>
        <row r="1867">
          <cell r="I1867">
            <v>0</v>
          </cell>
          <cell r="J1867" t="str">
            <v>Program - EDO Fuse Replacement in High Risk Fire Areas</v>
          </cell>
          <cell r="Q1867">
            <v>0</v>
          </cell>
        </row>
        <row r="1868">
          <cell r="I1868">
            <v>0</v>
          </cell>
          <cell r="J1868" t="str">
            <v>Program - EDO Fuse Replacement in High Risk Fire Areas</v>
          </cell>
          <cell r="Q1868">
            <v>0</v>
          </cell>
        </row>
        <row r="1869">
          <cell r="I1869">
            <v>0</v>
          </cell>
          <cell r="J1869" t="str">
            <v>Program - Cast Iron Cable Pot Head Replacement</v>
          </cell>
          <cell r="Q1869">
            <v>0</v>
          </cell>
        </row>
        <row r="1870">
          <cell r="I1870">
            <v>0</v>
          </cell>
          <cell r="J1870" t="str">
            <v>Program - Cast Iron Cable Pot Head Replacement</v>
          </cell>
          <cell r="Q1870">
            <v>0</v>
          </cell>
        </row>
        <row r="1871">
          <cell r="I1871">
            <v>0</v>
          </cell>
          <cell r="J1871" t="str">
            <v>Program - Cast Iron Cable Pot Head Replacement</v>
          </cell>
          <cell r="Q1871">
            <v>0</v>
          </cell>
        </row>
        <row r="1872">
          <cell r="I1872">
            <v>0</v>
          </cell>
          <cell r="J1872" t="str">
            <v>Program - Cast Iron Cable Pot Head Replacement</v>
          </cell>
          <cell r="Q1872">
            <v>0</v>
          </cell>
        </row>
        <row r="1873">
          <cell r="I1873">
            <v>0</v>
          </cell>
          <cell r="J1873" t="str">
            <v>Program - Cast Iron Cable Pot Head Replacement</v>
          </cell>
          <cell r="Q1873">
            <v>0</v>
          </cell>
        </row>
        <row r="1874">
          <cell r="I1874">
            <v>0</v>
          </cell>
          <cell r="J1874" t="str">
            <v>Program - Non-Ceramic Customer End Serivce Fuse Replacement</v>
          </cell>
          <cell r="Q1874">
            <v>0</v>
          </cell>
        </row>
        <row r="1875">
          <cell r="I1875">
            <v>0</v>
          </cell>
          <cell r="J1875" t="str">
            <v>Program - Non-Ceramic Customer End Serivce Fuse Replacement</v>
          </cell>
          <cell r="Q1875">
            <v>0</v>
          </cell>
        </row>
        <row r="1876">
          <cell r="I1876">
            <v>0</v>
          </cell>
          <cell r="J1876" t="str">
            <v>Program - Non-Ceramic Customer End Serivce Fuse Replacement</v>
          </cell>
          <cell r="Q1876">
            <v>0</v>
          </cell>
        </row>
        <row r="1877">
          <cell r="I1877">
            <v>0</v>
          </cell>
          <cell r="J1877" t="str">
            <v>Program - Non-Ceramic Customer End Serivce Fuse Replacement</v>
          </cell>
          <cell r="Q1877">
            <v>0</v>
          </cell>
        </row>
        <row r="1878">
          <cell r="I1878">
            <v>0</v>
          </cell>
          <cell r="J1878" t="str">
            <v>Program - Non-Ceramic Customer End Serivce Fuse Replacement</v>
          </cell>
          <cell r="Q1878">
            <v>0</v>
          </cell>
        </row>
        <row r="1879">
          <cell r="I1879">
            <v>0</v>
          </cell>
          <cell r="J1879" t="str">
            <v>Program - Replace Figure 8 Colour Coded Service Cables</v>
          </cell>
          <cell r="Q1879">
            <v>0</v>
          </cell>
        </row>
        <row r="1880">
          <cell r="I1880">
            <v>0</v>
          </cell>
          <cell r="J1880" t="str">
            <v>Program - Replace Laminated Crossarms</v>
          </cell>
          <cell r="Q1880">
            <v>0</v>
          </cell>
        </row>
        <row r="1881">
          <cell r="I1881">
            <v>0</v>
          </cell>
          <cell r="J1881" t="str">
            <v>Post Natural Disaster Defect Remediation</v>
          </cell>
          <cell r="Q1881">
            <v>0</v>
          </cell>
        </row>
        <row r="1882">
          <cell r="I1882">
            <v>0</v>
          </cell>
          <cell r="J1882" t="str">
            <v>Project support</v>
          </cell>
          <cell r="Q1882">
            <v>0</v>
          </cell>
        </row>
        <row r="1883">
          <cell r="I1883">
            <v>0</v>
          </cell>
          <cell r="J1883" t="str">
            <v>Project support</v>
          </cell>
          <cell r="Q1883">
            <v>0</v>
          </cell>
        </row>
        <row r="1884">
          <cell r="I1884">
            <v>0</v>
          </cell>
          <cell r="J1884" t="str">
            <v>Project support</v>
          </cell>
          <cell r="Q1884">
            <v>0</v>
          </cell>
        </row>
        <row r="1885">
          <cell r="I1885">
            <v>0</v>
          </cell>
          <cell r="J1885" t="str">
            <v>Project support</v>
          </cell>
          <cell r="Q1885">
            <v>0</v>
          </cell>
        </row>
        <row r="1886">
          <cell r="I1886">
            <v>0</v>
          </cell>
          <cell r="J1886">
            <v>0</v>
          </cell>
          <cell r="Q1886">
            <v>0</v>
          </cell>
        </row>
        <row r="1887">
          <cell r="I1887">
            <v>0</v>
          </cell>
          <cell r="J1887">
            <v>0</v>
          </cell>
          <cell r="Q1887">
            <v>0</v>
          </cell>
        </row>
        <row r="1888">
          <cell r="I1888">
            <v>0</v>
          </cell>
          <cell r="J1888">
            <v>0</v>
          </cell>
          <cell r="Q1888">
            <v>0</v>
          </cell>
        </row>
        <row r="1889">
          <cell r="I1889">
            <v>0</v>
          </cell>
          <cell r="J1889">
            <v>0</v>
          </cell>
          <cell r="Q1889">
            <v>0</v>
          </cell>
        </row>
        <row r="1890">
          <cell r="I1890">
            <v>0</v>
          </cell>
          <cell r="J1890">
            <v>0</v>
          </cell>
          <cell r="Q1890">
            <v>0</v>
          </cell>
        </row>
        <row r="1891">
          <cell r="I1891">
            <v>0</v>
          </cell>
          <cell r="J1891">
            <v>0</v>
          </cell>
          <cell r="Q1891">
            <v>0</v>
          </cell>
        </row>
        <row r="1892">
          <cell r="I1892">
            <v>0</v>
          </cell>
          <cell r="J1892">
            <v>0</v>
          </cell>
          <cell r="Q1892">
            <v>0</v>
          </cell>
        </row>
        <row r="1893">
          <cell r="I1893">
            <v>0</v>
          </cell>
          <cell r="J1893">
            <v>0</v>
          </cell>
          <cell r="Q1893">
            <v>0</v>
          </cell>
        </row>
        <row r="1894">
          <cell r="I1894">
            <v>0</v>
          </cell>
          <cell r="J1894">
            <v>0</v>
          </cell>
          <cell r="Q1894">
            <v>0</v>
          </cell>
        </row>
        <row r="1895">
          <cell r="I1895">
            <v>0</v>
          </cell>
          <cell r="J1895">
            <v>0</v>
          </cell>
          <cell r="Q1895">
            <v>0</v>
          </cell>
        </row>
        <row r="1896">
          <cell r="I1896">
            <v>0</v>
          </cell>
          <cell r="J1896">
            <v>0</v>
          </cell>
          <cell r="Q1896">
            <v>0</v>
          </cell>
        </row>
        <row r="1897">
          <cell r="I1897">
            <v>0</v>
          </cell>
          <cell r="J1897">
            <v>0</v>
          </cell>
          <cell r="Q1897">
            <v>0</v>
          </cell>
        </row>
        <row r="1898">
          <cell r="I1898">
            <v>0</v>
          </cell>
          <cell r="J1898">
            <v>0</v>
          </cell>
          <cell r="Q1898">
            <v>0</v>
          </cell>
        </row>
        <row r="1899">
          <cell r="I1899">
            <v>0</v>
          </cell>
          <cell r="J1899">
            <v>0</v>
          </cell>
          <cell r="Q1899">
            <v>0</v>
          </cell>
        </row>
        <row r="1900">
          <cell r="I1900">
            <v>0</v>
          </cell>
          <cell r="J1900">
            <v>0</v>
          </cell>
          <cell r="Q1900">
            <v>0</v>
          </cell>
        </row>
        <row r="1901">
          <cell r="I1901">
            <v>0</v>
          </cell>
          <cell r="J1901">
            <v>0</v>
          </cell>
          <cell r="Q1901">
            <v>0</v>
          </cell>
        </row>
        <row r="1902">
          <cell r="I1902">
            <v>0</v>
          </cell>
          <cell r="J1902">
            <v>0</v>
          </cell>
          <cell r="Q1902">
            <v>0</v>
          </cell>
        </row>
        <row r="1903">
          <cell r="I1903">
            <v>0</v>
          </cell>
          <cell r="J1903">
            <v>0</v>
          </cell>
          <cell r="Q1903">
            <v>0</v>
          </cell>
        </row>
        <row r="1904">
          <cell r="I1904">
            <v>0</v>
          </cell>
          <cell r="J1904">
            <v>0</v>
          </cell>
          <cell r="Q1904">
            <v>0</v>
          </cell>
        </row>
        <row r="1905">
          <cell r="I1905">
            <v>0</v>
          </cell>
          <cell r="J1905">
            <v>0</v>
          </cell>
          <cell r="Q1905">
            <v>0</v>
          </cell>
        </row>
        <row r="1906">
          <cell r="I1906">
            <v>0</v>
          </cell>
          <cell r="J1906">
            <v>0</v>
          </cell>
          <cell r="Q1906">
            <v>0</v>
          </cell>
        </row>
        <row r="1907">
          <cell r="I1907">
            <v>0</v>
          </cell>
          <cell r="J1907">
            <v>0</v>
          </cell>
          <cell r="Q1907">
            <v>0</v>
          </cell>
        </row>
        <row r="1908">
          <cell r="I1908" t="str">
            <v>AFLC Equipment Asset Replacement Plan</v>
          </cell>
          <cell r="J1908" t="str">
            <v>Replace AFLC -  Controller only. - D-Ageing Asset</v>
          </cell>
          <cell r="Q1908">
            <v>0</v>
          </cell>
        </row>
        <row r="1909">
          <cell r="I1909" t="str">
            <v>AFLC Equipment Asset Replacement Plan</v>
          </cell>
          <cell r="J1909" t="str">
            <v>Replace AFLC - SFU &amp; Outdoor Unit with transmitter and  coupling cell. Includes new AFLC study. -  Small Sub - D-Ageing Asset</v>
          </cell>
          <cell r="Q1909">
            <v>0</v>
          </cell>
        </row>
        <row r="1910">
          <cell r="I1910" t="str">
            <v>AFLC Equipment Asset Replacement Plan</v>
          </cell>
          <cell r="J1910" t="str">
            <v>Replace AFLC - SFU &amp; Outdoor Unit  transmitter and  coupling cell. Includes new AFLC study - Medium -  33kv / 220 - D-Ageing Asset</v>
          </cell>
          <cell r="Q1910">
            <v>0</v>
          </cell>
        </row>
        <row r="1911">
          <cell r="I1911" t="str">
            <v>AFLC Equipment Asset Replacement Plan</v>
          </cell>
          <cell r="J1911" t="str">
            <v>Replace AFLC - SFU &amp; Outdoor Unit  transmitter and  coupling cell. Includes new AFLC study - Large - 66kv / 220 - D-Ageing Asset</v>
          </cell>
          <cell r="Q1911">
            <v>0</v>
          </cell>
        </row>
        <row r="1912">
          <cell r="I1912" t="str">
            <v>AFLC Equipment Asset Replacement Plan</v>
          </cell>
          <cell r="J1912" t="str">
            <v>Replace AFLC - SFU  transmitter (Small size). Includes new AFLC study.- D-Ageing Asset</v>
          </cell>
          <cell r="Q1912">
            <v>0</v>
          </cell>
        </row>
        <row r="1913">
          <cell r="I1913" t="str">
            <v>AFLC Equipment Asset Replacement Plan</v>
          </cell>
          <cell r="J1913" t="str">
            <v>Replace AFLC - SFU transmitter (Medium size). Includes new AFLC study.- D-Ageing Asset</v>
          </cell>
          <cell r="Q1913">
            <v>0</v>
          </cell>
        </row>
        <row r="1914">
          <cell r="I1914" t="str">
            <v>AFLC Equipment Asset Replacement Plan</v>
          </cell>
          <cell r="J1914" t="str">
            <v>Replace AFLC - SFU  transmitter (Large size). Includes new AFLC study.- D-Ageing Asset</v>
          </cell>
          <cell r="Q1914">
            <v>0</v>
          </cell>
        </row>
        <row r="1915">
          <cell r="I1915" t="str">
            <v>RTU Replacement - Dan Tan</v>
          </cell>
          <cell r="J1915" t="str">
            <v>Replace RTUs in a small sub- D-Ageing Asset</v>
          </cell>
          <cell r="Q1915">
            <v>0</v>
          </cell>
        </row>
        <row r="1916">
          <cell r="I1916" t="str">
            <v>RTU Replacement - Dan Tan</v>
          </cell>
          <cell r="J1916" t="str">
            <v>Replace RTUs in a medium sub- D-Ageing Asset</v>
          </cell>
          <cell r="Q1916">
            <v>0</v>
          </cell>
        </row>
        <row r="1917">
          <cell r="I1917" t="str">
            <v>RTU Replacement - Dan Tan</v>
          </cell>
          <cell r="J1917" t="str">
            <v>Replace RTUs in a large sub - D-Ageing Asset</v>
          </cell>
          <cell r="Q1917">
            <v>0</v>
          </cell>
        </row>
        <row r="1918">
          <cell r="I1918">
            <v>0</v>
          </cell>
          <cell r="J1918" t="str">
            <v xml:space="preserve">OT Security </v>
          </cell>
          <cell r="Q1918">
            <v>0</v>
          </cell>
        </row>
        <row r="1919">
          <cell r="I1919">
            <v>0</v>
          </cell>
          <cell r="J1919">
            <v>0</v>
          </cell>
          <cell r="Q1919">
            <v>0</v>
          </cell>
        </row>
        <row r="1920">
          <cell r="I1920">
            <v>0</v>
          </cell>
          <cell r="J1920">
            <v>0</v>
          </cell>
          <cell r="Q1920">
            <v>0</v>
          </cell>
        </row>
        <row r="1921">
          <cell r="I1921">
            <v>0</v>
          </cell>
          <cell r="J1921" t="str">
            <v>Alternative Data Acquisition Service</v>
          </cell>
          <cell r="Q1921">
            <v>0</v>
          </cell>
        </row>
        <row r="1922">
          <cell r="I1922">
            <v>0</v>
          </cell>
          <cell r="J1922" t="str">
            <v>Data Centre Expansion /enhancements</v>
          </cell>
          <cell r="Q1922">
            <v>0</v>
          </cell>
        </row>
        <row r="1923">
          <cell r="I1923" t="str">
            <v>D-Communications</v>
          </cell>
          <cell r="J1923" t="str">
            <v>Adding Comms to existing regulator - Open Delta</v>
          </cell>
          <cell r="Q1923">
            <v>0</v>
          </cell>
        </row>
        <row r="1924">
          <cell r="I1924">
            <v>0</v>
          </cell>
          <cell r="J1924" t="str">
            <v>Adding Comms to existing regulator - Closed Delta</v>
          </cell>
          <cell r="Q1924">
            <v>0</v>
          </cell>
        </row>
        <row r="1925">
          <cell r="I1925" t="str">
            <v>D-Subs - Subtransmission</v>
          </cell>
          <cell r="J1925" t="str">
            <v>Adding Comms to existing regulator - Open Delta</v>
          </cell>
          <cell r="Q1925">
            <v>0</v>
          </cell>
        </row>
        <row r="1926">
          <cell r="I1926" t="str">
            <v>D-Subs - Subtransmission</v>
          </cell>
          <cell r="J1926" t="str">
            <v>Adding comms and PSU to existing regulator- Open Delta</v>
          </cell>
          <cell r="Q1926">
            <v>0</v>
          </cell>
        </row>
        <row r="1927">
          <cell r="I1927" t="str">
            <v>D-Lines - Distribution</v>
          </cell>
          <cell r="J1927" t="str">
            <v>Adding comms and PSU to existing regulator- Closed Delta</v>
          </cell>
          <cell r="Q1927">
            <v>0</v>
          </cell>
        </row>
        <row r="1928">
          <cell r="I1928" t="str">
            <v>D-Subs - Subtransmission</v>
          </cell>
          <cell r="J1928" t="str">
            <v>Adding comms and PSU to existing regulator- SWER</v>
          </cell>
          <cell r="Q1928">
            <v>0</v>
          </cell>
        </row>
        <row r="1929">
          <cell r="I1929" t="str">
            <v>D-Subs - Subtransmission</v>
          </cell>
          <cell r="J1929" t="str">
            <v>Adding comms, PSU and Interface kit to existing regulator -
Open Delta</v>
          </cell>
          <cell r="Q1929">
            <v>0</v>
          </cell>
        </row>
        <row r="1930">
          <cell r="I1930" t="str">
            <v>D-Subs - Subtransmission</v>
          </cell>
          <cell r="J1930" t="str">
            <v>Adding comms, PSU and Interface kit to existing regulator -
Open Delta</v>
          </cell>
          <cell r="Q1930">
            <v>0</v>
          </cell>
        </row>
        <row r="1931">
          <cell r="I1931" t="str">
            <v>D-Subs - Subtransmission</v>
          </cell>
          <cell r="J1931" t="str">
            <v>Adding comms, PSU and Interface kit to existing regulator -
Open Delta</v>
          </cell>
          <cell r="Q1931">
            <v>0</v>
          </cell>
        </row>
        <row r="1932">
          <cell r="I1932">
            <v>0</v>
          </cell>
          <cell r="J1932">
            <v>0</v>
          </cell>
          <cell r="Q1932">
            <v>0</v>
          </cell>
        </row>
        <row r="1933">
          <cell r="I1933">
            <v>0</v>
          </cell>
          <cell r="J1933">
            <v>0</v>
          </cell>
          <cell r="Q1933">
            <v>0</v>
          </cell>
        </row>
        <row r="1934">
          <cell r="I1934">
            <v>0</v>
          </cell>
          <cell r="J1934">
            <v>0</v>
          </cell>
          <cell r="Q1934">
            <v>0</v>
          </cell>
        </row>
        <row r="1935">
          <cell r="I1935">
            <v>0</v>
          </cell>
          <cell r="J1935">
            <v>0</v>
          </cell>
          <cell r="Q1935">
            <v>0</v>
          </cell>
        </row>
        <row r="1936">
          <cell r="I1936">
            <v>0</v>
          </cell>
          <cell r="J1936">
            <v>0</v>
          </cell>
          <cell r="Q1936">
            <v>0</v>
          </cell>
        </row>
        <row r="1937">
          <cell r="I1937" t="str">
            <v>OT17B Transmission and Distribution Scada Strategy</v>
          </cell>
          <cell r="J1937" t="str">
            <v>Master Station SCADA Strategy 15/16</v>
          </cell>
          <cell r="Q1937">
            <v>0</v>
          </cell>
        </row>
        <row r="1938">
          <cell r="I1938" t="str">
            <v>OT17B Transmission and Distribution Scada Strategy</v>
          </cell>
          <cell r="J1938" t="str">
            <v>Master Station SCADA Strategy 16/17</v>
          </cell>
          <cell r="Q1938">
            <v>0</v>
          </cell>
        </row>
        <row r="1939">
          <cell r="I1939" t="str">
            <v>OT17B Transmission and Distribution Scada Strategy</v>
          </cell>
          <cell r="J1939" t="str">
            <v>Master Station SCADA Strategy 17/18</v>
          </cell>
          <cell r="Q1939">
            <v>0</v>
          </cell>
        </row>
        <row r="1940">
          <cell r="I1940" t="str">
            <v>OT17B Transmission and Distribution Scada Strategy</v>
          </cell>
          <cell r="J1940" t="str">
            <v>Master Station SCADA Strategy 18/19</v>
          </cell>
          <cell r="Q1940">
            <v>0</v>
          </cell>
        </row>
        <row r="1941">
          <cell r="I1941" t="str">
            <v>OT17B Transmission and Distribution Scada Strategy</v>
          </cell>
          <cell r="J1941" t="str">
            <v>Master Station SCADA Strategy 19/20</v>
          </cell>
          <cell r="Q1941">
            <v>0</v>
          </cell>
        </row>
        <row r="1942">
          <cell r="I1942" t="str">
            <v>OT15A Phase 3 Recloser Remote Comms</v>
          </cell>
          <cell r="J1942" t="str">
            <v>Implement Recloser Comms Strategy - Add SCADA to existing Recloser - D-Other Regulated System Capex</v>
          </cell>
          <cell r="Q1942">
            <v>0</v>
          </cell>
        </row>
        <row r="1943">
          <cell r="I1943">
            <v>0</v>
          </cell>
          <cell r="J1943">
            <v>0</v>
          </cell>
          <cell r="Q1943">
            <v>0</v>
          </cell>
        </row>
        <row r="1944">
          <cell r="I1944" t="str">
            <v>D-Communications</v>
          </cell>
          <cell r="J1944" t="str">
            <v>Implement DMS System - D-Other Regulated System Capex</v>
          </cell>
          <cell r="Q1944">
            <v>0</v>
          </cell>
        </row>
        <row r="1945">
          <cell r="I1945">
            <v>0</v>
          </cell>
          <cell r="J1945">
            <v>0</v>
          </cell>
          <cell r="Q1945">
            <v>0</v>
          </cell>
        </row>
        <row r="1946">
          <cell r="I1946">
            <v>0</v>
          </cell>
          <cell r="J1946">
            <v>0</v>
          </cell>
          <cell r="Q1946">
            <v>0</v>
          </cell>
        </row>
        <row r="1947">
          <cell r="I1947" t="str">
            <v>OT16A Scada Substation Strategy</v>
          </cell>
          <cell r="J1947" t="str">
            <v>SCADA Substation Strategy - Satellite</v>
          </cell>
          <cell r="Q1947">
            <v>0</v>
          </cell>
        </row>
        <row r="1948">
          <cell r="I1948" t="str">
            <v>OT14A DMS Advanced Applications</v>
          </cell>
          <cell r="J1948" t="str">
            <v>DMS Advanced Applications</v>
          </cell>
          <cell r="Q1948">
            <v>0</v>
          </cell>
        </row>
        <row r="1949">
          <cell r="I1949">
            <v>0</v>
          </cell>
          <cell r="J1949">
            <v>0</v>
          </cell>
          <cell r="Q1949">
            <v>0</v>
          </cell>
        </row>
        <row r="1950">
          <cell r="I1950">
            <v>0</v>
          </cell>
          <cell r="J1950">
            <v>0</v>
          </cell>
          <cell r="Q1950">
            <v>0</v>
          </cell>
        </row>
        <row r="1951">
          <cell r="I1951">
            <v>0</v>
          </cell>
          <cell r="J1951">
            <v>0</v>
          </cell>
          <cell r="Q1951">
            <v>0</v>
          </cell>
        </row>
        <row r="1952">
          <cell r="I1952">
            <v>0</v>
          </cell>
          <cell r="J1952">
            <v>0</v>
          </cell>
          <cell r="Q1952">
            <v>0</v>
          </cell>
        </row>
        <row r="1953">
          <cell r="I1953">
            <v>0</v>
          </cell>
          <cell r="J1953">
            <v>0</v>
          </cell>
          <cell r="Q1953">
            <v>0</v>
          </cell>
        </row>
        <row r="1954">
          <cell r="I1954">
            <v>0</v>
          </cell>
          <cell r="J1954">
            <v>0</v>
          </cell>
          <cell r="Q1954">
            <v>0</v>
          </cell>
        </row>
        <row r="1955">
          <cell r="I1955">
            <v>0</v>
          </cell>
          <cell r="J1955" t="str">
            <v>Existing A7 Metering  - Ageing Asset</v>
          </cell>
          <cell r="Q1955">
            <v>0</v>
          </cell>
        </row>
        <row r="1956">
          <cell r="I1956">
            <v>0</v>
          </cell>
          <cell r="J1956" t="str">
            <v>End of Life for Meters</v>
          </cell>
          <cell r="Q1956">
            <v>0</v>
          </cell>
        </row>
        <row r="1957">
          <cell r="I1957">
            <v>0</v>
          </cell>
          <cell r="J1957" t="str">
            <v>End of Life for Relays/Time Switches</v>
          </cell>
          <cell r="Q1957">
            <v>0</v>
          </cell>
        </row>
        <row r="1958">
          <cell r="I1958">
            <v>0</v>
          </cell>
          <cell r="J1958" t="str">
            <v>In-situ driven non-compliant meter families</v>
          </cell>
          <cell r="Q1958">
            <v>0</v>
          </cell>
        </row>
        <row r="1959">
          <cell r="I1959">
            <v>0</v>
          </cell>
          <cell r="J1959" t="str">
            <v xml:space="preserve">Obsolete Meter Technology </v>
          </cell>
          <cell r="Q1959">
            <v>0</v>
          </cell>
        </row>
        <row r="1960">
          <cell r="I1960">
            <v>0</v>
          </cell>
          <cell r="J1960" t="str">
            <v>Obsolete Control load tariff devices</v>
          </cell>
          <cell r="Q1960">
            <v>0</v>
          </cell>
        </row>
        <row r="1961">
          <cell r="I1961">
            <v>0</v>
          </cell>
          <cell r="J1961">
            <v>0</v>
          </cell>
          <cell r="Q1961">
            <v>0</v>
          </cell>
        </row>
        <row r="1962">
          <cell r="I1962">
            <v>0</v>
          </cell>
          <cell r="J1962" t="str">
            <v>Configuration Management (Handheld Units - HHU)</v>
          </cell>
          <cell r="Q1962">
            <v>0</v>
          </cell>
        </row>
        <row r="1963">
          <cell r="I1963">
            <v>0</v>
          </cell>
          <cell r="J1963">
            <v>0</v>
          </cell>
          <cell r="Q1963">
            <v>0</v>
          </cell>
        </row>
        <row r="1964">
          <cell r="I1964">
            <v>0</v>
          </cell>
          <cell r="J1964" t="str">
            <v>Metering Project Support and Mgt - EoL Meters</v>
          </cell>
          <cell r="Q1964">
            <v>0</v>
          </cell>
        </row>
        <row r="1965">
          <cell r="I1965">
            <v>0</v>
          </cell>
          <cell r="J1965" t="str">
            <v>Metering Project Support and Mgt - EoL Relays</v>
          </cell>
          <cell r="Q1965">
            <v>0</v>
          </cell>
        </row>
        <row r="1966">
          <cell r="I1966">
            <v>0</v>
          </cell>
          <cell r="J1966" t="str">
            <v>Metering Project Support and Mgt - In-situ</v>
          </cell>
          <cell r="Q1966">
            <v>0</v>
          </cell>
        </row>
        <row r="1967">
          <cell r="I1967">
            <v>0</v>
          </cell>
          <cell r="J1967" t="str">
            <v>Metering Project Support and Mgt - obsolete meters</v>
          </cell>
          <cell r="Q1967">
            <v>0</v>
          </cell>
        </row>
        <row r="1968">
          <cell r="I1968">
            <v>0</v>
          </cell>
          <cell r="J1968" t="str">
            <v>Metering Project Support and Mgt - obsolete load control</v>
          </cell>
          <cell r="Q1968">
            <v>0</v>
          </cell>
        </row>
        <row r="1969">
          <cell r="I1969">
            <v>0</v>
          </cell>
          <cell r="J1969">
            <v>0</v>
          </cell>
          <cell r="Q1969">
            <v>0</v>
          </cell>
        </row>
        <row r="1970">
          <cell r="I1970">
            <v>0</v>
          </cell>
          <cell r="J1970">
            <v>0</v>
          </cell>
          <cell r="Q1970">
            <v>0</v>
          </cell>
        </row>
        <row r="1971">
          <cell r="I1971">
            <v>0</v>
          </cell>
          <cell r="J1971">
            <v>0</v>
          </cell>
          <cell r="Q1971">
            <v>0</v>
          </cell>
        </row>
        <row r="1972">
          <cell r="I1972">
            <v>0</v>
          </cell>
          <cell r="J1972">
            <v>0</v>
          </cell>
          <cell r="Q1972">
            <v>0</v>
          </cell>
        </row>
        <row r="1973">
          <cell r="I1973">
            <v>0</v>
          </cell>
          <cell r="J1973">
            <v>0</v>
          </cell>
          <cell r="Q1973">
            <v>0</v>
          </cell>
        </row>
        <row r="1974">
          <cell r="I1974">
            <v>0</v>
          </cell>
          <cell r="J1974">
            <v>0</v>
          </cell>
          <cell r="Q1974">
            <v>0</v>
          </cell>
        </row>
        <row r="1975">
          <cell r="I1975">
            <v>0</v>
          </cell>
          <cell r="J1975">
            <v>0</v>
          </cell>
          <cell r="Q1975">
            <v>0</v>
          </cell>
        </row>
        <row r="1976">
          <cell r="I1976">
            <v>0</v>
          </cell>
          <cell r="J1976">
            <v>0</v>
          </cell>
          <cell r="Q1976">
            <v>0</v>
          </cell>
        </row>
        <row r="1977">
          <cell r="I1977">
            <v>0</v>
          </cell>
          <cell r="J1977">
            <v>0</v>
          </cell>
          <cell r="Q1977">
            <v>0</v>
          </cell>
        </row>
        <row r="1978">
          <cell r="I1978">
            <v>0</v>
          </cell>
          <cell r="J1978">
            <v>0</v>
          </cell>
          <cell r="Q1978">
            <v>0</v>
          </cell>
        </row>
        <row r="1979">
          <cell r="I1979">
            <v>0</v>
          </cell>
          <cell r="J1979" t="str">
            <v>Existing A7 Telecommunications - Ageing Asset</v>
          </cell>
          <cell r="Q1979">
            <v>0</v>
          </cell>
        </row>
        <row r="1980">
          <cell r="I1980">
            <v>0</v>
          </cell>
          <cell r="J1980" t="str">
            <v>End of life radio refurbishment Mackay to Maryborough - Site Costs</v>
          </cell>
          <cell r="Q1980">
            <v>0</v>
          </cell>
        </row>
        <row r="1981">
          <cell r="I1981">
            <v>0</v>
          </cell>
          <cell r="J1981" t="str">
            <v>End of life radio refurbishment Mackay to Maryborough - Core Costs</v>
          </cell>
          <cell r="Q1981">
            <v>0</v>
          </cell>
        </row>
        <row r="1982">
          <cell r="I1982">
            <v>0</v>
          </cell>
          <cell r="J1982" t="str">
            <v xml:space="preserve">CoreNet, Active Network Replacement </v>
          </cell>
          <cell r="Q1982">
            <v>0</v>
          </cell>
        </row>
        <row r="1983">
          <cell r="I1983">
            <v>0</v>
          </cell>
          <cell r="J1983" t="str">
            <v xml:space="preserve">CoreNet, Network Augmentation </v>
          </cell>
          <cell r="Q1983">
            <v>0</v>
          </cell>
        </row>
        <row r="1984">
          <cell r="I1984">
            <v>0</v>
          </cell>
          <cell r="J1984" t="str">
            <v xml:space="preserve">Cellular Network Augmentation </v>
          </cell>
          <cell r="Q1984">
            <v>0</v>
          </cell>
        </row>
        <row r="1985">
          <cell r="I1985">
            <v>0</v>
          </cell>
          <cell r="J1985" t="str">
            <v>Integrated Network Operations Centre</v>
          </cell>
          <cell r="Q1985">
            <v>0</v>
          </cell>
        </row>
        <row r="1986">
          <cell r="I1986">
            <v>0</v>
          </cell>
          <cell r="J1986" t="str">
            <v xml:space="preserve">CoreNet, Site Infrastructure Replacement </v>
          </cell>
          <cell r="Q1986">
            <v>0</v>
          </cell>
        </row>
        <row r="1987">
          <cell r="I1987">
            <v>0</v>
          </cell>
          <cell r="J1987" t="str">
            <v>End of life Radio refurbishment Western Queensland</v>
          </cell>
          <cell r="Q1987">
            <v>0</v>
          </cell>
        </row>
        <row r="1988">
          <cell r="I1988">
            <v>0</v>
          </cell>
          <cell r="J1988">
            <v>0</v>
          </cell>
          <cell r="Q1988">
            <v>0</v>
          </cell>
        </row>
        <row r="1989">
          <cell r="I1989">
            <v>0</v>
          </cell>
          <cell r="J1989">
            <v>0</v>
          </cell>
          <cell r="Q1989">
            <v>0</v>
          </cell>
        </row>
        <row r="1990">
          <cell r="I1990">
            <v>0</v>
          </cell>
          <cell r="J1990">
            <v>0</v>
          </cell>
          <cell r="Q1990">
            <v>0</v>
          </cell>
        </row>
        <row r="1991">
          <cell r="I1991">
            <v>0</v>
          </cell>
          <cell r="J1991">
            <v>0</v>
          </cell>
          <cell r="Q1991">
            <v>0</v>
          </cell>
        </row>
        <row r="1992">
          <cell r="I1992">
            <v>0</v>
          </cell>
          <cell r="J1992">
            <v>0</v>
          </cell>
          <cell r="Q1992">
            <v>0</v>
          </cell>
        </row>
        <row r="1993">
          <cell r="I1993">
            <v>0</v>
          </cell>
          <cell r="J1993">
            <v>0</v>
          </cell>
          <cell r="Q1993">
            <v>0</v>
          </cell>
        </row>
        <row r="1994">
          <cell r="I1994">
            <v>0</v>
          </cell>
          <cell r="J1994">
            <v>0</v>
          </cell>
          <cell r="Q1994">
            <v>0</v>
          </cell>
        </row>
        <row r="1995">
          <cell r="I1995">
            <v>0</v>
          </cell>
          <cell r="J1995" t="str">
            <v>Existing A7 Public Lighting</v>
          </cell>
          <cell r="Q1995">
            <v>0</v>
          </cell>
        </row>
        <row r="1996">
          <cell r="I1996">
            <v>0</v>
          </cell>
          <cell r="J1996">
            <v>0</v>
          </cell>
          <cell r="Q1996">
            <v>0</v>
          </cell>
        </row>
        <row r="1997">
          <cell r="I1997">
            <v>0</v>
          </cell>
          <cell r="J1997">
            <v>0</v>
          </cell>
          <cell r="Q1997">
            <v>0</v>
          </cell>
        </row>
        <row r="1998">
          <cell r="I1998">
            <v>0</v>
          </cell>
          <cell r="J1998">
            <v>0</v>
          </cell>
          <cell r="Q1998">
            <v>0</v>
          </cell>
        </row>
        <row r="1999">
          <cell r="I1999">
            <v>0</v>
          </cell>
          <cell r="J1999">
            <v>0</v>
          </cell>
          <cell r="Q1999">
            <v>0</v>
          </cell>
        </row>
        <row r="2000">
          <cell r="I2000">
            <v>0</v>
          </cell>
          <cell r="J2000">
            <v>0</v>
          </cell>
          <cell r="Q2000">
            <v>0</v>
          </cell>
        </row>
        <row r="2001">
          <cell r="I2001">
            <v>0</v>
          </cell>
          <cell r="J2001">
            <v>0</v>
          </cell>
          <cell r="Q2001">
            <v>0</v>
          </cell>
        </row>
        <row r="2002">
          <cell r="I2002">
            <v>0</v>
          </cell>
          <cell r="J2002">
            <v>0</v>
          </cell>
          <cell r="Q2002">
            <v>0</v>
          </cell>
        </row>
        <row r="2003">
          <cell r="I2003">
            <v>0</v>
          </cell>
          <cell r="J2003">
            <v>0</v>
          </cell>
          <cell r="Q2003">
            <v>0</v>
          </cell>
        </row>
        <row r="2004">
          <cell r="I2004">
            <v>0</v>
          </cell>
          <cell r="J2004">
            <v>0</v>
          </cell>
          <cell r="Q2004">
            <v>0</v>
          </cell>
        </row>
        <row r="2005">
          <cell r="I2005">
            <v>0</v>
          </cell>
          <cell r="J2005">
            <v>0</v>
          </cell>
          <cell r="Q2005">
            <v>0</v>
          </cell>
        </row>
        <row r="2006">
          <cell r="I2006">
            <v>0</v>
          </cell>
          <cell r="J2006" t="str">
            <v>Existing A7 D-Reliability Improvement</v>
          </cell>
          <cell r="Q2006">
            <v>0</v>
          </cell>
        </row>
        <row r="2007">
          <cell r="I2007">
            <v>0</v>
          </cell>
          <cell r="J2007" t="str">
            <v>Automatic Circuit Recloser (ACR) Strategy</v>
          </cell>
          <cell r="Q2007">
            <v>0</v>
          </cell>
        </row>
        <row r="2008">
          <cell r="I2008">
            <v>0</v>
          </cell>
          <cell r="J2008" t="str">
            <v>Remote Control Switch Application Strategy</v>
          </cell>
          <cell r="Q2008">
            <v>0</v>
          </cell>
        </row>
        <row r="2009">
          <cell r="I2009">
            <v>0</v>
          </cell>
          <cell r="J2009" t="str">
            <v>Line Fault Indicator Trial and Implementation</v>
          </cell>
          <cell r="Q2009">
            <v>0</v>
          </cell>
        </row>
        <row r="2010">
          <cell r="I2010">
            <v>0</v>
          </cell>
          <cell r="J2010" t="str">
            <v>Fusesaver Implementation</v>
          </cell>
          <cell r="Q2010">
            <v>0</v>
          </cell>
        </row>
        <row r="2011">
          <cell r="I2011">
            <v>0</v>
          </cell>
          <cell r="J2011" t="str">
            <v>Worst Performing Feeders</v>
          </cell>
          <cell r="Q2011">
            <v>0</v>
          </cell>
        </row>
        <row r="2012">
          <cell r="I2012">
            <v>0</v>
          </cell>
          <cell r="J2012" t="str">
            <v>Additional Feeder Ties</v>
          </cell>
          <cell r="Q2012">
            <v>0</v>
          </cell>
        </row>
        <row r="2013">
          <cell r="I2013">
            <v>0</v>
          </cell>
          <cell r="J2013">
            <v>0</v>
          </cell>
          <cell r="Q2013">
            <v>0</v>
          </cell>
        </row>
        <row r="2014">
          <cell r="I2014">
            <v>0</v>
          </cell>
          <cell r="J2014">
            <v>0</v>
          </cell>
          <cell r="Q2014">
            <v>0</v>
          </cell>
        </row>
        <row r="2015">
          <cell r="I2015">
            <v>0</v>
          </cell>
          <cell r="J2015">
            <v>0</v>
          </cell>
          <cell r="Q2015">
            <v>0</v>
          </cell>
        </row>
        <row r="2016">
          <cell r="I2016">
            <v>0</v>
          </cell>
          <cell r="J2016">
            <v>0</v>
          </cell>
          <cell r="Q2016">
            <v>0</v>
          </cell>
        </row>
        <row r="2017">
          <cell r="I2017">
            <v>0</v>
          </cell>
          <cell r="J2017">
            <v>0</v>
          </cell>
          <cell r="Q2017">
            <v>0</v>
          </cell>
        </row>
        <row r="2018">
          <cell r="I2018">
            <v>0</v>
          </cell>
          <cell r="J2018" t="str">
            <v>Existing A7 Power Quality</v>
          </cell>
          <cell r="Q2018">
            <v>0</v>
          </cell>
        </row>
        <row r="2019">
          <cell r="I2019">
            <v>0</v>
          </cell>
          <cell r="J2019" t="str">
            <v>Install Power Quality Monitors Units (Next G)</v>
          </cell>
          <cell r="Q2019">
            <v>0</v>
          </cell>
        </row>
        <row r="2020">
          <cell r="I2020">
            <v>0</v>
          </cell>
          <cell r="J2020" t="str">
            <v>Install Power Quality Monitors Units (Satellite)</v>
          </cell>
          <cell r="Q2020">
            <v>0</v>
          </cell>
        </row>
        <row r="2021">
          <cell r="I2021">
            <v>0</v>
          </cell>
          <cell r="J2021" t="str">
            <v>Install PQ Analysers</v>
          </cell>
          <cell r="Q2021">
            <v>0</v>
          </cell>
        </row>
        <row r="2022">
          <cell r="I2022">
            <v>0</v>
          </cell>
          <cell r="J2022">
            <v>0</v>
          </cell>
          <cell r="Q2022">
            <v>0</v>
          </cell>
        </row>
        <row r="2023">
          <cell r="I2023">
            <v>0</v>
          </cell>
          <cell r="J2023">
            <v>0</v>
          </cell>
          <cell r="Q2023">
            <v>0</v>
          </cell>
        </row>
        <row r="2024">
          <cell r="I2024">
            <v>0</v>
          </cell>
          <cell r="J2024">
            <v>0</v>
          </cell>
          <cell r="Q2024">
            <v>0</v>
          </cell>
        </row>
        <row r="2025">
          <cell r="I2025">
            <v>0</v>
          </cell>
          <cell r="J2025">
            <v>0</v>
          </cell>
          <cell r="Q2025">
            <v>0</v>
          </cell>
        </row>
        <row r="2026">
          <cell r="I2026">
            <v>0</v>
          </cell>
          <cell r="J2026">
            <v>0</v>
          </cell>
          <cell r="Q2026">
            <v>0</v>
          </cell>
        </row>
        <row r="2027">
          <cell r="I2027">
            <v>0</v>
          </cell>
          <cell r="J2027">
            <v>0</v>
          </cell>
          <cell r="Q2027">
            <v>0</v>
          </cell>
        </row>
        <row r="2028">
          <cell r="I2028">
            <v>0</v>
          </cell>
          <cell r="J2028">
            <v>0</v>
          </cell>
          <cell r="Q2028">
            <v>0</v>
          </cell>
        </row>
        <row r="2029">
          <cell r="I2029">
            <v>0</v>
          </cell>
          <cell r="J2029">
            <v>0</v>
          </cell>
          <cell r="Q2029">
            <v>0</v>
          </cell>
        </row>
        <row r="2030">
          <cell r="I2030">
            <v>0</v>
          </cell>
          <cell r="J2030">
            <v>0</v>
          </cell>
          <cell r="Q2030">
            <v>0</v>
          </cell>
        </row>
        <row r="2031">
          <cell r="I2031">
            <v>0</v>
          </cell>
          <cell r="J2031">
            <v>0</v>
          </cell>
          <cell r="Q2031">
            <v>0</v>
          </cell>
        </row>
        <row r="2032">
          <cell r="I2032">
            <v>0</v>
          </cell>
          <cell r="J2032">
            <v>0</v>
          </cell>
          <cell r="Q2032">
            <v>0</v>
          </cell>
        </row>
        <row r="2033">
          <cell r="I2033" t="str">
            <v>52000 Network Operations (RNO)</v>
          </cell>
          <cell r="J2033" t="str">
            <v>Total - Network Operations (RNO)</v>
          </cell>
          <cell r="Q2033">
            <v>0</v>
          </cell>
        </row>
        <row r="2034">
          <cell r="I2034" t="str">
            <v>52010 Embedded Generation (RNO)</v>
          </cell>
          <cell r="J2034" t="str">
            <v>Total - Embedded Generation (RNO)</v>
          </cell>
          <cell r="Q2034">
            <v>0</v>
          </cell>
        </row>
        <row r="2035">
          <cell r="I2035" t="str">
            <v>52020 Sec Systems Operations (RNO)</v>
          </cell>
          <cell r="J2035" t="str">
            <v>Total - Sec Systems Operations (RNO)</v>
          </cell>
          <cell r="Q2035">
            <v>0</v>
          </cell>
        </row>
        <row r="2036">
          <cell r="I2036">
            <v>0</v>
          </cell>
          <cell r="J2036">
            <v>0</v>
          </cell>
          <cell r="Q2036">
            <v>0</v>
          </cell>
        </row>
        <row r="2037">
          <cell r="I2037">
            <v>0</v>
          </cell>
          <cell r="J2037">
            <v>0</v>
          </cell>
          <cell r="Q2037">
            <v>0</v>
          </cell>
        </row>
        <row r="2038">
          <cell r="I2038">
            <v>0</v>
          </cell>
          <cell r="J2038">
            <v>0</v>
          </cell>
          <cell r="Q2038">
            <v>0</v>
          </cell>
        </row>
        <row r="2039">
          <cell r="I2039" t="str">
            <v>52100 Comms (RPM)</v>
          </cell>
          <cell r="J2039" t="str">
            <v>Total - Comms (RPM)</v>
          </cell>
          <cell r="Q2039">
            <v>0</v>
          </cell>
        </row>
        <row r="2040">
          <cell r="I2040" t="str">
            <v>52120 Lines (RPM)</v>
          </cell>
          <cell r="J2040" t="str">
            <v>Total - Lines (RPM)</v>
          </cell>
          <cell r="Q2040">
            <v>0</v>
          </cell>
        </row>
        <row r="2041">
          <cell r="I2041" t="str">
            <v>52130 Meters (RPM)</v>
          </cell>
          <cell r="J2041" t="str">
            <v>Total - Meters (RPM)</v>
          </cell>
          <cell r="Q2041">
            <v>0</v>
          </cell>
        </row>
        <row r="2042">
          <cell r="I2042" t="str">
            <v>52140 Protection (RPM)</v>
          </cell>
          <cell r="J2042" t="str">
            <v>Total - Protection (RPM)</v>
          </cell>
          <cell r="Q2042">
            <v>0</v>
          </cell>
        </row>
        <row r="2043">
          <cell r="I2043" t="str">
            <v>52150 Substations (RPM)</v>
          </cell>
          <cell r="J2043" t="str">
            <v>Total - Substations (RPM)</v>
          </cell>
          <cell r="Q2043">
            <v>0</v>
          </cell>
        </row>
        <row r="2044">
          <cell r="I2044" t="str">
            <v>52160 Vegetation (RPM)</v>
          </cell>
          <cell r="J2044" t="str">
            <v>Total - Vegetation (RPM)</v>
          </cell>
          <cell r="Q2044">
            <v>0</v>
          </cell>
        </row>
        <row r="2045">
          <cell r="I2045" t="str">
            <v>52180 Streetlights (RPM)</v>
          </cell>
          <cell r="J2045" t="str">
            <v>Total - Streetlights (RPM)</v>
          </cell>
          <cell r="Q2045">
            <v>0</v>
          </cell>
        </row>
        <row r="2046">
          <cell r="I2046" t="str">
            <v>52190 Alternate Solutions (RPM)</v>
          </cell>
          <cell r="J2046" t="str">
            <v>Total - Alternate Solutions (RPM)</v>
          </cell>
          <cell r="Q2046">
            <v>0</v>
          </cell>
        </row>
        <row r="2047">
          <cell r="I2047">
            <v>0</v>
          </cell>
          <cell r="J2047">
            <v>0</v>
          </cell>
          <cell r="Q2047">
            <v>0</v>
          </cell>
        </row>
        <row r="2048">
          <cell r="I2048">
            <v>0</v>
          </cell>
          <cell r="J2048">
            <v>0</v>
          </cell>
          <cell r="Q2048">
            <v>0</v>
          </cell>
        </row>
        <row r="2049">
          <cell r="I2049">
            <v>0</v>
          </cell>
          <cell r="J2049">
            <v>0</v>
          </cell>
          <cell r="Q2049">
            <v>0</v>
          </cell>
        </row>
        <row r="2050">
          <cell r="I2050" t="str">
            <v>53100 Comms (RCM)</v>
          </cell>
          <cell r="J2050" t="str">
            <v>Total - Comms (RCM)</v>
          </cell>
          <cell r="Q2050">
            <v>0</v>
          </cell>
        </row>
        <row r="2051">
          <cell r="I2051" t="str">
            <v>53120 Lines (RCM)</v>
          </cell>
          <cell r="J2051" t="str">
            <v>Total - Lines (RCM)</v>
          </cell>
          <cell r="Q2051">
            <v>0</v>
          </cell>
        </row>
        <row r="2052">
          <cell r="I2052" t="str">
            <v>53130 Meters (RCM)</v>
          </cell>
          <cell r="J2052" t="str">
            <v>Total - Meters (RCM)</v>
          </cell>
          <cell r="Q2052">
            <v>0</v>
          </cell>
        </row>
        <row r="2053">
          <cell r="I2053" t="str">
            <v>53140 Protection (RCM)</v>
          </cell>
          <cell r="J2053" t="str">
            <v>Total - Protection (RCM)</v>
          </cell>
          <cell r="Q2053">
            <v>0</v>
          </cell>
        </row>
        <row r="2054">
          <cell r="I2054" t="str">
            <v>53150 Substations (RCM)</v>
          </cell>
          <cell r="J2054" t="str">
            <v>Total - Substations (RCM)</v>
          </cell>
          <cell r="Q2054">
            <v>0</v>
          </cell>
        </row>
        <row r="2055">
          <cell r="I2055" t="str">
            <v>53160 Vegetation (RCM)</v>
          </cell>
          <cell r="J2055" t="str">
            <v>Total - Vegetation (RCM)</v>
          </cell>
          <cell r="Q2055">
            <v>0</v>
          </cell>
        </row>
        <row r="2056">
          <cell r="I2056" t="str">
            <v>53180 Streetlights (RCM)</v>
          </cell>
          <cell r="J2056" t="str">
            <v>Total - Streetlights (RCM)</v>
          </cell>
          <cell r="Q2056">
            <v>0</v>
          </cell>
        </row>
        <row r="2057">
          <cell r="I2057" t="str">
            <v>53190 Alternate Solutions (RCM)</v>
          </cell>
          <cell r="J2057" t="str">
            <v>Total - Alternate Solutions (RCM)</v>
          </cell>
          <cell r="Q2057">
            <v>0</v>
          </cell>
        </row>
        <row r="2058">
          <cell r="I2058">
            <v>0</v>
          </cell>
          <cell r="J2058">
            <v>0</v>
          </cell>
          <cell r="Q2058">
            <v>0</v>
          </cell>
        </row>
        <row r="2059">
          <cell r="I2059">
            <v>0</v>
          </cell>
          <cell r="J2059">
            <v>0</v>
          </cell>
          <cell r="Q2059">
            <v>0</v>
          </cell>
        </row>
        <row r="2060">
          <cell r="I2060">
            <v>0</v>
          </cell>
          <cell r="J2060">
            <v>0</v>
          </cell>
          <cell r="Q2060">
            <v>0</v>
          </cell>
        </row>
        <row r="2061">
          <cell r="I2061" t="str">
            <v>54100 Forced Maintenance (RFM)</v>
          </cell>
          <cell r="J2061" t="str">
            <v>Total - Forced Maintenance (RFM)</v>
          </cell>
          <cell r="Q2061">
            <v>0</v>
          </cell>
        </row>
        <row r="2062">
          <cell r="I2062" t="str">
            <v>54180 Streetlights (RFM)</v>
          </cell>
          <cell r="J2062" t="str">
            <v>Total - Streetlights (RFM)</v>
          </cell>
          <cell r="Q2062">
            <v>0</v>
          </cell>
        </row>
        <row r="2063">
          <cell r="I2063" t="str">
            <v>54190 Alternate Solutions (RFM)</v>
          </cell>
          <cell r="J2063" t="str">
            <v>Total - Alternate Solutions (RFM)</v>
          </cell>
          <cell r="Q2063">
            <v>0</v>
          </cell>
        </row>
        <row r="2064">
          <cell r="I2064">
            <v>0</v>
          </cell>
          <cell r="J2064">
            <v>0</v>
          </cell>
          <cell r="Q2064">
            <v>0</v>
          </cell>
        </row>
        <row r="2065">
          <cell r="I2065">
            <v>0</v>
          </cell>
          <cell r="J2065">
            <v>0</v>
          </cell>
          <cell r="Q2065">
            <v>0</v>
          </cell>
        </row>
        <row r="2066">
          <cell r="I2066">
            <v>0</v>
          </cell>
          <cell r="J2066">
            <v>0</v>
          </cell>
          <cell r="Q2066">
            <v>0</v>
          </cell>
        </row>
        <row r="2067">
          <cell r="I2067" t="str">
            <v>55000 Demand Mgt Incentive Arrange (DMIA)</v>
          </cell>
          <cell r="J2067" t="str">
            <v>Total - Demand Mgt Incentive Arrange (DMIA)</v>
          </cell>
          <cell r="Q2067">
            <v>0</v>
          </cell>
        </row>
        <row r="2068">
          <cell r="I2068" t="str">
            <v>55100 Non Network Alternatives (NNA)</v>
          </cell>
          <cell r="J2068" t="str">
            <v>Total - Non Network Alternatives (NNA)</v>
          </cell>
          <cell r="Q2068">
            <v>0</v>
          </cell>
        </row>
        <row r="2069">
          <cell r="I2069">
            <v>0</v>
          </cell>
          <cell r="J2069">
            <v>0</v>
          </cell>
          <cell r="Q2069">
            <v>0</v>
          </cell>
        </row>
        <row r="2070">
          <cell r="I2070">
            <v>0</v>
          </cell>
          <cell r="J2070">
            <v>0</v>
          </cell>
          <cell r="Q2070">
            <v>0</v>
          </cell>
        </row>
        <row r="2071">
          <cell r="I2071">
            <v>0</v>
          </cell>
          <cell r="J2071">
            <v>0</v>
          </cell>
          <cell r="Q2071">
            <v>0</v>
          </cell>
        </row>
        <row r="2072">
          <cell r="I2072">
            <v>0</v>
          </cell>
          <cell r="J2072">
            <v>0</v>
          </cell>
          <cell r="Q2072">
            <v>0</v>
          </cell>
        </row>
        <row r="2073">
          <cell r="I2073">
            <v>0</v>
          </cell>
          <cell r="J2073">
            <v>0</v>
          </cell>
          <cell r="Q2073">
            <v>0</v>
          </cell>
        </row>
        <row r="2074">
          <cell r="I2074">
            <v>0</v>
          </cell>
          <cell r="J2074">
            <v>0</v>
          </cell>
          <cell r="Q2074">
            <v>0</v>
          </cell>
        </row>
        <row r="2075">
          <cell r="I2075">
            <v>0</v>
          </cell>
          <cell r="J2075">
            <v>0</v>
          </cell>
          <cell r="Q2075">
            <v>0</v>
          </cell>
        </row>
        <row r="2076">
          <cell r="I2076" t="e">
            <v>#REF!</v>
          </cell>
          <cell r="J2076" t="e">
            <v>#REF!</v>
          </cell>
          <cell r="Q2076">
            <v>0</v>
          </cell>
        </row>
        <row r="2077">
          <cell r="I2077" t="e">
            <v>#REF!</v>
          </cell>
          <cell r="J2077" t="e">
            <v>#REF!</v>
          </cell>
          <cell r="Q2077">
            <v>0</v>
          </cell>
        </row>
        <row r="2078">
          <cell r="I2078" t="e">
            <v>#REF!</v>
          </cell>
          <cell r="J2078" t="e">
            <v>#REF!</v>
          </cell>
          <cell r="Q2078">
            <v>0</v>
          </cell>
        </row>
        <row r="2079">
          <cell r="I2079" t="e">
            <v>#REF!</v>
          </cell>
          <cell r="J2079" t="e">
            <v>#REF!</v>
          </cell>
          <cell r="Q2079">
            <v>0</v>
          </cell>
        </row>
        <row r="2080">
          <cell r="I2080" t="e">
            <v>#REF!</v>
          </cell>
          <cell r="J2080" t="e">
            <v>#REF!</v>
          </cell>
          <cell r="Q2080">
            <v>0</v>
          </cell>
        </row>
        <row r="2081">
          <cell r="I2081" t="e">
            <v>#REF!</v>
          </cell>
          <cell r="J2081" t="e">
            <v>#REF!</v>
          </cell>
          <cell r="Q2081">
            <v>0</v>
          </cell>
        </row>
        <row r="2082">
          <cell r="I2082" t="e">
            <v>#REF!</v>
          </cell>
          <cell r="J2082" t="e">
            <v>#REF!</v>
          </cell>
          <cell r="Q2082">
            <v>0</v>
          </cell>
        </row>
        <row r="2083">
          <cell r="I2083" t="e">
            <v>#REF!</v>
          </cell>
          <cell r="J2083" t="e">
            <v>#REF!</v>
          </cell>
          <cell r="Q2083">
            <v>0</v>
          </cell>
        </row>
        <row r="2084">
          <cell r="I2084" t="e">
            <v>#REF!</v>
          </cell>
          <cell r="J2084" t="e">
            <v>#REF!</v>
          </cell>
          <cell r="Q2084">
            <v>0</v>
          </cell>
        </row>
        <row r="2085">
          <cell r="I2085" t="e">
            <v>#REF!</v>
          </cell>
          <cell r="J2085" t="e">
            <v>#REF!</v>
          </cell>
          <cell r="Q2085">
            <v>0</v>
          </cell>
        </row>
        <row r="2086">
          <cell r="I2086" t="e">
            <v>#REF!</v>
          </cell>
          <cell r="J2086" t="e">
            <v>#REF!</v>
          </cell>
          <cell r="Q2086">
            <v>0</v>
          </cell>
        </row>
        <row r="2087">
          <cell r="I2087" t="e">
            <v>#REF!</v>
          </cell>
          <cell r="J2087" t="e">
            <v>#REF!</v>
          </cell>
          <cell r="Q2087">
            <v>0</v>
          </cell>
        </row>
        <row r="2088">
          <cell r="I2088" t="e">
            <v>#REF!</v>
          </cell>
          <cell r="J2088" t="e">
            <v>#REF!</v>
          </cell>
          <cell r="Q2088">
            <v>0</v>
          </cell>
        </row>
        <row r="2089">
          <cell r="I2089" t="e">
            <v>#REF!</v>
          </cell>
          <cell r="J2089" t="e">
            <v>#REF!</v>
          </cell>
          <cell r="Q2089">
            <v>0</v>
          </cell>
        </row>
        <row r="2090">
          <cell r="I2090" t="e">
            <v>#REF!</v>
          </cell>
          <cell r="J2090" t="e">
            <v>#REF!</v>
          </cell>
          <cell r="Q2090">
            <v>0</v>
          </cell>
        </row>
        <row r="2091">
          <cell r="I2091" t="e">
            <v>#REF!</v>
          </cell>
          <cell r="J2091" t="e">
            <v>#REF!</v>
          </cell>
          <cell r="Q2091">
            <v>0</v>
          </cell>
        </row>
        <row r="2092">
          <cell r="I2092" t="e">
            <v>#REF!</v>
          </cell>
          <cell r="J2092" t="e">
            <v>#REF!</v>
          </cell>
          <cell r="Q2092">
            <v>0</v>
          </cell>
        </row>
        <row r="2093">
          <cell r="I2093" t="e">
            <v>#REF!</v>
          </cell>
          <cell r="J2093" t="e">
            <v>#REF!</v>
          </cell>
          <cell r="Q2093">
            <v>0</v>
          </cell>
        </row>
        <row r="2094">
          <cell r="I2094" t="e">
            <v>#REF!</v>
          </cell>
          <cell r="J2094" t="e">
            <v>#REF!</v>
          </cell>
          <cell r="Q2094">
            <v>0</v>
          </cell>
        </row>
        <row r="2095">
          <cell r="I2095" t="e">
            <v>#REF!</v>
          </cell>
          <cell r="J2095" t="e">
            <v>#REF!</v>
          </cell>
          <cell r="Q2095">
            <v>0</v>
          </cell>
        </row>
        <row r="2096">
          <cell r="I2096" t="e">
            <v>#REF!</v>
          </cell>
          <cell r="J2096" t="e">
            <v>#REF!</v>
          </cell>
          <cell r="Q2096">
            <v>0</v>
          </cell>
        </row>
        <row r="2097">
          <cell r="I2097" t="e">
            <v>#REF!</v>
          </cell>
          <cell r="J2097" t="e">
            <v>#REF!</v>
          </cell>
          <cell r="Q2097">
            <v>0</v>
          </cell>
        </row>
        <row r="2098">
          <cell r="I2098" t="e">
            <v>#REF!</v>
          </cell>
          <cell r="J2098" t="e">
            <v>#REF!</v>
          </cell>
          <cell r="Q2098">
            <v>0</v>
          </cell>
        </row>
        <row r="2099">
          <cell r="I2099" t="e">
            <v>#REF!</v>
          </cell>
          <cell r="J2099" t="e">
            <v>#REF!</v>
          </cell>
          <cell r="Q2099">
            <v>0</v>
          </cell>
        </row>
        <row r="2100">
          <cell r="I2100" t="e">
            <v>#REF!</v>
          </cell>
          <cell r="J2100" t="e">
            <v>#REF!</v>
          </cell>
          <cell r="Q2100">
            <v>0</v>
          </cell>
        </row>
        <row r="2101">
          <cell r="I2101" t="e">
            <v>#REF!</v>
          </cell>
          <cell r="J2101" t="e">
            <v>#REF!</v>
          </cell>
          <cell r="Q2101">
            <v>0</v>
          </cell>
        </row>
        <row r="2102">
          <cell r="I2102" t="e">
            <v>#REF!</v>
          </cell>
          <cell r="J2102" t="e">
            <v>#REF!</v>
          </cell>
          <cell r="Q2102">
            <v>0</v>
          </cell>
        </row>
        <row r="2103">
          <cell r="I2103" t="e">
            <v>#REF!</v>
          </cell>
          <cell r="J2103" t="e">
            <v>#REF!</v>
          </cell>
          <cell r="Q2103">
            <v>0</v>
          </cell>
        </row>
        <row r="2104">
          <cell r="I2104" t="e">
            <v>#REF!</v>
          </cell>
          <cell r="J2104" t="e">
            <v>#REF!</v>
          </cell>
          <cell r="Q2104">
            <v>0</v>
          </cell>
        </row>
        <row r="2105">
          <cell r="I2105" t="e">
            <v>#REF!</v>
          </cell>
          <cell r="J2105" t="e">
            <v>#REF!</v>
          </cell>
          <cell r="Q2105">
            <v>0</v>
          </cell>
        </row>
        <row r="2106">
          <cell r="I2106" t="e">
            <v>#REF!</v>
          </cell>
          <cell r="J2106" t="e">
            <v>#REF!</v>
          </cell>
          <cell r="Q2106">
            <v>0</v>
          </cell>
        </row>
        <row r="2107">
          <cell r="I2107" t="e">
            <v>#REF!</v>
          </cell>
          <cell r="J2107" t="e">
            <v>#REF!</v>
          </cell>
          <cell r="Q2107">
            <v>0</v>
          </cell>
        </row>
        <row r="2108">
          <cell r="I2108" t="e">
            <v>#REF!</v>
          </cell>
          <cell r="J2108" t="e">
            <v>#REF!</v>
          </cell>
          <cell r="Q2108">
            <v>0</v>
          </cell>
        </row>
        <row r="2109">
          <cell r="I2109" t="e">
            <v>#REF!</v>
          </cell>
          <cell r="J2109" t="e">
            <v>#REF!</v>
          </cell>
          <cell r="Q2109">
            <v>0</v>
          </cell>
        </row>
        <row r="2110">
          <cell r="I2110" t="e">
            <v>#REF!</v>
          </cell>
          <cell r="J2110" t="e">
            <v>#REF!</v>
          </cell>
          <cell r="Q2110">
            <v>0</v>
          </cell>
        </row>
        <row r="2111">
          <cell r="I2111" t="e">
            <v>#REF!</v>
          </cell>
          <cell r="J2111" t="e">
            <v>#REF!</v>
          </cell>
          <cell r="Q2111">
            <v>0</v>
          </cell>
        </row>
        <row r="2112">
          <cell r="I2112" t="e">
            <v>#REF!</v>
          </cell>
          <cell r="J2112" t="e">
            <v>#REF!</v>
          </cell>
          <cell r="Q2112">
            <v>0</v>
          </cell>
        </row>
        <row r="2113">
          <cell r="I2113" t="e">
            <v>#REF!</v>
          </cell>
          <cell r="J2113" t="e">
            <v>#REF!</v>
          </cell>
          <cell r="Q2113">
            <v>0</v>
          </cell>
        </row>
        <row r="2114">
          <cell r="I2114" t="e">
            <v>#REF!</v>
          </cell>
          <cell r="J2114" t="e">
            <v>#REF!</v>
          </cell>
          <cell r="Q2114">
            <v>0</v>
          </cell>
        </row>
        <row r="2115">
          <cell r="I2115" t="e">
            <v>#REF!</v>
          </cell>
          <cell r="J2115" t="e">
            <v>#REF!</v>
          </cell>
          <cell r="Q2115">
            <v>0</v>
          </cell>
        </row>
        <row r="2116">
          <cell r="I2116" t="e">
            <v>#REF!</v>
          </cell>
          <cell r="J2116" t="e">
            <v>#REF!</v>
          </cell>
          <cell r="Q2116">
            <v>0</v>
          </cell>
        </row>
        <row r="2117">
          <cell r="I2117" t="e">
            <v>#REF!</v>
          </cell>
          <cell r="J2117" t="e">
            <v>#REF!</v>
          </cell>
          <cell r="Q2117">
            <v>0</v>
          </cell>
        </row>
        <row r="2118">
          <cell r="I2118" t="e">
            <v>#REF!</v>
          </cell>
          <cell r="J2118" t="e">
            <v>#REF!</v>
          </cell>
          <cell r="Q2118">
            <v>0</v>
          </cell>
        </row>
        <row r="2119">
          <cell r="I2119" t="e">
            <v>#REF!</v>
          </cell>
          <cell r="J2119" t="e">
            <v>#REF!</v>
          </cell>
          <cell r="Q2119">
            <v>0</v>
          </cell>
        </row>
        <row r="2120">
          <cell r="I2120" t="e">
            <v>#REF!</v>
          </cell>
          <cell r="J2120" t="e">
            <v>#REF!</v>
          </cell>
          <cell r="Q2120">
            <v>0</v>
          </cell>
        </row>
        <row r="2121">
          <cell r="I2121" t="e">
            <v>#REF!</v>
          </cell>
          <cell r="J2121" t="e">
            <v>#REF!</v>
          </cell>
          <cell r="Q2121">
            <v>0</v>
          </cell>
        </row>
        <row r="2122">
          <cell r="I2122" t="e">
            <v>#REF!</v>
          </cell>
          <cell r="J2122" t="e">
            <v>#REF!</v>
          </cell>
          <cell r="Q2122">
            <v>0</v>
          </cell>
        </row>
        <row r="2123">
          <cell r="I2123" t="e">
            <v>#REF!</v>
          </cell>
          <cell r="J2123" t="e">
            <v>#REF!</v>
          </cell>
          <cell r="Q2123">
            <v>0</v>
          </cell>
        </row>
        <row r="2124">
          <cell r="I2124" t="e">
            <v>#REF!</v>
          </cell>
          <cell r="J2124" t="e">
            <v>#REF!</v>
          </cell>
          <cell r="Q2124">
            <v>0</v>
          </cell>
        </row>
        <row r="2125">
          <cell r="I2125" t="e">
            <v>#REF!</v>
          </cell>
          <cell r="J2125" t="e">
            <v>#REF!</v>
          </cell>
          <cell r="Q2125">
            <v>0</v>
          </cell>
        </row>
        <row r="2126">
          <cell r="I2126" t="e">
            <v>#REF!</v>
          </cell>
          <cell r="J2126" t="e">
            <v>#REF!</v>
          </cell>
          <cell r="Q2126">
            <v>0</v>
          </cell>
        </row>
        <row r="2127">
          <cell r="I2127" t="e">
            <v>#REF!</v>
          </cell>
          <cell r="J2127" t="e">
            <v>#REF!</v>
          </cell>
          <cell r="Q2127">
            <v>0</v>
          </cell>
        </row>
        <row r="2128">
          <cell r="I2128" t="e">
            <v>#REF!</v>
          </cell>
          <cell r="J2128" t="e">
            <v>#REF!</v>
          </cell>
          <cell r="Q2128">
            <v>0</v>
          </cell>
        </row>
        <row r="2129">
          <cell r="I2129" t="e">
            <v>#REF!</v>
          </cell>
          <cell r="J2129" t="e">
            <v>#REF!</v>
          </cell>
          <cell r="Q2129">
            <v>0</v>
          </cell>
        </row>
        <row r="2130">
          <cell r="I2130" t="e">
            <v>#REF!</v>
          </cell>
          <cell r="J2130" t="e">
            <v>#REF!</v>
          </cell>
          <cell r="Q2130">
            <v>0</v>
          </cell>
        </row>
        <row r="2131">
          <cell r="I2131" t="e">
            <v>#REF!</v>
          </cell>
          <cell r="J2131" t="e">
            <v>#REF!</v>
          </cell>
          <cell r="Q2131">
            <v>0</v>
          </cell>
        </row>
        <row r="2132">
          <cell r="I2132" t="e">
            <v>#REF!</v>
          </cell>
          <cell r="J2132" t="e">
            <v>#REF!</v>
          </cell>
          <cell r="Q2132">
            <v>0</v>
          </cell>
        </row>
        <row r="2133">
          <cell r="I2133" t="e">
            <v>#REF!</v>
          </cell>
          <cell r="J2133" t="e">
            <v>#REF!</v>
          </cell>
          <cell r="Q2133">
            <v>0</v>
          </cell>
        </row>
        <row r="2134">
          <cell r="I2134" t="e">
            <v>#REF!</v>
          </cell>
          <cell r="J2134" t="e">
            <v>#REF!</v>
          </cell>
          <cell r="Q2134">
            <v>0</v>
          </cell>
        </row>
        <row r="2135">
          <cell r="I2135" t="e">
            <v>#REF!</v>
          </cell>
          <cell r="J2135" t="e">
            <v>#REF!</v>
          </cell>
          <cell r="Q2135">
            <v>0</v>
          </cell>
        </row>
        <row r="2136">
          <cell r="I2136" t="e">
            <v>#REF!</v>
          </cell>
          <cell r="J2136" t="e">
            <v>#REF!</v>
          </cell>
          <cell r="Q2136">
            <v>0</v>
          </cell>
        </row>
        <row r="2137">
          <cell r="I2137" t="e">
            <v>#REF!</v>
          </cell>
          <cell r="J2137" t="e">
            <v>#REF!</v>
          </cell>
          <cell r="Q2137">
            <v>0</v>
          </cell>
        </row>
        <row r="2138">
          <cell r="I2138" t="e">
            <v>#REF!</v>
          </cell>
          <cell r="J2138" t="e">
            <v>#REF!</v>
          </cell>
          <cell r="Q2138">
            <v>0</v>
          </cell>
        </row>
        <row r="2139">
          <cell r="I2139" t="e">
            <v>#REF!</v>
          </cell>
          <cell r="J2139" t="e">
            <v>#REF!</v>
          </cell>
          <cell r="Q2139">
            <v>0</v>
          </cell>
        </row>
        <row r="2140">
          <cell r="I2140" t="e">
            <v>#REF!</v>
          </cell>
          <cell r="J2140" t="e">
            <v>#REF!</v>
          </cell>
          <cell r="Q2140">
            <v>0</v>
          </cell>
        </row>
        <row r="2141">
          <cell r="I2141" t="e">
            <v>#REF!</v>
          </cell>
          <cell r="J2141" t="e">
            <v>#REF!</v>
          </cell>
          <cell r="Q2141">
            <v>0</v>
          </cell>
        </row>
        <row r="2142">
          <cell r="I2142" t="e">
            <v>#REF!</v>
          </cell>
          <cell r="J2142" t="e">
            <v>#REF!</v>
          </cell>
          <cell r="Q2142">
            <v>0</v>
          </cell>
        </row>
        <row r="2143">
          <cell r="I2143" t="e">
            <v>#REF!</v>
          </cell>
          <cell r="J2143" t="e">
            <v>#REF!</v>
          </cell>
          <cell r="Q2143">
            <v>0</v>
          </cell>
        </row>
        <row r="2144">
          <cell r="I2144" t="e">
            <v>#REF!</v>
          </cell>
          <cell r="J2144" t="e">
            <v>#REF!</v>
          </cell>
          <cell r="Q2144">
            <v>0</v>
          </cell>
        </row>
        <row r="2145">
          <cell r="I2145" t="e">
            <v>#REF!</v>
          </cell>
          <cell r="J2145" t="e">
            <v>#REF!</v>
          </cell>
          <cell r="Q2145">
            <v>0</v>
          </cell>
        </row>
        <row r="2146">
          <cell r="I2146" t="e">
            <v>#REF!</v>
          </cell>
          <cell r="J2146" t="e">
            <v>#REF!</v>
          </cell>
          <cell r="Q2146">
            <v>0</v>
          </cell>
        </row>
        <row r="2147">
          <cell r="I2147" t="e">
            <v>#REF!</v>
          </cell>
          <cell r="J2147" t="e">
            <v>#REF!</v>
          </cell>
          <cell r="Q2147">
            <v>0</v>
          </cell>
        </row>
        <row r="2148">
          <cell r="I2148" t="e">
            <v>#REF!</v>
          </cell>
          <cell r="J2148" t="e">
            <v>#REF!</v>
          </cell>
          <cell r="Q2148">
            <v>0</v>
          </cell>
        </row>
        <row r="2149">
          <cell r="I2149" t="e">
            <v>#REF!</v>
          </cell>
          <cell r="J2149" t="e">
            <v>#REF!</v>
          </cell>
          <cell r="Q2149">
            <v>0</v>
          </cell>
        </row>
        <row r="2150">
          <cell r="I2150" t="e">
            <v>#REF!</v>
          </cell>
          <cell r="J2150" t="e">
            <v>#REF!</v>
          </cell>
          <cell r="Q2150">
            <v>0</v>
          </cell>
        </row>
        <row r="2151">
          <cell r="I2151" t="e">
            <v>#REF!</v>
          </cell>
          <cell r="J2151" t="e">
            <v>#REF!</v>
          </cell>
          <cell r="Q2151">
            <v>0</v>
          </cell>
        </row>
        <row r="2152">
          <cell r="I2152" t="e">
            <v>#REF!</v>
          </cell>
          <cell r="J2152" t="e">
            <v>#REF!</v>
          </cell>
          <cell r="Q2152">
            <v>0</v>
          </cell>
        </row>
        <row r="2153">
          <cell r="I2153" t="e">
            <v>#REF!</v>
          </cell>
          <cell r="J2153" t="e">
            <v>#REF!</v>
          </cell>
          <cell r="Q2153">
            <v>0</v>
          </cell>
        </row>
        <row r="2154">
          <cell r="I2154" t="e">
            <v>#REF!</v>
          </cell>
          <cell r="J2154" t="e">
            <v>#REF!</v>
          </cell>
          <cell r="Q2154">
            <v>0</v>
          </cell>
        </row>
        <row r="2155">
          <cell r="I2155" t="e">
            <v>#REF!</v>
          </cell>
          <cell r="J2155" t="e">
            <v>#REF!</v>
          </cell>
          <cell r="Q2155">
            <v>0</v>
          </cell>
        </row>
        <row r="2156">
          <cell r="I2156" t="e">
            <v>#REF!</v>
          </cell>
          <cell r="J2156" t="e">
            <v>#REF!</v>
          </cell>
          <cell r="Q2156">
            <v>0</v>
          </cell>
        </row>
        <row r="2157">
          <cell r="I2157" t="e">
            <v>#REF!</v>
          </cell>
          <cell r="J2157" t="e">
            <v>#REF!</v>
          </cell>
          <cell r="Q2157">
            <v>0</v>
          </cell>
        </row>
        <row r="2158">
          <cell r="I2158" t="e">
            <v>#REF!</v>
          </cell>
          <cell r="J2158" t="e">
            <v>#REF!</v>
          </cell>
          <cell r="Q2158">
            <v>0</v>
          </cell>
        </row>
        <row r="2159">
          <cell r="I2159" t="e">
            <v>#REF!</v>
          </cell>
          <cell r="J2159" t="e">
            <v>#REF!</v>
          </cell>
          <cell r="Q2159">
            <v>0</v>
          </cell>
        </row>
        <row r="2160">
          <cell r="I2160" t="e">
            <v>#REF!</v>
          </cell>
          <cell r="J2160" t="e">
            <v>#REF!</v>
          </cell>
          <cell r="Q2160">
            <v>0</v>
          </cell>
        </row>
        <row r="2161">
          <cell r="I2161" t="e">
            <v>#REF!</v>
          </cell>
          <cell r="J2161" t="e">
            <v>#REF!</v>
          </cell>
          <cell r="Q2161">
            <v>0</v>
          </cell>
        </row>
        <row r="2162">
          <cell r="I2162" t="e">
            <v>#REF!</v>
          </cell>
          <cell r="J2162" t="e">
            <v>#REF!</v>
          </cell>
          <cell r="Q2162">
            <v>0</v>
          </cell>
        </row>
        <row r="2163">
          <cell r="I2163" t="e">
            <v>#REF!</v>
          </cell>
          <cell r="J2163" t="e">
            <v>#REF!</v>
          </cell>
          <cell r="Q2163">
            <v>0</v>
          </cell>
        </row>
        <row r="2164">
          <cell r="I2164" t="e">
            <v>#REF!</v>
          </cell>
          <cell r="J2164" t="e">
            <v>#REF!</v>
          </cell>
          <cell r="Q2164">
            <v>0</v>
          </cell>
        </row>
        <row r="2165">
          <cell r="I2165" t="e">
            <v>#REF!</v>
          </cell>
          <cell r="J2165" t="e">
            <v>#REF!</v>
          </cell>
          <cell r="Q2165">
            <v>0</v>
          </cell>
        </row>
        <row r="2166">
          <cell r="I2166" t="e">
            <v>#REF!</v>
          </cell>
          <cell r="J2166" t="e">
            <v>#REF!</v>
          </cell>
          <cell r="Q2166">
            <v>0</v>
          </cell>
        </row>
        <row r="2167">
          <cell r="I2167" t="e">
            <v>#REF!</v>
          </cell>
          <cell r="J2167" t="e">
            <v>#REF!</v>
          </cell>
          <cell r="Q2167">
            <v>0</v>
          </cell>
        </row>
        <row r="2168">
          <cell r="I2168" t="e">
            <v>#REF!</v>
          </cell>
          <cell r="J2168" t="e">
            <v>#REF!</v>
          </cell>
          <cell r="Q2168">
            <v>0</v>
          </cell>
        </row>
        <row r="2169">
          <cell r="I2169" t="e">
            <v>#REF!</v>
          </cell>
          <cell r="J2169" t="e">
            <v>#REF!</v>
          </cell>
          <cell r="Q2169">
            <v>0</v>
          </cell>
        </row>
        <row r="2170">
          <cell r="I2170" t="e">
            <v>#REF!</v>
          </cell>
          <cell r="J2170" t="e">
            <v>#REF!</v>
          </cell>
          <cell r="Q2170">
            <v>0</v>
          </cell>
        </row>
        <row r="2171">
          <cell r="I2171" t="e">
            <v>#REF!</v>
          </cell>
          <cell r="J2171" t="e">
            <v>#REF!</v>
          </cell>
          <cell r="Q2171">
            <v>0</v>
          </cell>
        </row>
        <row r="2172">
          <cell r="I2172" t="e">
            <v>#REF!</v>
          </cell>
          <cell r="J2172" t="e">
            <v>#REF!</v>
          </cell>
          <cell r="Q2172">
            <v>0</v>
          </cell>
        </row>
        <row r="2173">
          <cell r="I2173" t="e">
            <v>#REF!</v>
          </cell>
          <cell r="J2173" t="e">
            <v>#REF!</v>
          </cell>
          <cell r="Q2173">
            <v>0</v>
          </cell>
        </row>
        <row r="2174">
          <cell r="I2174" t="e">
            <v>#REF!</v>
          </cell>
          <cell r="J2174" t="e">
            <v>#REF!</v>
          </cell>
          <cell r="Q2174">
            <v>0</v>
          </cell>
        </row>
        <row r="2175">
          <cell r="I2175" t="e">
            <v>#REF!</v>
          </cell>
          <cell r="J2175" t="e">
            <v>#REF!</v>
          </cell>
          <cell r="Q2175">
            <v>0</v>
          </cell>
        </row>
        <row r="2176">
          <cell r="I2176" t="e">
            <v>#REF!</v>
          </cell>
          <cell r="J2176" t="e">
            <v>#REF!</v>
          </cell>
          <cell r="Q2176">
            <v>0</v>
          </cell>
        </row>
        <row r="2177">
          <cell r="I2177" t="e">
            <v>#REF!</v>
          </cell>
          <cell r="J2177" t="e">
            <v>#REF!</v>
          </cell>
          <cell r="Q2177">
            <v>0</v>
          </cell>
        </row>
        <row r="2178">
          <cell r="I2178" t="e">
            <v>#REF!</v>
          </cell>
          <cell r="J2178" t="e">
            <v>#REF!</v>
          </cell>
          <cell r="Q2178">
            <v>0</v>
          </cell>
        </row>
        <row r="2179">
          <cell r="I2179" t="e">
            <v>#REF!</v>
          </cell>
          <cell r="J2179" t="e">
            <v>#REF!</v>
          </cell>
          <cell r="Q2179">
            <v>0</v>
          </cell>
        </row>
        <row r="2180">
          <cell r="I2180" t="e">
            <v>#REF!</v>
          </cell>
          <cell r="J2180" t="e">
            <v>#REF!</v>
          </cell>
          <cell r="Q2180">
            <v>0</v>
          </cell>
        </row>
        <row r="2181">
          <cell r="I2181" t="e">
            <v>#REF!</v>
          </cell>
          <cell r="J2181" t="e">
            <v>#REF!</v>
          </cell>
          <cell r="Q2181">
            <v>0</v>
          </cell>
        </row>
        <row r="2182">
          <cell r="I2182" t="e">
            <v>#REF!</v>
          </cell>
          <cell r="J2182" t="e">
            <v>#REF!</v>
          </cell>
          <cell r="Q2182">
            <v>0</v>
          </cell>
        </row>
        <row r="2183">
          <cell r="I2183" t="e">
            <v>#REF!</v>
          </cell>
          <cell r="J2183" t="e">
            <v>#REF!</v>
          </cell>
          <cell r="Q2183">
            <v>0</v>
          </cell>
        </row>
        <row r="2184">
          <cell r="I2184" t="e">
            <v>#REF!</v>
          </cell>
          <cell r="J2184" t="e">
            <v>#REF!</v>
          </cell>
          <cell r="Q2184">
            <v>0</v>
          </cell>
        </row>
        <row r="2185">
          <cell r="I2185" t="e">
            <v>#REF!</v>
          </cell>
          <cell r="J2185" t="e">
            <v>#REF!</v>
          </cell>
          <cell r="Q2185">
            <v>0</v>
          </cell>
        </row>
        <row r="2186">
          <cell r="I2186" t="e">
            <v>#REF!</v>
          </cell>
          <cell r="J2186" t="e">
            <v>#REF!</v>
          </cell>
          <cell r="Q2186">
            <v>0</v>
          </cell>
        </row>
        <row r="2187">
          <cell r="I2187" t="e">
            <v>#REF!</v>
          </cell>
          <cell r="J2187" t="e">
            <v>#REF!</v>
          </cell>
          <cell r="Q2187">
            <v>0</v>
          </cell>
        </row>
        <row r="2188">
          <cell r="I2188" t="e">
            <v>#REF!</v>
          </cell>
          <cell r="J2188" t="e">
            <v>#REF!</v>
          </cell>
          <cell r="Q2188">
            <v>0</v>
          </cell>
        </row>
        <row r="2189">
          <cell r="I2189" t="e">
            <v>#REF!</v>
          </cell>
          <cell r="J2189" t="e">
            <v>#REF!</v>
          </cell>
          <cell r="Q2189">
            <v>0</v>
          </cell>
        </row>
        <row r="2190">
          <cell r="I2190" t="e">
            <v>#REF!</v>
          </cell>
          <cell r="J2190" t="e">
            <v>#REF!</v>
          </cell>
          <cell r="Q2190">
            <v>0</v>
          </cell>
        </row>
        <row r="2191">
          <cell r="I2191" t="e">
            <v>#REF!</v>
          </cell>
          <cell r="J2191" t="e">
            <v>#REF!</v>
          </cell>
          <cell r="Q2191">
            <v>0</v>
          </cell>
        </row>
        <row r="2192">
          <cell r="I2192" t="e">
            <v>#REF!</v>
          </cell>
          <cell r="J2192" t="e">
            <v>#REF!</v>
          </cell>
          <cell r="Q2192">
            <v>0</v>
          </cell>
        </row>
        <row r="2193">
          <cell r="I2193" t="e">
            <v>#REF!</v>
          </cell>
          <cell r="J2193" t="e">
            <v>#REF!</v>
          </cell>
          <cell r="Q2193">
            <v>0</v>
          </cell>
        </row>
        <row r="2194">
          <cell r="I2194" t="e">
            <v>#REF!</v>
          </cell>
          <cell r="J2194" t="e">
            <v>#REF!</v>
          </cell>
          <cell r="Q2194">
            <v>0</v>
          </cell>
        </row>
        <row r="2195">
          <cell r="I2195" t="e">
            <v>#REF!</v>
          </cell>
          <cell r="J2195" t="e">
            <v>#REF!</v>
          </cell>
          <cell r="Q2195">
            <v>0</v>
          </cell>
        </row>
        <row r="2196">
          <cell r="I2196" t="e">
            <v>#REF!</v>
          </cell>
          <cell r="J2196" t="e">
            <v>#REF!</v>
          </cell>
          <cell r="Q2196">
            <v>0</v>
          </cell>
        </row>
        <row r="2197">
          <cell r="I2197" t="e">
            <v>#REF!</v>
          </cell>
          <cell r="J2197" t="e">
            <v>#REF!</v>
          </cell>
          <cell r="Q2197">
            <v>0</v>
          </cell>
        </row>
        <row r="2198">
          <cell r="I2198" t="e">
            <v>#REF!</v>
          </cell>
          <cell r="J2198" t="e">
            <v>#REF!</v>
          </cell>
          <cell r="Q2198">
            <v>0</v>
          </cell>
        </row>
        <row r="2199">
          <cell r="I2199" t="e">
            <v>#REF!</v>
          </cell>
          <cell r="J2199" t="e">
            <v>#REF!</v>
          </cell>
          <cell r="Q2199">
            <v>0</v>
          </cell>
        </row>
        <row r="2200">
          <cell r="I2200" t="e">
            <v>#REF!</v>
          </cell>
          <cell r="J2200" t="e">
            <v>#REF!</v>
          </cell>
          <cell r="Q2200">
            <v>0</v>
          </cell>
        </row>
        <row r="2201">
          <cell r="I2201" t="e">
            <v>#REF!</v>
          </cell>
          <cell r="J2201" t="e">
            <v>#REF!</v>
          </cell>
          <cell r="Q2201">
            <v>0</v>
          </cell>
        </row>
        <row r="2202">
          <cell r="I2202" t="e">
            <v>#REF!</v>
          </cell>
          <cell r="J2202" t="e">
            <v>#REF!</v>
          </cell>
          <cell r="Q2202">
            <v>0</v>
          </cell>
        </row>
        <row r="2203">
          <cell r="I2203" t="e">
            <v>#REF!</v>
          </cell>
          <cell r="J2203" t="e">
            <v>#REF!</v>
          </cell>
          <cell r="Q2203">
            <v>0</v>
          </cell>
        </row>
        <row r="2204">
          <cell r="I2204" t="e">
            <v>#REF!</v>
          </cell>
          <cell r="J2204" t="e">
            <v>#REF!</v>
          </cell>
          <cell r="Q2204">
            <v>0</v>
          </cell>
        </row>
        <row r="2205">
          <cell r="I2205" t="e">
            <v>#REF!</v>
          </cell>
          <cell r="J2205" t="e">
            <v>#REF!</v>
          </cell>
          <cell r="Q2205">
            <v>0</v>
          </cell>
        </row>
        <row r="2206">
          <cell r="I2206" t="e">
            <v>#REF!</v>
          </cell>
          <cell r="J2206" t="e">
            <v>#REF!</v>
          </cell>
          <cell r="Q2206">
            <v>0</v>
          </cell>
        </row>
        <row r="2207">
          <cell r="I2207" t="e">
            <v>#REF!</v>
          </cell>
          <cell r="J2207" t="e">
            <v>#REF!</v>
          </cell>
          <cell r="Q2207">
            <v>0</v>
          </cell>
        </row>
        <row r="2208">
          <cell r="I2208" t="e">
            <v>#REF!</v>
          </cell>
          <cell r="J2208" t="e">
            <v>#REF!</v>
          </cell>
          <cell r="Q2208">
            <v>0</v>
          </cell>
        </row>
        <row r="2209">
          <cell r="I2209" t="e">
            <v>#REF!</v>
          </cell>
          <cell r="J2209" t="e">
            <v>#REF!</v>
          </cell>
          <cell r="Q2209">
            <v>0</v>
          </cell>
        </row>
        <row r="2210">
          <cell r="I2210" t="e">
            <v>#REF!</v>
          </cell>
          <cell r="J2210" t="e">
            <v>#REF!</v>
          </cell>
          <cell r="Q2210">
            <v>0</v>
          </cell>
        </row>
        <row r="2211">
          <cell r="I2211" t="e">
            <v>#REF!</v>
          </cell>
          <cell r="J2211" t="e">
            <v>#REF!</v>
          </cell>
          <cell r="Q2211">
            <v>0</v>
          </cell>
        </row>
        <row r="2212">
          <cell r="I2212" t="e">
            <v>#REF!</v>
          </cell>
          <cell r="J2212" t="e">
            <v>#REF!</v>
          </cell>
          <cell r="Q2212">
            <v>0</v>
          </cell>
        </row>
        <row r="2213">
          <cell r="I2213" t="e">
            <v>#REF!</v>
          </cell>
          <cell r="J2213" t="e">
            <v>#REF!</v>
          </cell>
          <cell r="Q2213">
            <v>0</v>
          </cell>
        </row>
        <row r="2214">
          <cell r="I2214" t="e">
            <v>#REF!</v>
          </cell>
          <cell r="J2214" t="e">
            <v>#REF!</v>
          </cell>
          <cell r="Q2214">
            <v>0</v>
          </cell>
        </row>
        <row r="2215">
          <cell r="I2215" t="e">
            <v>#REF!</v>
          </cell>
          <cell r="J2215" t="e">
            <v>#REF!</v>
          </cell>
          <cell r="Q2215">
            <v>0</v>
          </cell>
        </row>
        <row r="2216">
          <cell r="I2216" t="e">
            <v>#REF!</v>
          </cell>
          <cell r="J2216" t="e">
            <v>#REF!</v>
          </cell>
          <cell r="Q2216">
            <v>0</v>
          </cell>
        </row>
        <row r="2217">
          <cell r="I2217" t="e">
            <v>#REF!</v>
          </cell>
          <cell r="J2217" t="e">
            <v>#REF!</v>
          </cell>
          <cell r="Q2217">
            <v>0</v>
          </cell>
        </row>
        <row r="2218">
          <cell r="I2218" t="e">
            <v>#REF!</v>
          </cell>
          <cell r="J2218" t="e">
            <v>#REF!</v>
          </cell>
          <cell r="Q2218">
            <v>0</v>
          </cell>
        </row>
        <row r="2219">
          <cell r="I2219" t="e">
            <v>#REF!</v>
          </cell>
          <cell r="J2219" t="e">
            <v>#REF!</v>
          </cell>
          <cell r="Q2219">
            <v>0</v>
          </cell>
        </row>
        <row r="2220">
          <cell r="I2220" t="e">
            <v>#REF!</v>
          </cell>
          <cell r="J2220" t="e">
            <v>#REF!</v>
          </cell>
          <cell r="Q2220">
            <v>0</v>
          </cell>
        </row>
        <row r="2221">
          <cell r="I2221" t="e">
            <v>#REF!</v>
          </cell>
          <cell r="J2221" t="e">
            <v>#REF!</v>
          </cell>
          <cell r="Q2221">
            <v>0</v>
          </cell>
        </row>
        <row r="2222">
          <cell r="I2222" t="e">
            <v>#REF!</v>
          </cell>
          <cell r="J2222" t="e">
            <v>#REF!</v>
          </cell>
          <cell r="Q2222">
            <v>0</v>
          </cell>
        </row>
        <row r="2223">
          <cell r="I2223" t="e">
            <v>#REF!</v>
          </cell>
          <cell r="J2223" t="e">
            <v>#REF!</v>
          </cell>
          <cell r="Q2223">
            <v>0</v>
          </cell>
        </row>
        <row r="2224">
          <cell r="I2224" t="e">
            <v>#REF!</v>
          </cell>
          <cell r="J2224" t="e">
            <v>#REF!</v>
          </cell>
          <cell r="Q2224">
            <v>0</v>
          </cell>
        </row>
        <row r="2225">
          <cell r="I2225" t="e">
            <v>#REF!</v>
          </cell>
          <cell r="J2225" t="e">
            <v>#REF!</v>
          </cell>
          <cell r="Q2225">
            <v>0</v>
          </cell>
        </row>
        <row r="2226">
          <cell r="I2226" t="e">
            <v>#REF!</v>
          </cell>
          <cell r="J2226" t="e">
            <v>#REF!</v>
          </cell>
          <cell r="Q2226">
            <v>0</v>
          </cell>
        </row>
        <row r="2227">
          <cell r="I2227" t="e">
            <v>#REF!</v>
          </cell>
          <cell r="J2227" t="e">
            <v>#REF!</v>
          </cell>
          <cell r="Q2227">
            <v>0</v>
          </cell>
        </row>
        <row r="2228">
          <cell r="I2228" t="e">
            <v>#REF!</v>
          </cell>
          <cell r="J2228" t="e">
            <v>#REF!</v>
          </cell>
          <cell r="Q2228">
            <v>0</v>
          </cell>
        </row>
        <row r="2229">
          <cell r="I2229" t="e">
            <v>#REF!</v>
          </cell>
          <cell r="J2229" t="e">
            <v>#REF!</v>
          </cell>
          <cell r="Q2229">
            <v>0</v>
          </cell>
        </row>
        <row r="2230">
          <cell r="I2230" t="e">
            <v>#REF!</v>
          </cell>
          <cell r="J2230" t="e">
            <v>#REF!</v>
          </cell>
          <cell r="Q2230">
            <v>0</v>
          </cell>
        </row>
        <row r="2231">
          <cell r="I2231" t="e">
            <v>#REF!</v>
          </cell>
          <cell r="J2231" t="e">
            <v>#REF!</v>
          </cell>
          <cell r="Q2231">
            <v>0</v>
          </cell>
        </row>
        <row r="2232">
          <cell r="I2232" t="e">
            <v>#REF!</v>
          </cell>
          <cell r="J2232" t="e">
            <v>#REF!</v>
          </cell>
          <cell r="Q2232">
            <v>0</v>
          </cell>
        </row>
        <row r="2233">
          <cell r="I2233" t="e">
            <v>#REF!</v>
          </cell>
          <cell r="J2233" t="e">
            <v>#REF!</v>
          </cell>
          <cell r="Q2233">
            <v>0</v>
          </cell>
        </row>
        <row r="2234">
          <cell r="I2234" t="e">
            <v>#REF!</v>
          </cell>
          <cell r="J2234" t="e">
            <v>#REF!</v>
          </cell>
          <cell r="Q2234">
            <v>0</v>
          </cell>
        </row>
        <row r="2235">
          <cell r="I2235" t="e">
            <v>#REF!</v>
          </cell>
          <cell r="J2235" t="e">
            <v>#REF!</v>
          </cell>
          <cell r="Q2235">
            <v>0</v>
          </cell>
        </row>
        <row r="2236">
          <cell r="I2236" t="e">
            <v>#REF!</v>
          </cell>
          <cell r="J2236" t="e">
            <v>#REF!</v>
          </cell>
          <cell r="Q2236">
            <v>0</v>
          </cell>
        </row>
        <row r="2237">
          <cell r="I2237" t="e">
            <v>#REF!</v>
          </cell>
          <cell r="J2237" t="e">
            <v>#REF!</v>
          </cell>
          <cell r="Q2237">
            <v>0</v>
          </cell>
        </row>
        <row r="2238">
          <cell r="I2238" t="e">
            <v>#REF!</v>
          </cell>
          <cell r="J2238" t="e">
            <v>#REF!</v>
          </cell>
          <cell r="Q2238">
            <v>0</v>
          </cell>
        </row>
        <row r="2239">
          <cell r="I2239" t="e">
            <v>#REF!</v>
          </cell>
          <cell r="J2239" t="e">
            <v>#REF!</v>
          </cell>
          <cell r="Q2239">
            <v>0</v>
          </cell>
        </row>
        <row r="2240">
          <cell r="I2240" t="e">
            <v>#REF!</v>
          </cell>
          <cell r="J2240" t="e">
            <v>#REF!</v>
          </cell>
          <cell r="Q2240">
            <v>0</v>
          </cell>
        </row>
        <row r="2241">
          <cell r="I2241" t="e">
            <v>#REF!</v>
          </cell>
          <cell r="J2241" t="e">
            <v>#REF!</v>
          </cell>
          <cell r="Q2241">
            <v>0</v>
          </cell>
        </row>
        <row r="2242">
          <cell r="I2242" t="e">
            <v>#REF!</v>
          </cell>
          <cell r="J2242" t="e">
            <v>#REF!</v>
          </cell>
          <cell r="Q2242">
            <v>0</v>
          </cell>
        </row>
        <row r="2243">
          <cell r="I2243" t="e">
            <v>#REF!</v>
          </cell>
          <cell r="J2243" t="e">
            <v>#REF!</v>
          </cell>
          <cell r="Q2243">
            <v>0</v>
          </cell>
        </row>
        <row r="2244">
          <cell r="I2244" t="e">
            <v>#REF!</v>
          </cell>
          <cell r="J2244" t="e">
            <v>#REF!</v>
          </cell>
          <cell r="Q2244">
            <v>0</v>
          </cell>
        </row>
        <row r="2245">
          <cell r="I2245" t="e">
            <v>#REF!</v>
          </cell>
          <cell r="J2245" t="e">
            <v>#REF!</v>
          </cell>
          <cell r="Q2245">
            <v>0</v>
          </cell>
        </row>
        <row r="2246">
          <cell r="I2246" t="e">
            <v>#REF!</v>
          </cell>
          <cell r="J2246" t="e">
            <v>#REF!</v>
          </cell>
          <cell r="Q2246">
            <v>0</v>
          </cell>
        </row>
        <row r="2247">
          <cell r="I2247" t="e">
            <v>#REF!</v>
          </cell>
          <cell r="J2247" t="e">
            <v>#REF!</v>
          </cell>
          <cell r="Q2247">
            <v>0</v>
          </cell>
        </row>
        <row r="2248">
          <cell r="I2248" t="e">
            <v>#REF!</v>
          </cell>
          <cell r="J2248" t="e">
            <v>#REF!</v>
          </cell>
          <cell r="Q2248">
            <v>0</v>
          </cell>
        </row>
        <row r="2249">
          <cell r="I2249" t="e">
            <v>#REF!</v>
          </cell>
          <cell r="J2249" t="e">
            <v>#REF!</v>
          </cell>
          <cell r="Q2249">
            <v>0</v>
          </cell>
        </row>
        <row r="2250">
          <cell r="I2250" t="e">
            <v>#REF!</v>
          </cell>
          <cell r="J2250" t="e">
            <v>#REF!</v>
          </cell>
          <cell r="Q2250">
            <v>0</v>
          </cell>
        </row>
        <row r="2251">
          <cell r="I2251" t="e">
            <v>#REF!</v>
          </cell>
          <cell r="J2251" t="e">
            <v>#REF!</v>
          </cell>
          <cell r="Q2251">
            <v>0</v>
          </cell>
        </row>
        <row r="2252">
          <cell r="I2252" t="e">
            <v>#REF!</v>
          </cell>
          <cell r="J2252" t="e">
            <v>#REF!</v>
          </cell>
          <cell r="Q2252">
            <v>0</v>
          </cell>
        </row>
        <row r="2253">
          <cell r="I2253" t="e">
            <v>#REF!</v>
          </cell>
          <cell r="J2253" t="e">
            <v>#REF!</v>
          </cell>
          <cell r="Q2253">
            <v>0</v>
          </cell>
        </row>
        <row r="2254">
          <cell r="I2254" t="e">
            <v>#REF!</v>
          </cell>
          <cell r="J2254" t="e">
            <v>#REF!</v>
          </cell>
          <cell r="Q2254">
            <v>0</v>
          </cell>
        </row>
        <row r="2255">
          <cell r="I2255" t="e">
            <v>#REF!</v>
          </cell>
          <cell r="J2255" t="e">
            <v>#REF!</v>
          </cell>
          <cell r="Q2255">
            <v>0</v>
          </cell>
        </row>
        <row r="2256">
          <cell r="I2256" t="e">
            <v>#REF!</v>
          </cell>
          <cell r="J2256" t="e">
            <v>#REF!</v>
          </cell>
          <cell r="Q2256">
            <v>0</v>
          </cell>
        </row>
        <row r="2257">
          <cell r="I2257" t="e">
            <v>#REF!</v>
          </cell>
          <cell r="J2257" t="e">
            <v>#REF!</v>
          </cell>
          <cell r="Q2257">
            <v>0</v>
          </cell>
        </row>
        <row r="2258">
          <cell r="I2258" t="e">
            <v>#REF!</v>
          </cell>
          <cell r="J2258" t="e">
            <v>#REF!</v>
          </cell>
          <cell r="Q2258">
            <v>0</v>
          </cell>
        </row>
        <row r="2259">
          <cell r="I2259" t="e">
            <v>#REF!</v>
          </cell>
          <cell r="J2259" t="e">
            <v>#REF!</v>
          </cell>
          <cell r="Q2259">
            <v>0</v>
          </cell>
        </row>
        <row r="2260">
          <cell r="I2260" t="e">
            <v>#REF!</v>
          </cell>
          <cell r="J2260" t="e">
            <v>#REF!</v>
          </cell>
          <cell r="Q2260">
            <v>0</v>
          </cell>
        </row>
        <row r="2261">
          <cell r="I2261" t="e">
            <v>#REF!</v>
          </cell>
          <cell r="J2261" t="e">
            <v>#REF!</v>
          </cell>
          <cell r="Q2261">
            <v>0</v>
          </cell>
        </row>
        <row r="2262">
          <cell r="I2262" t="e">
            <v>#REF!</v>
          </cell>
          <cell r="J2262" t="e">
            <v>#REF!</v>
          </cell>
          <cell r="Q2262">
            <v>0</v>
          </cell>
        </row>
        <row r="2263">
          <cell r="I2263" t="e">
            <v>#REF!</v>
          </cell>
          <cell r="J2263" t="e">
            <v>#REF!</v>
          </cell>
          <cell r="Q2263">
            <v>0</v>
          </cell>
        </row>
        <row r="2264">
          <cell r="I2264" t="e">
            <v>#REF!</v>
          </cell>
          <cell r="J2264" t="e">
            <v>#REF!</v>
          </cell>
          <cell r="Q2264">
            <v>0</v>
          </cell>
        </row>
        <row r="2265">
          <cell r="I2265" t="e">
            <v>#REF!</v>
          </cell>
          <cell r="J2265" t="e">
            <v>#REF!</v>
          </cell>
          <cell r="Q2265">
            <v>0</v>
          </cell>
        </row>
        <row r="2266">
          <cell r="I2266" t="e">
            <v>#REF!</v>
          </cell>
          <cell r="J2266" t="e">
            <v>#REF!</v>
          </cell>
          <cell r="Q2266">
            <v>0</v>
          </cell>
        </row>
        <row r="2267">
          <cell r="I2267" t="e">
            <v>#REF!</v>
          </cell>
          <cell r="J2267" t="e">
            <v>#REF!</v>
          </cell>
          <cell r="Q2267">
            <v>0</v>
          </cell>
        </row>
        <row r="2268">
          <cell r="I2268" t="e">
            <v>#REF!</v>
          </cell>
          <cell r="J2268" t="e">
            <v>#REF!</v>
          </cell>
          <cell r="Q2268">
            <v>0</v>
          </cell>
        </row>
        <row r="2269">
          <cell r="I2269" t="e">
            <v>#REF!</v>
          </cell>
          <cell r="J2269" t="e">
            <v>#REF!</v>
          </cell>
          <cell r="Q2269">
            <v>0</v>
          </cell>
        </row>
        <row r="2270">
          <cell r="I2270" t="e">
            <v>#REF!</v>
          </cell>
          <cell r="J2270" t="e">
            <v>#REF!</v>
          </cell>
          <cell r="Q2270">
            <v>0</v>
          </cell>
        </row>
        <row r="2271">
          <cell r="I2271" t="e">
            <v>#REF!</v>
          </cell>
          <cell r="J2271" t="e">
            <v>#REF!</v>
          </cell>
          <cell r="Q2271">
            <v>0</v>
          </cell>
        </row>
        <row r="2272">
          <cell r="I2272" t="e">
            <v>#REF!</v>
          </cell>
          <cell r="J2272" t="e">
            <v>#REF!</v>
          </cell>
          <cell r="Q2272">
            <v>0</v>
          </cell>
        </row>
        <row r="2273">
          <cell r="I2273" t="e">
            <v>#REF!</v>
          </cell>
          <cell r="J2273" t="e">
            <v>#REF!</v>
          </cell>
          <cell r="Q2273">
            <v>0</v>
          </cell>
        </row>
        <row r="2274">
          <cell r="I2274" t="e">
            <v>#REF!</v>
          </cell>
          <cell r="J2274" t="e">
            <v>#REF!</v>
          </cell>
          <cell r="Q2274">
            <v>0</v>
          </cell>
        </row>
        <row r="2275">
          <cell r="I2275" t="e">
            <v>#REF!</v>
          </cell>
          <cell r="J2275" t="e">
            <v>#REF!</v>
          </cell>
          <cell r="Q2275">
            <v>0</v>
          </cell>
        </row>
        <row r="2276">
          <cell r="I2276" t="e">
            <v>#REF!</v>
          </cell>
          <cell r="J2276" t="e">
            <v>#REF!</v>
          </cell>
          <cell r="Q2276">
            <v>0</v>
          </cell>
        </row>
        <row r="2277">
          <cell r="I2277" t="e">
            <v>#REF!</v>
          </cell>
          <cell r="J2277" t="e">
            <v>#REF!</v>
          </cell>
          <cell r="Q2277">
            <v>0</v>
          </cell>
        </row>
        <row r="2278">
          <cell r="I2278" t="e">
            <v>#REF!</v>
          </cell>
          <cell r="J2278" t="e">
            <v>#REF!</v>
          </cell>
          <cell r="Q2278">
            <v>0</v>
          </cell>
        </row>
        <row r="2279">
          <cell r="I2279" t="e">
            <v>#REF!</v>
          </cell>
          <cell r="J2279" t="e">
            <v>#REF!</v>
          </cell>
          <cell r="Q2279">
            <v>0</v>
          </cell>
        </row>
        <row r="2280">
          <cell r="I2280" t="e">
            <v>#REF!</v>
          </cell>
          <cell r="J2280" t="e">
            <v>#REF!</v>
          </cell>
          <cell r="Q2280">
            <v>0</v>
          </cell>
        </row>
        <row r="2281">
          <cell r="I2281" t="e">
            <v>#REF!</v>
          </cell>
          <cell r="J2281" t="e">
            <v>#REF!</v>
          </cell>
          <cell r="Q2281">
            <v>0</v>
          </cell>
        </row>
        <row r="2282">
          <cell r="I2282" t="e">
            <v>#REF!</v>
          </cell>
          <cell r="J2282" t="e">
            <v>#REF!</v>
          </cell>
          <cell r="Q2282">
            <v>0</v>
          </cell>
        </row>
        <row r="2283">
          <cell r="I2283" t="e">
            <v>#REF!</v>
          </cell>
          <cell r="J2283" t="e">
            <v>#REF!</v>
          </cell>
          <cell r="Q2283">
            <v>0</v>
          </cell>
        </row>
        <row r="2284">
          <cell r="I2284" t="e">
            <v>#REF!</v>
          </cell>
          <cell r="J2284" t="e">
            <v>#REF!</v>
          </cell>
          <cell r="Q2284">
            <v>0</v>
          </cell>
        </row>
        <row r="2285">
          <cell r="I2285" t="e">
            <v>#REF!</v>
          </cell>
          <cell r="J2285" t="e">
            <v>#REF!</v>
          </cell>
          <cell r="Q2285">
            <v>0</v>
          </cell>
        </row>
        <row r="2286">
          <cell r="I2286" t="e">
            <v>#REF!</v>
          </cell>
          <cell r="J2286" t="e">
            <v>#REF!</v>
          </cell>
          <cell r="Q2286">
            <v>0</v>
          </cell>
        </row>
        <row r="2287">
          <cell r="I2287" t="e">
            <v>#REF!</v>
          </cell>
          <cell r="J2287" t="e">
            <v>#REF!</v>
          </cell>
          <cell r="Q2287">
            <v>0</v>
          </cell>
        </row>
        <row r="2288">
          <cell r="I2288" t="e">
            <v>#REF!</v>
          </cell>
          <cell r="J2288" t="e">
            <v>#REF!</v>
          </cell>
          <cell r="Q2288">
            <v>0</v>
          </cell>
        </row>
        <row r="2289">
          <cell r="I2289" t="e">
            <v>#REF!</v>
          </cell>
          <cell r="J2289" t="e">
            <v>#REF!</v>
          </cell>
          <cell r="Q2289">
            <v>0</v>
          </cell>
        </row>
        <row r="2290">
          <cell r="I2290" t="e">
            <v>#REF!</v>
          </cell>
          <cell r="J2290" t="e">
            <v>#REF!</v>
          </cell>
          <cell r="Q2290">
            <v>0</v>
          </cell>
        </row>
        <row r="2291">
          <cell r="I2291" t="e">
            <v>#REF!</v>
          </cell>
          <cell r="J2291" t="e">
            <v>#REF!</v>
          </cell>
          <cell r="Q2291">
            <v>0</v>
          </cell>
        </row>
        <row r="2292">
          <cell r="I2292" t="e">
            <v>#REF!</v>
          </cell>
          <cell r="J2292" t="e">
            <v>#REF!</v>
          </cell>
          <cell r="Q2292">
            <v>0</v>
          </cell>
        </row>
        <row r="2293">
          <cell r="I2293" t="e">
            <v>#REF!</v>
          </cell>
          <cell r="J2293" t="e">
            <v>#REF!</v>
          </cell>
          <cell r="Q2293">
            <v>0</v>
          </cell>
        </row>
        <row r="2294">
          <cell r="I2294" t="e">
            <v>#REF!</v>
          </cell>
          <cell r="J2294" t="e">
            <v>#REF!</v>
          </cell>
          <cell r="Q2294">
            <v>0</v>
          </cell>
        </row>
        <row r="2295">
          <cell r="I2295" t="e">
            <v>#REF!</v>
          </cell>
          <cell r="J2295" t="e">
            <v>#REF!</v>
          </cell>
          <cell r="Q2295">
            <v>0</v>
          </cell>
        </row>
        <row r="2296">
          <cell r="I2296" t="e">
            <v>#REF!</v>
          </cell>
          <cell r="J2296" t="e">
            <v>#REF!</v>
          </cell>
          <cell r="Q2296">
            <v>0</v>
          </cell>
        </row>
        <row r="2297">
          <cell r="I2297" t="e">
            <v>#REF!</v>
          </cell>
          <cell r="J2297" t="e">
            <v>#REF!</v>
          </cell>
          <cell r="Q2297">
            <v>0</v>
          </cell>
        </row>
        <row r="2298">
          <cell r="I2298" t="e">
            <v>#REF!</v>
          </cell>
          <cell r="J2298" t="e">
            <v>#REF!</v>
          </cell>
          <cell r="Q2298">
            <v>0</v>
          </cell>
        </row>
        <row r="2299">
          <cell r="I2299" t="e">
            <v>#REF!</v>
          </cell>
          <cell r="J2299" t="e">
            <v>#REF!</v>
          </cell>
          <cell r="Q2299">
            <v>0</v>
          </cell>
        </row>
        <row r="2300">
          <cell r="I2300" t="e">
            <v>#REF!</v>
          </cell>
          <cell r="J2300" t="e">
            <v>#REF!</v>
          </cell>
          <cell r="Q2300">
            <v>0</v>
          </cell>
        </row>
        <row r="2301">
          <cell r="I2301" t="e">
            <v>#REF!</v>
          </cell>
          <cell r="J2301" t="e">
            <v>#REF!</v>
          </cell>
          <cell r="Q2301">
            <v>0</v>
          </cell>
        </row>
        <row r="2302">
          <cell r="I2302" t="e">
            <v>#REF!</v>
          </cell>
          <cell r="J2302" t="e">
            <v>#REF!</v>
          </cell>
          <cell r="Q2302">
            <v>0</v>
          </cell>
        </row>
        <row r="2303">
          <cell r="I2303" t="e">
            <v>#REF!</v>
          </cell>
          <cell r="J2303" t="e">
            <v>#REF!</v>
          </cell>
          <cell r="Q2303">
            <v>0</v>
          </cell>
        </row>
        <row r="2304">
          <cell r="I2304" t="e">
            <v>#REF!</v>
          </cell>
          <cell r="J2304" t="e">
            <v>#REF!</v>
          </cell>
          <cell r="Q2304">
            <v>0</v>
          </cell>
        </row>
        <row r="2305">
          <cell r="I2305" t="e">
            <v>#REF!</v>
          </cell>
          <cell r="J2305" t="e">
            <v>#REF!</v>
          </cell>
          <cell r="Q2305">
            <v>0</v>
          </cell>
        </row>
        <row r="2306">
          <cell r="I2306" t="e">
            <v>#REF!</v>
          </cell>
          <cell r="J2306" t="e">
            <v>#REF!</v>
          </cell>
          <cell r="Q2306">
            <v>0</v>
          </cell>
        </row>
        <row r="2307">
          <cell r="I2307" t="e">
            <v>#REF!</v>
          </cell>
          <cell r="J2307" t="e">
            <v>#REF!</v>
          </cell>
          <cell r="Q2307">
            <v>0</v>
          </cell>
        </row>
        <row r="2308">
          <cell r="I2308" t="e">
            <v>#REF!</v>
          </cell>
          <cell r="J2308" t="e">
            <v>#REF!</v>
          </cell>
          <cell r="Q2308">
            <v>0</v>
          </cell>
        </row>
        <row r="2309">
          <cell r="I2309" t="e">
            <v>#REF!</v>
          </cell>
          <cell r="J2309" t="e">
            <v>#REF!</v>
          </cell>
          <cell r="Q2309">
            <v>0</v>
          </cell>
        </row>
        <row r="2310">
          <cell r="I2310" t="e">
            <v>#REF!</v>
          </cell>
          <cell r="J2310" t="e">
            <v>#REF!</v>
          </cell>
          <cell r="Q2310">
            <v>0</v>
          </cell>
        </row>
        <row r="2311">
          <cell r="I2311" t="e">
            <v>#REF!</v>
          </cell>
          <cell r="J2311" t="e">
            <v>#REF!</v>
          </cell>
          <cell r="Q2311">
            <v>0</v>
          </cell>
        </row>
        <row r="2312">
          <cell r="I2312" t="e">
            <v>#REF!</v>
          </cell>
          <cell r="J2312" t="e">
            <v>#REF!</v>
          </cell>
          <cell r="Q2312">
            <v>0</v>
          </cell>
        </row>
        <row r="2313">
          <cell r="I2313" t="e">
            <v>#REF!</v>
          </cell>
          <cell r="J2313" t="e">
            <v>#REF!</v>
          </cell>
          <cell r="Q2313">
            <v>0</v>
          </cell>
        </row>
        <row r="2314">
          <cell r="I2314" t="e">
            <v>#REF!</v>
          </cell>
          <cell r="J2314" t="e">
            <v>#REF!</v>
          </cell>
          <cell r="Q2314">
            <v>0</v>
          </cell>
        </row>
        <row r="2315">
          <cell r="I2315" t="e">
            <v>#REF!</v>
          </cell>
          <cell r="J2315" t="e">
            <v>#REF!</v>
          </cell>
          <cell r="Q2315">
            <v>0</v>
          </cell>
        </row>
        <row r="2316">
          <cell r="I2316" t="e">
            <v>#REF!</v>
          </cell>
          <cell r="J2316" t="e">
            <v>#REF!</v>
          </cell>
          <cell r="Q2316">
            <v>0</v>
          </cell>
        </row>
        <row r="2317">
          <cell r="I2317" t="e">
            <v>#REF!</v>
          </cell>
          <cell r="J2317" t="e">
            <v>#REF!</v>
          </cell>
          <cell r="Q2317">
            <v>0</v>
          </cell>
        </row>
        <row r="2318">
          <cell r="I2318" t="e">
            <v>#REF!</v>
          </cell>
          <cell r="J2318" t="e">
            <v>#REF!</v>
          </cell>
          <cell r="Q2318">
            <v>0</v>
          </cell>
        </row>
        <row r="2319">
          <cell r="I2319" t="e">
            <v>#REF!</v>
          </cell>
          <cell r="J2319" t="e">
            <v>#REF!</v>
          </cell>
          <cell r="Q2319">
            <v>0</v>
          </cell>
        </row>
        <row r="2320">
          <cell r="I2320" t="e">
            <v>#REF!</v>
          </cell>
          <cell r="J2320" t="e">
            <v>#REF!</v>
          </cell>
          <cell r="Q2320">
            <v>0</v>
          </cell>
        </row>
        <row r="2321">
          <cell r="I2321" t="e">
            <v>#REF!</v>
          </cell>
          <cell r="J2321" t="e">
            <v>#REF!</v>
          </cell>
          <cell r="Q2321">
            <v>0</v>
          </cell>
        </row>
        <row r="2322">
          <cell r="I2322" t="e">
            <v>#REF!</v>
          </cell>
          <cell r="J2322" t="e">
            <v>#REF!</v>
          </cell>
          <cell r="Q2322">
            <v>0</v>
          </cell>
        </row>
        <row r="2323">
          <cell r="I2323" t="e">
            <v>#REF!</v>
          </cell>
          <cell r="J2323" t="e">
            <v>#REF!</v>
          </cell>
          <cell r="Q2323">
            <v>0</v>
          </cell>
        </row>
        <row r="2324">
          <cell r="I2324" t="e">
            <v>#REF!</v>
          </cell>
          <cell r="J2324" t="e">
            <v>#REF!</v>
          </cell>
          <cell r="Q2324">
            <v>0</v>
          </cell>
        </row>
        <row r="2325">
          <cell r="I2325" t="e">
            <v>#REF!</v>
          </cell>
          <cell r="J2325" t="e">
            <v>#REF!</v>
          </cell>
          <cell r="Q2325">
            <v>0</v>
          </cell>
        </row>
        <row r="2326">
          <cell r="I2326" t="e">
            <v>#REF!</v>
          </cell>
          <cell r="J2326" t="e">
            <v>#REF!</v>
          </cell>
          <cell r="Q2326">
            <v>0</v>
          </cell>
        </row>
        <row r="2327">
          <cell r="I2327" t="e">
            <v>#REF!</v>
          </cell>
          <cell r="J2327" t="e">
            <v>#REF!</v>
          </cell>
          <cell r="Q2327">
            <v>0</v>
          </cell>
        </row>
        <row r="2328">
          <cell r="I2328" t="e">
            <v>#REF!</v>
          </cell>
          <cell r="J2328" t="e">
            <v>#REF!</v>
          </cell>
          <cell r="Q2328">
            <v>0</v>
          </cell>
        </row>
        <row r="2329">
          <cell r="I2329" t="e">
            <v>#REF!</v>
          </cell>
          <cell r="J2329" t="e">
            <v>#REF!</v>
          </cell>
          <cell r="Q2329">
            <v>0</v>
          </cell>
        </row>
        <row r="2330">
          <cell r="I2330" t="e">
            <v>#REF!</v>
          </cell>
          <cell r="J2330" t="e">
            <v>#REF!</v>
          </cell>
          <cell r="Q2330">
            <v>0</v>
          </cell>
        </row>
        <row r="2331">
          <cell r="I2331" t="e">
            <v>#REF!</v>
          </cell>
          <cell r="J2331" t="e">
            <v>#REF!</v>
          </cell>
          <cell r="Q2331">
            <v>0</v>
          </cell>
        </row>
        <row r="2332">
          <cell r="I2332" t="e">
            <v>#REF!</v>
          </cell>
          <cell r="J2332" t="e">
            <v>#REF!</v>
          </cell>
          <cell r="Q2332">
            <v>0</v>
          </cell>
        </row>
        <row r="2333">
          <cell r="I2333" t="e">
            <v>#REF!</v>
          </cell>
          <cell r="J2333" t="e">
            <v>#REF!</v>
          </cell>
          <cell r="Q2333">
            <v>0</v>
          </cell>
        </row>
        <row r="2334">
          <cell r="I2334" t="e">
            <v>#REF!</v>
          </cell>
          <cell r="J2334" t="e">
            <v>#REF!</v>
          </cell>
          <cell r="Q2334">
            <v>0</v>
          </cell>
        </row>
        <row r="2335">
          <cell r="I2335" t="e">
            <v>#REF!</v>
          </cell>
          <cell r="J2335" t="e">
            <v>#REF!</v>
          </cell>
          <cell r="Q2335">
            <v>0</v>
          </cell>
        </row>
        <row r="2336">
          <cell r="I2336" t="e">
            <v>#REF!</v>
          </cell>
          <cell r="J2336" t="e">
            <v>#REF!</v>
          </cell>
          <cell r="Q2336">
            <v>0</v>
          </cell>
        </row>
        <row r="2337">
          <cell r="I2337" t="e">
            <v>#REF!</v>
          </cell>
          <cell r="J2337" t="e">
            <v>#REF!</v>
          </cell>
          <cell r="Q2337">
            <v>0</v>
          </cell>
        </row>
        <row r="2338">
          <cell r="I2338" t="e">
            <v>#REF!</v>
          </cell>
          <cell r="J2338" t="e">
            <v>#REF!</v>
          </cell>
          <cell r="Q2338">
            <v>0</v>
          </cell>
        </row>
        <row r="2339">
          <cell r="I2339" t="e">
            <v>#REF!</v>
          </cell>
          <cell r="J2339" t="e">
            <v>#REF!</v>
          </cell>
          <cell r="Q2339">
            <v>0</v>
          </cell>
        </row>
        <row r="2340">
          <cell r="I2340" t="e">
            <v>#REF!</v>
          </cell>
          <cell r="J2340" t="e">
            <v>#REF!</v>
          </cell>
          <cell r="Q2340">
            <v>0</v>
          </cell>
        </row>
        <row r="2341">
          <cell r="I2341" t="e">
            <v>#REF!</v>
          </cell>
          <cell r="J2341" t="e">
            <v>#REF!</v>
          </cell>
          <cell r="Q2341">
            <v>0</v>
          </cell>
        </row>
        <row r="2342">
          <cell r="I2342" t="e">
            <v>#REF!</v>
          </cell>
          <cell r="J2342" t="e">
            <v>#REF!</v>
          </cell>
          <cell r="Q2342">
            <v>0</v>
          </cell>
        </row>
        <row r="2343">
          <cell r="I2343" t="e">
            <v>#REF!</v>
          </cell>
          <cell r="J2343" t="e">
            <v>#REF!</v>
          </cell>
          <cell r="Q2343">
            <v>0</v>
          </cell>
        </row>
        <row r="2344">
          <cell r="I2344" t="e">
            <v>#REF!</v>
          </cell>
          <cell r="J2344" t="e">
            <v>#REF!</v>
          </cell>
          <cell r="Q2344">
            <v>0</v>
          </cell>
        </row>
        <row r="2345">
          <cell r="I2345" t="e">
            <v>#REF!</v>
          </cell>
          <cell r="J2345" t="e">
            <v>#REF!</v>
          </cell>
          <cell r="Q2345">
            <v>0</v>
          </cell>
        </row>
        <row r="2346">
          <cell r="I2346" t="e">
            <v>#REF!</v>
          </cell>
          <cell r="J2346" t="e">
            <v>#REF!</v>
          </cell>
          <cell r="Q2346">
            <v>0</v>
          </cell>
        </row>
        <row r="2347">
          <cell r="I2347" t="e">
            <v>#REF!</v>
          </cell>
          <cell r="J2347" t="e">
            <v>#REF!</v>
          </cell>
          <cell r="Q2347">
            <v>0</v>
          </cell>
        </row>
        <row r="2348">
          <cell r="I2348" t="e">
            <v>#REF!</v>
          </cell>
          <cell r="J2348" t="e">
            <v>#REF!</v>
          </cell>
          <cell r="Q2348">
            <v>0</v>
          </cell>
        </row>
        <row r="2349">
          <cell r="I2349" t="e">
            <v>#REF!</v>
          </cell>
          <cell r="J2349" t="e">
            <v>#REF!</v>
          </cell>
          <cell r="Q2349">
            <v>0</v>
          </cell>
        </row>
        <row r="2350">
          <cell r="I2350" t="e">
            <v>#REF!</v>
          </cell>
          <cell r="J2350" t="e">
            <v>#REF!</v>
          </cell>
          <cell r="Q2350">
            <v>0</v>
          </cell>
        </row>
        <row r="2351">
          <cell r="I2351" t="e">
            <v>#REF!</v>
          </cell>
          <cell r="J2351" t="e">
            <v>#REF!</v>
          </cell>
          <cell r="Q2351">
            <v>0</v>
          </cell>
        </row>
        <row r="2352">
          <cell r="I2352" t="e">
            <v>#REF!</v>
          </cell>
          <cell r="J2352" t="e">
            <v>#REF!</v>
          </cell>
          <cell r="Q2352">
            <v>0</v>
          </cell>
        </row>
        <row r="2353">
          <cell r="I2353" t="e">
            <v>#REF!</v>
          </cell>
          <cell r="J2353" t="e">
            <v>#REF!</v>
          </cell>
          <cell r="Q2353">
            <v>0</v>
          </cell>
        </row>
        <row r="2354">
          <cell r="I2354" t="e">
            <v>#REF!</v>
          </cell>
          <cell r="J2354" t="e">
            <v>#REF!</v>
          </cell>
          <cell r="Q2354">
            <v>0</v>
          </cell>
        </row>
        <row r="2355">
          <cell r="I2355" t="e">
            <v>#REF!</v>
          </cell>
          <cell r="J2355" t="e">
            <v>#REF!</v>
          </cell>
          <cell r="Q2355">
            <v>0</v>
          </cell>
        </row>
        <row r="2356">
          <cell r="I2356" t="e">
            <v>#REF!</v>
          </cell>
          <cell r="J2356" t="e">
            <v>#REF!</v>
          </cell>
          <cell r="Q2356">
            <v>0</v>
          </cell>
        </row>
        <row r="2357">
          <cell r="I2357" t="e">
            <v>#REF!</v>
          </cell>
          <cell r="J2357" t="e">
            <v>#REF!</v>
          </cell>
          <cell r="Q2357">
            <v>0</v>
          </cell>
        </row>
        <row r="2358">
          <cell r="I2358" t="e">
            <v>#REF!</v>
          </cell>
          <cell r="J2358" t="e">
            <v>#REF!</v>
          </cell>
          <cell r="Q2358">
            <v>0</v>
          </cell>
        </row>
        <row r="2359">
          <cell r="I2359" t="e">
            <v>#REF!</v>
          </cell>
          <cell r="J2359" t="e">
            <v>#REF!</v>
          </cell>
          <cell r="Q2359">
            <v>0</v>
          </cell>
        </row>
        <row r="2360">
          <cell r="I2360" t="e">
            <v>#REF!</v>
          </cell>
          <cell r="J2360" t="e">
            <v>#REF!</v>
          </cell>
          <cell r="Q2360">
            <v>0</v>
          </cell>
        </row>
        <row r="2361">
          <cell r="I2361" t="e">
            <v>#REF!</v>
          </cell>
          <cell r="J2361" t="e">
            <v>#REF!</v>
          </cell>
          <cell r="Q2361">
            <v>0</v>
          </cell>
        </row>
        <row r="2362">
          <cell r="I2362" t="e">
            <v>#REF!</v>
          </cell>
          <cell r="J2362" t="e">
            <v>#REF!</v>
          </cell>
          <cell r="Q2362">
            <v>0</v>
          </cell>
        </row>
        <row r="2363">
          <cell r="I2363" t="e">
            <v>#REF!</v>
          </cell>
          <cell r="J2363" t="e">
            <v>#REF!</v>
          </cell>
          <cell r="Q2363">
            <v>0</v>
          </cell>
        </row>
        <row r="2364">
          <cell r="I2364" t="e">
            <v>#REF!</v>
          </cell>
          <cell r="J2364" t="e">
            <v>#REF!</v>
          </cell>
          <cell r="Q2364">
            <v>0</v>
          </cell>
        </row>
        <row r="2365">
          <cell r="I2365" t="e">
            <v>#REF!</v>
          </cell>
          <cell r="J2365" t="e">
            <v>#REF!</v>
          </cell>
          <cell r="Q2365">
            <v>0</v>
          </cell>
        </row>
        <row r="2366">
          <cell r="I2366" t="e">
            <v>#REF!</v>
          </cell>
          <cell r="J2366" t="e">
            <v>#REF!</v>
          </cell>
          <cell r="Q2366">
            <v>0</v>
          </cell>
        </row>
        <row r="2367">
          <cell r="I2367" t="e">
            <v>#REF!</v>
          </cell>
          <cell r="J2367" t="e">
            <v>#REF!</v>
          </cell>
          <cell r="Q2367">
            <v>0</v>
          </cell>
        </row>
        <row r="2368">
          <cell r="I2368" t="e">
            <v>#REF!</v>
          </cell>
          <cell r="J2368" t="e">
            <v>#REF!</v>
          </cell>
          <cell r="Q2368">
            <v>0</v>
          </cell>
        </row>
        <row r="2369">
          <cell r="I2369" t="e">
            <v>#REF!</v>
          </cell>
          <cell r="J2369" t="e">
            <v>#REF!</v>
          </cell>
          <cell r="Q2369">
            <v>0</v>
          </cell>
        </row>
        <row r="2370">
          <cell r="I2370" t="e">
            <v>#REF!</v>
          </cell>
          <cell r="J2370" t="e">
            <v>#REF!</v>
          </cell>
          <cell r="Q2370">
            <v>0</v>
          </cell>
        </row>
        <row r="2371">
          <cell r="I2371" t="e">
            <v>#REF!</v>
          </cell>
          <cell r="J2371" t="e">
            <v>#REF!</v>
          </cell>
          <cell r="Q2371">
            <v>0</v>
          </cell>
        </row>
        <row r="2372">
          <cell r="I2372" t="e">
            <v>#REF!</v>
          </cell>
          <cell r="J2372" t="e">
            <v>#REF!</v>
          </cell>
          <cell r="Q2372">
            <v>0</v>
          </cell>
        </row>
        <row r="2373">
          <cell r="I2373" t="e">
            <v>#REF!</v>
          </cell>
          <cell r="J2373" t="e">
            <v>#REF!</v>
          </cell>
          <cell r="Q2373">
            <v>0</v>
          </cell>
        </row>
        <row r="2374">
          <cell r="I2374" t="e">
            <v>#REF!</v>
          </cell>
          <cell r="J2374" t="e">
            <v>#REF!</v>
          </cell>
          <cell r="Q2374">
            <v>0</v>
          </cell>
        </row>
        <row r="2375">
          <cell r="I2375" t="e">
            <v>#REF!</v>
          </cell>
          <cell r="J2375" t="e">
            <v>#REF!</v>
          </cell>
          <cell r="Q2375">
            <v>0</v>
          </cell>
        </row>
        <row r="2376">
          <cell r="I2376" t="e">
            <v>#REF!</v>
          </cell>
          <cell r="J2376" t="e">
            <v>#REF!</v>
          </cell>
          <cell r="Q2376">
            <v>0</v>
          </cell>
        </row>
        <row r="2377">
          <cell r="I2377" t="e">
            <v>#REF!</v>
          </cell>
          <cell r="J2377" t="e">
            <v>#REF!</v>
          </cell>
          <cell r="Q2377">
            <v>0</v>
          </cell>
        </row>
        <row r="2378">
          <cell r="I2378" t="e">
            <v>#REF!</v>
          </cell>
          <cell r="J2378" t="e">
            <v>#REF!</v>
          </cell>
          <cell r="Q2378">
            <v>0</v>
          </cell>
        </row>
        <row r="2379">
          <cell r="I2379" t="e">
            <v>#REF!</v>
          </cell>
          <cell r="J2379" t="e">
            <v>#REF!</v>
          </cell>
          <cell r="Q2379">
            <v>0</v>
          </cell>
        </row>
        <row r="2380">
          <cell r="I2380" t="e">
            <v>#REF!</v>
          </cell>
          <cell r="J2380" t="e">
            <v>#REF!</v>
          </cell>
          <cell r="Q2380">
            <v>0</v>
          </cell>
        </row>
        <row r="2381">
          <cell r="I2381" t="e">
            <v>#REF!</v>
          </cell>
          <cell r="J2381" t="e">
            <v>#REF!</v>
          </cell>
          <cell r="Q2381">
            <v>0</v>
          </cell>
        </row>
        <row r="2382">
          <cell r="I2382" t="e">
            <v>#REF!</v>
          </cell>
          <cell r="J2382" t="e">
            <v>#REF!</v>
          </cell>
          <cell r="Q2382">
            <v>0</v>
          </cell>
        </row>
        <row r="2383">
          <cell r="I2383" t="e">
            <v>#REF!</v>
          </cell>
          <cell r="J2383" t="e">
            <v>#REF!</v>
          </cell>
          <cell r="Q2383">
            <v>0</v>
          </cell>
        </row>
        <row r="2384">
          <cell r="I2384" t="e">
            <v>#REF!</v>
          </cell>
          <cell r="J2384" t="e">
            <v>#REF!</v>
          </cell>
          <cell r="Q2384">
            <v>0</v>
          </cell>
        </row>
        <row r="2385">
          <cell r="I2385" t="e">
            <v>#REF!</v>
          </cell>
          <cell r="J2385" t="e">
            <v>#REF!</v>
          </cell>
          <cell r="Q2385">
            <v>0</v>
          </cell>
        </row>
        <row r="2386">
          <cell r="I2386" t="e">
            <v>#REF!</v>
          </cell>
          <cell r="J2386" t="e">
            <v>#REF!</v>
          </cell>
          <cell r="Q2386">
            <v>0</v>
          </cell>
        </row>
        <row r="2387">
          <cell r="I2387" t="e">
            <v>#REF!</v>
          </cell>
          <cell r="J2387" t="e">
            <v>#REF!</v>
          </cell>
          <cell r="Q2387">
            <v>0</v>
          </cell>
        </row>
        <row r="2388">
          <cell r="I2388" t="e">
            <v>#REF!</v>
          </cell>
          <cell r="J2388" t="e">
            <v>#REF!</v>
          </cell>
          <cell r="Q2388">
            <v>0</v>
          </cell>
        </row>
        <row r="2389">
          <cell r="I2389" t="e">
            <v>#REF!</v>
          </cell>
          <cell r="J2389" t="e">
            <v>#REF!</v>
          </cell>
          <cell r="Q2389">
            <v>0</v>
          </cell>
        </row>
        <row r="2390">
          <cell r="I2390" t="e">
            <v>#REF!</v>
          </cell>
          <cell r="J2390" t="e">
            <v>#REF!</v>
          </cell>
          <cell r="Q2390">
            <v>0</v>
          </cell>
        </row>
        <row r="2391">
          <cell r="I2391" t="e">
            <v>#REF!</v>
          </cell>
          <cell r="J2391" t="e">
            <v>#REF!</v>
          </cell>
          <cell r="Q2391">
            <v>0</v>
          </cell>
        </row>
        <row r="2392">
          <cell r="I2392" t="e">
            <v>#REF!</v>
          </cell>
          <cell r="J2392" t="e">
            <v>#REF!</v>
          </cell>
          <cell r="Q2392">
            <v>0</v>
          </cell>
        </row>
        <row r="2393">
          <cell r="I2393" t="e">
            <v>#REF!</v>
          </cell>
          <cell r="J2393" t="e">
            <v>#REF!</v>
          </cell>
          <cell r="Q2393">
            <v>0</v>
          </cell>
        </row>
        <row r="2394">
          <cell r="I2394" t="e">
            <v>#REF!</v>
          </cell>
          <cell r="J2394" t="e">
            <v>#REF!</v>
          </cell>
          <cell r="Q2394">
            <v>0</v>
          </cell>
        </row>
        <row r="2395">
          <cell r="I2395" t="e">
            <v>#REF!</v>
          </cell>
          <cell r="J2395" t="e">
            <v>#REF!</v>
          </cell>
          <cell r="Q2395">
            <v>0</v>
          </cell>
        </row>
        <row r="2396">
          <cell r="I2396" t="e">
            <v>#REF!</v>
          </cell>
          <cell r="J2396" t="e">
            <v>#REF!</v>
          </cell>
          <cell r="Q2396">
            <v>0</v>
          </cell>
        </row>
        <row r="2397">
          <cell r="I2397" t="e">
            <v>#REF!</v>
          </cell>
          <cell r="J2397" t="e">
            <v>#REF!</v>
          </cell>
          <cell r="Q2397">
            <v>0</v>
          </cell>
        </row>
        <row r="2398">
          <cell r="I2398" t="e">
            <v>#REF!</v>
          </cell>
          <cell r="J2398" t="e">
            <v>#REF!</v>
          </cell>
          <cell r="Q2398">
            <v>0</v>
          </cell>
        </row>
        <row r="2399">
          <cell r="I2399" t="e">
            <v>#REF!</v>
          </cell>
          <cell r="J2399" t="e">
            <v>#REF!</v>
          </cell>
          <cell r="Q2399">
            <v>0</v>
          </cell>
        </row>
        <row r="2400">
          <cell r="I2400" t="e">
            <v>#REF!</v>
          </cell>
          <cell r="J2400" t="e">
            <v>#REF!</v>
          </cell>
          <cell r="Q2400">
            <v>0</v>
          </cell>
        </row>
        <row r="2401">
          <cell r="I2401" t="e">
            <v>#REF!</v>
          </cell>
          <cell r="J2401" t="e">
            <v>#REF!</v>
          </cell>
          <cell r="Q2401">
            <v>0</v>
          </cell>
        </row>
        <row r="2402">
          <cell r="I2402" t="e">
            <v>#REF!</v>
          </cell>
          <cell r="J2402" t="e">
            <v>#REF!</v>
          </cell>
          <cell r="Q2402">
            <v>0</v>
          </cell>
        </row>
        <row r="2403">
          <cell r="I2403" t="e">
            <v>#REF!</v>
          </cell>
          <cell r="J2403" t="e">
            <v>#REF!</v>
          </cell>
          <cell r="Q2403">
            <v>0</v>
          </cell>
        </row>
        <row r="2404">
          <cell r="I2404" t="e">
            <v>#REF!</v>
          </cell>
          <cell r="J2404" t="e">
            <v>#REF!</v>
          </cell>
          <cell r="Q2404">
            <v>0</v>
          </cell>
        </row>
        <row r="2405">
          <cell r="I2405" t="e">
            <v>#REF!</v>
          </cell>
          <cell r="J2405" t="e">
            <v>#REF!</v>
          </cell>
          <cell r="Q2405">
            <v>0</v>
          </cell>
        </row>
        <row r="2406">
          <cell r="I2406" t="e">
            <v>#REF!</v>
          </cell>
          <cell r="J2406" t="e">
            <v>#REF!</v>
          </cell>
          <cell r="Q2406">
            <v>0</v>
          </cell>
        </row>
        <row r="2407">
          <cell r="I2407" t="e">
            <v>#REF!</v>
          </cell>
          <cell r="J2407" t="e">
            <v>#REF!</v>
          </cell>
          <cell r="Q2407">
            <v>0</v>
          </cell>
        </row>
        <row r="2408">
          <cell r="I2408" t="e">
            <v>#REF!</v>
          </cell>
          <cell r="J2408" t="e">
            <v>#REF!</v>
          </cell>
          <cell r="Q2408">
            <v>0</v>
          </cell>
        </row>
        <row r="2409">
          <cell r="I2409" t="e">
            <v>#REF!</v>
          </cell>
          <cell r="J2409" t="e">
            <v>#REF!</v>
          </cell>
          <cell r="Q2409">
            <v>0</v>
          </cell>
        </row>
        <row r="2410">
          <cell r="I2410" t="e">
            <v>#REF!</v>
          </cell>
          <cell r="J2410" t="e">
            <v>#REF!</v>
          </cell>
          <cell r="Q2410">
            <v>0</v>
          </cell>
        </row>
        <row r="2411">
          <cell r="I2411" t="e">
            <v>#REF!</v>
          </cell>
          <cell r="J2411" t="e">
            <v>#REF!</v>
          </cell>
          <cell r="Q2411">
            <v>0</v>
          </cell>
        </row>
        <row r="2412">
          <cell r="I2412" t="e">
            <v>#REF!</v>
          </cell>
          <cell r="J2412" t="e">
            <v>#REF!</v>
          </cell>
          <cell r="Q2412">
            <v>0</v>
          </cell>
        </row>
        <row r="2413">
          <cell r="I2413" t="e">
            <v>#REF!</v>
          </cell>
          <cell r="J2413" t="e">
            <v>#REF!</v>
          </cell>
          <cell r="Q2413">
            <v>0</v>
          </cell>
        </row>
        <row r="2414">
          <cell r="I2414" t="e">
            <v>#REF!</v>
          </cell>
          <cell r="J2414" t="e">
            <v>#REF!</v>
          </cell>
          <cell r="Q2414">
            <v>0</v>
          </cell>
        </row>
        <row r="2415">
          <cell r="I2415" t="e">
            <v>#REF!</v>
          </cell>
          <cell r="J2415" t="e">
            <v>#REF!</v>
          </cell>
          <cell r="Q2415">
            <v>0</v>
          </cell>
        </row>
        <row r="2416">
          <cell r="I2416" t="e">
            <v>#REF!</v>
          </cell>
          <cell r="J2416" t="e">
            <v>#REF!</v>
          </cell>
          <cell r="Q2416">
            <v>0</v>
          </cell>
        </row>
        <row r="2417">
          <cell r="I2417" t="e">
            <v>#REF!</v>
          </cell>
          <cell r="J2417" t="e">
            <v>#REF!</v>
          </cell>
          <cell r="Q2417">
            <v>0</v>
          </cell>
        </row>
        <row r="2418">
          <cell r="I2418" t="e">
            <v>#REF!</v>
          </cell>
          <cell r="J2418" t="e">
            <v>#REF!</v>
          </cell>
          <cell r="Q2418">
            <v>0</v>
          </cell>
        </row>
        <row r="2419">
          <cell r="I2419" t="e">
            <v>#REF!</v>
          </cell>
          <cell r="J2419" t="e">
            <v>#REF!</v>
          </cell>
          <cell r="Q2419">
            <v>0</v>
          </cell>
        </row>
        <row r="2420">
          <cell r="I2420" t="e">
            <v>#REF!</v>
          </cell>
          <cell r="J2420" t="e">
            <v>#REF!</v>
          </cell>
          <cell r="Q2420">
            <v>0</v>
          </cell>
        </row>
        <row r="2421">
          <cell r="I2421" t="e">
            <v>#REF!</v>
          </cell>
          <cell r="J2421" t="e">
            <v>#REF!</v>
          </cell>
          <cell r="Q2421">
            <v>0</v>
          </cell>
        </row>
        <row r="2422">
          <cell r="I2422" t="e">
            <v>#REF!</v>
          </cell>
          <cell r="J2422" t="e">
            <v>#REF!</v>
          </cell>
          <cell r="Q2422">
            <v>0</v>
          </cell>
        </row>
        <row r="2423">
          <cell r="I2423" t="e">
            <v>#REF!</v>
          </cell>
          <cell r="J2423" t="e">
            <v>#REF!</v>
          </cell>
          <cell r="Q2423">
            <v>0</v>
          </cell>
        </row>
        <row r="2424">
          <cell r="I2424" t="e">
            <v>#REF!</v>
          </cell>
          <cell r="J2424" t="e">
            <v>#REF!</v>
          </cell>
          <cell r="Q2424">
            <v>0</v>
          </cell>
        </row>
        <row r="2425">
          <cell r="I2425" t="e">
            <v>#REF!</v>
          </cell>
          <cell r="J2425" t="e">
            <v>#REF!</v>
          </cell>
          <cell r="Q2425">
            <v>0</v>
          </cell>
        </row>
        <row r="2426">
          <cell r="I2426" t="e">
            <v>#REF!</v>
          </cell>
          <cell r="J2426" t="e">
            <v>#REF!</v>
          </cell>
          <cell r="Q2426">
            <v>0</v>
          </cell>
        </row>
        <row r="2427">
          <cell r="I2427" t="e">
            <v>#REF!</v>
          </cell>
          <cell r="J2427" t="e">
            <v>#REF!</v>
          </cell>
          <cell r="Q2427">
            <v>0</v>
          </cell>
        </row>
        <row r="2428">
          <cell r="I2428" t="e">
            <v>#REF!</v>
          </cell>
          <cell r="J2428" t="e">
            <v>#REF!</v>
          </cell>
          <cell r="Q2428">
            <v>0</v>
          </cell>
        </row>
        <row r="2429">
          <cell r="I2429" t="e">
            <v>#REF!</v>
          </cell>
          <cell r="J2429" t="e">
            <v>#REF!</v>
          </cell>
          <cell r="Q2429">
            <v>0</v>
          </cell>
        </row>
        <row r="2430">
          <cell r="I2430" t="e">
            <v>#REF!</v>
          </cell>
          <cell r="J2430" t="e">
            <v>#REF!</v>
          </cell>
          <cell r="Q2430">
            <v>0</v>
          </cell>
        </row>
        <row r="2431">
          <cell r="I2431" t="e">
            <v>#REF!</v>
          </cell>
          <cell r="J2431" t="e">
            <v>#REF!</v>
          </cell>
          <cell r="Q2431">
            <v>0</v>
          </cell>
        </row>
        <row r="2432">
          <cell r="I2432" t="e">
            <v>#REF!</v>
          </cell>
          <cell r="J2432" t="e">
            <v>#REF!</v>
          </cell>
          <cell r="Q2432">
            <v>0</v>
          </cell>
        </row>
        <row r="2433">
          <cell r="I2433" t="e">
            <v>#REF!</v>
          </cell>
          <cell r="J2433" t="e">
            <v>#REF!</v>
          </cell>
          <cell r="Q2433">
            <v>0</v>
          </cell>
        </row>
        <row r="2434">
          <cell r="I2434" t="e">
            <v>#REF!</v>
          </cell>
          <cell r="J2434" t="e">
            <v>#REF!</v>
          </cell>
          <cell r="Q2434">
            <v>0</v>
          </cell>
        </row>
        <row r="2435">
          <cell r="I2435" t="e">
            <v>#REF!</v>
          </cell>
          <cell r="J2435" t="e">
            <v>#REF!</v>
          </cell>
          <cell r="Q2435">
            <v>0</v>
          </cell>
        </row>
        <row r="2436">
          <cell r="I2436" t="e">
            <v>#REF!</v>
          </cell>
          <cell r="J2436" t="e">
            <v>#REF!</v>
          </cell>
          <cell r="Q2436">
            <v>0</v>
          </cell>
        </row>
        <row r="2437">
          <cell r="I2437" t="e">
            <v>#REF!</v>
          </cell>
          <cell r="J2437" t="e">
            <v>#REF!</v>
          </cell>
          <cell r="Q2437">
            <v>0</v>
          </cell>
        </row>
        <row r="2438">
          <cell r="I2438" t="e">
            <v>#REF!</v>
          </cell>
          <cell r="J2438" t="e">
            <v>#REF!</v>
          </cell>
          <cell r="Q2438">
            <v>0</v>
          </cell>
        </row>
        <row r="2439">
          <cell r="I2439" t="e">
            <v>#REF!</v>
          </cell>
          <cell r="J2439" t="e">
            <v>#REF!</v>
          </cell>
          <cell r="Q2439">
            <v>0</v>
          </cell>
        </row>
        <row r="2440">
          <cell r="I2440" t="e">
            <v>#REF!</v>
          </cell>
          <cell r="J2440" t="e">
            <v>#REF!</v>
          </cell>
          <cell r="Q2440">
            <v>0</v>
          </cell>
        </row>
        <row r="2441">
          <cell r="I2441" t="e">
            <v>#REF!</v>
          </cell>
          <cell r="J2441" t="e">
            <v>#REF!</v>
          </cell>
          <cell r="Q2441">
            <v>0</v>
          </cell>
        </row>
        <row r="2442">
          <cell r="I2442" t="e">
            <v>#REF!</v>
          </cell>
          <cell r="J2442" t="e">
            <v>#REF!</v>
          </cell>
          <cell r="Q2442">
            <v>0</v>
          </cell>
        </row>
        <row r="2443">
          <cell r="I2443" t="e">
            <v>#REF!</v>
          </cell>
          <cell r="J2443" t="e">
            <v>#REF!</v>
          </cell>
          <cell r="Q2443">
            <v>0</v>
          </cell>
        </row>
        <row r="2444">
          <cell r="I2444" t="e">
            <v>#REF!</v>
          </cell>
          <cell r="J2444" t="e">
            <v>#REF!</v>
          </cell>
          <cell r="Q2444">
            <v>0</v>
          </cell>
        </row>
        <row r="2445">
          <cell r="I2445" t="e">
            <v>#REF!</v>
          </cell>
          <cell r="J2445" t="e">
            <v>#REF!</v>
          </cell>
          <cell r="Q2445">
            <v>0</v>
          </cell>
        </row>
        <row r="2446">
          <cell r="I2446" t="e">
            <v>#REF!</v>
          </cell>
          <cell r="J2446" t="e">
            <v>#REF!</v>
          </cell>
          <cell r="Q2446">
            <v>0</v>
          </cell>
        </row>
        <row r="2447">
          <cell r="I2447" t="e">
            <v>#REF!</v>
          </cell>
          <cell r="J2447" t="e">
            <v>#REF!</v>
          </cell>
          <cell r="Q2447">
            <v>0</v>
          </cell>
        </row>
        <row r="2448">
          <cell r="I2448" t="e">
            <v>#REF!</v>
          </cell>
          <cell r="J2448" t="e">
            <v>#REF!</v>
          </cell>
          <cell r="Q2448">
            <v>0</v>
          </cell>
        </row>
        <row r="2449">
          <cell r="I2449" t="e">
            <v>#REF!</v>
          </cell>
          <cell r="J2449" t="e">
            <v>#REF!</v>
          </cell>
          <cell r="Q2449">
            <v>0</v>
          </cell>
        </row>
        <row r="2450">
          <cell r="I2450" t="e">
            <v>#REF!</v>
          </cell>
          <cell r="J2450" t="e">
            <v>#REF!</v>
          </cell>
          <cell r="Q2450">
            <v>0</v>
          </cell>
        </row>
        <row r="2451">
          <cell r="I2451" t="e">
            <v>#REF!</v>
          </cell>
          <cell r="J2451" t="e">
            <v>#REF!</v>
          </cell>
          <cell r="Q2451">
            <v>0</v>
          </cell>
        </row>
        <row r="2452">
          <cell r="I2452" t="e">
            <v>#REF!</v>
          </cell>
          <cell r="J2452" t="e">
            <v>#REF!</v>
          </cell>
          <cell r="Q2452">
            <v>0</v>
          </cell>
        </row>
        <row r="2453">
          <cell r="I2453" t="e">
            <v>#REF!</v>
          </cell>
          <cell r="J2453" t="e">
            <v>#REF!</v>
          </cell>
          <cell r="Q2453">
            <v>0</v>
          </cell>
        </row>
        <row r="2454">
          <cell r="I2454" t="e">
            <v>#REF!</v>
          </cell>
          <cell r="J2454" t="e">
            <v>#REF!</v>
          </cell>
          <cell r="Q2454">
            <v>0</v>
          </cell>
        </row>
        <row r="2455">
          <cell r="I2455" t="e">
            <v>#REF!</v>
          </cell>
          <cell r="J2455" t="e">
            <v>#REF!</v>
          </cell>
          <cell r="Q2455">
            <v>0</v>
          </cell>
        </row>
        <row r="2456">
          <cell r="I2456" t="e">
            <v>#REF!</v>
          </cell>
          <cell r="J2456" t="e">
            <v>#REF!</v>
          </cell>
          <cell r="Q2456">
            <v>0</v>
          </cell>
        </row>
        <row r="2457">
          <cell r="I2457" t="e">
            <v>#REF!</v>
          </cell>
          <cell r="J2457" t="e">
            <v>#REF!</v>
          </cell>
          <cell r="Q2457">
            <v>0</v>
          </cell>
        </row>
        <row r="2458">
          <cell r="I2458" t="e">
            <v>#REF!</v>
          </cell>
          <cell r="J2458" t="e">
            <v>#REF!</v>
          </cell>
          <cell r="Q2458">
            <v>0</v>
          </cell>
        </row>
        <row r="2459">
          <cell r="I2459" t="e">
            <v>#REF!</v>
          </cell>
          <cell r="J2459" t="e">
            <v>#REF!</v>
          </cell>
          <cell r="Q2459">
            <v>0</v>
          </cell>
        </row>
        <row r="2460">
          <cell r="I2460" t="e">
            <v>#REF!</v>
          </cell>
          <cell r="J2460" t="e">
            <v>#REF!</v>
          </cell>
          <cell r="Q2460">
            <v>0</v>
          </cell>
        </row>
        <row r="2461">
          <cell r="I2461" t="e">
            <v>#REF!</v>
          </cell>
          <cell r="J2461" t="e">
            <v>#REF!</v>
          </cell>
          <cell r="Q2461">
            <v>0</v>
          </cell>
        </row>
        <row r="2462">
          <cell r="I2462" t="e">
            <v>#REF!</v>
          </cell>
          <cell r="J2462" t="e">
            <v>#REF!</v>
          </cell>
          <cell r="Q2462">
            <v>0</v>
          </cell>
        </row>
        <row r="2463">
          <cell r="I2463" t="e">
            <v>#REF!</v>
          </cell>
          <cell r="J2463" t="e">
            <v>#REF!</v>
          </cell>
          <cell r="Q2463">
            <v>0</v>
          </cell>
        </row>
        <row r="2464">
          <cell r="I2464" t="e">
            <v>#REF!</v>
          </cell>
          <cell r="J2464" t="e">
            <v>#REF!</v>
          </cell>
          <cell r="Q2464">
            <v>0</v>
          </cell>
        </row>
        <row r="2465">
          <cell r="I2465" t="e">
            <v>#REF!</v>
          </cell>
          <cell r="J2465" t="e">
            <v>#REF!</v>
          </cell>
          <cell r="Q2465">
            <v>0</v>
          </cell>
        </row>
        <row r="2466">
          <cell r="I2466" t="e">
            <v>#REF!</v>
          </cell>
          <cell r="J2466" t="e">
            <v>#REF!</v>
          </cell>
          <cell r="Q2466">
            <v>0</v>
          </cell>
        </row>
        <row r="2467">
          <cell r="I2467" t="e">
            <v>#REF!</v>
          </cell>
          <cell r="J2467" t="e">
            <v>#REF!</v>
          </cell>
          <cell r="Q2467">
            <v>0</v>
          </cell>
        </row>
        <row r="2468">
          <cell r="I2468" t="e">
            <v>#REF!</v>
          </cell>
          <cell r="J2468" t="e">
            <v>#REF!</v>
          </cell>
          <cell r="Q2468">
            <v>0</v>
          </cell>
        </row>
        <row r="2469">
          <cell r="I2469" t="e">
            <v>#REF!</v>
          </cell>
          <cell r="J2469" t="e">
            <v>#REF!</v>
          </cell>
          <cell r="Q2469">
            <v>0</v>
          </cell>
        </row>
        <row r="2470">
          <cell r="I2470" t="e">
            <v>#REF!</v>
          </cell>
          <cell r="J2470" t="e">
            <v>#REF!</v>
          </cell>
          <cell r="Q2470">
            <v>0</v>
          </cell>
        </row>
        <row r="2471">
          <cell r="I2471" t="e">
            <v>#REF!</v>
          </cell>
          <cell r="J2471" t="e">
            <v>#REF!</v>
          </cell>
          <cell r="Q2471">
            <v>0</v>
          </cell>
        </row>
        <row r="2472">
          <cell r="I2472" t="e">
            <v>#REF!</v>
          </cell>
          <cell r="J2472" t="e">
            <v>#REF!</v>
          </cell>
          <cell r="Q2472">
            <v>0</v>
          </cell>
        </row>
        <row r="2473">
          <cell r="I2473" t="e">
            <v>#REF!</v>
          </cell>
          <cell r="J2473" t="e">
            <v>#REF!</v>
          </cell>
          <cell r="Q2473">
            <v>0</v>
          </cell>
        </row>
        <row r="2474">
          <cell r="I2474" t="e">
            <v>#REF!</v>
          </cell>
          <cell r="J2474" t="e">
            <v>#REF!</v>
          </cell>
          <cell r="Q2474">
            <v>0</v>
          </cell>
        </row>
        <row r="2475">
          <cell r="I2475" t="e">
            <v>#REF!</v>
          </cell>
          <cell r="J2475" t="e">
            <v>#REF!</v>
          </cell>
          <cell r="Q2475">
            <v>0</v>
          </cell>
        </row>
        <row r="2476">
          <cell r="I2476" t="e">
            <v>#REF!</v>
          </cell>
          <cell r="J2476" t="e">
            <v>#REF!</v>
          </cell>
          <cell r="Q2476">
            <v>0</v>
          </cell>
        </row>
        <row r="2477">
          <cell r="I2477" t="e">
            <v>#REF!</v>
          </cell>
          <cell r="J2477" t="e">
            <v>#REF!</v>
          </cell>
          <cell r="Q2477">
            <v>0</v>
          </cell>
        </row>
        <row r="2478">
          <cell r="I2478" t="e">
            <v>#REF!</v>
          </cell>
          <cell r="J2478" t="e">
            <v>#REF!</v>
          </cell>
          <cell r="Q2478">
            <v>0</v>
          </cell>
        </row>
        <row r="2479">
          <cell r="I2479" t="e">
            <v>#REF!</v>
          </cell>
          <cell r="J2479" t="e">
            <v>#REF!</v>
          </cell>
          <cell r="Q2479">
            <v>0</v>
          </cell>
        </row>
        <row r="2480">
          <cell r="I2480" t="e">
            <v>#REF!</v>
          </cell>
          <cell r="J2480" t="e">
            <v>#REF!</v>
          </cell>
          <cell r="Q2480">
            <v>0</v>
          </cell>
        </row>
        <row r="2481">
          <cell r="I2481" t="e">
            <v>#REF!</v>
          </cell>
          <cell r="J2481" t="e">
            <v>#REF!</v>
          </cell>
          <cell r="Q2481">
            <v>0</v>
          </cell>
        </row>
        <row r="2482">
          <cell r="I2482" t="e">
            <v>#REF!</v>
          </cell>
          <cell r="J2482" t="e">
            <v>#REF!</v>
          </cell>
          <cell r="Q2482">
            <v>0</v>
          </cell>
        </row>
        <row r="2483">
          <cell r="I2483" t="e">
            <v>#REF!</v>
          </cell>
          <cell r="J2483" t="e">
            <v>#REF!</v>
          </cell>
          <cell r="Q2483">
            <v>0</v>
          </cell>
        </row>
        <row r="2484">
          <cell r="I2484" t="e">
            <v>#REF!</v>
          </cell>
          <cell r="J2484" t="e">
            <v>#REF!</v>
          </cell>
          <cell r="Q2484">
            <v>0</v>
          </cell>
        </row>
        <row r="2485">
          <cell r="I2485" t="e">
            <v>#REF!</v>
          </cell>
          <cell r="J2485" t="e">
            <v>#REF!</v>
          </cell>
          <cell r="Q2485">
            <v>0</v>
          </cell>
        </row>
        <row r="2486">
          <cell r="I2486" t="e">
            <v>#REF!</v>
          </cell>
          <cell r="J2486" t="e">
            <v>#REF!</v>
          </cell>
          <cell r="Q2486">
            <v>0</v>
          </cell>
        </row>
        <row r="2487">
          <cell r="I2487" t="e">
            <v>#REF!</v>
          </cell>
          <cell r="J2487" t="e">
            <v>#REF!</v>
          </cell>
          <cell r="Q2487">
            <v>0</v>
          </cell>
        </row>
        <row r="2488">
          <cell r="I2488" t="e">
            <v>#REF!</v>
          </cell>
          <cell r="J2488" t="e">
            <v>#REF!</v>
          </cell>
          <cell r="Q2488">
            <v>0</v>
          </cell>
        </row>
        <row r="2489">
          <cell r="I2489" t="e">
            <v>#REF!</v>
          </cell>
          <cell r="J2489" t="e">
            <v>#REF!</v>
          </cell>
          <cell r="Q2489">
            <v>0</v>
          </cell>
        </row>
        <row r="2490">
          <cell r="I2490" t="e">
            <v>#REF!</v>
          </cell>
          <cell r="J2490" t="e">
            <v>#REF!</v>
          </cell>
          <cell r="Q2490">
            <v>0</v>
          </cell>
        </row>
        <row r="2491">
          <cell r="I2491" t="e">
            <v>#REF!</v>
          </cell>
          <cell r="J2491" t="e">
            <v>#REF!</v>
          </cell>
          <cell r="Q2491">
            <v>0</v>
          </cell>
        </row>
        <row r="2492">
          <cell r="I2492" t="e">
            <v>#REF!</v>
          </cell>
          <cell r="J2492" t="e">
            <v>#REF!</v>
          </cell>
          <cell r="Q2492">
            <v>0</v>
          </cell>
        </row>
        <row r="2493">
          <cell r="I2493" t="e">
            <v>#REF!</v>
          </cell>
          <cell r="J2493" t="e">
            <v>#REF!</v>
          </cell>
          <cell r="Q2493">
            <v>0</v>
          </cell>
        </row>
        <row r="2494">
          <cell r="I2494" t="e">
            <v>#REF!</v>
          </cell>
          <cell r="J2494" t="e">
            <v>#REF!</v>
          </cell>
          <cell r="Q2494">
            <v>0</v>
          </cell>
        </row>
        <row r="2495">
          <cell r="I2495" t="e">
            <v>#REF!</v>
          </cell>
          <cell r="J2495" t="e">
            <v>#REF!</v>
          </cell>
          <cell r="Q2495">
            <v>0</v>
          </cell>
        </row>
        <row r="2496">
          <cell r="I2496" t="e">
            <v>#REF!</v>
          </cell>
          <cell r="J2496" t="e">
            <v>#REF!</v>
          </cell>
          <cell r="Q2496">
            <v>0</v>
          </cell>
        </row>
        <row r="2497">
          <cell r="I2497" t="e">
            <v>#REF!</v>
          </cell>
          <cell r="J2497" t="e">
            <v>#REF!</v>
          </cell>
          <cell r="Q2497">
            <v>0</v>
          </cell>
        </row>
        <row r="2498">
          <cell r="I2498" t="e">
            <v>#REF!</v>
          </cell>
          <cell r="J2498" t="e">
            <v>#REF!</v>
          </cell>
          <cell r="Q2498">
            <v>0</v>
          </cell>
        </row>
        <row r="2499">
          <cell r="I2499" t="e">
            <v>#REF!</v>
          </cell>
          <cell r="J2499" t="e">
            <v>#REF!</v>
          </cell>
          <cell r="Q2499">
            <v>0</v>
          </cell>
        </row>
        <row r="2500">
          <cell r="I2500" t="e">
            <v>#REF!</v>
          </cell>
          <cell r="J2500" t="e">
            <v>#REF!</v>
          </cell>
          <cell r="Q2500">
            <v>0</v>
          </cell>
        </row>
        <row r="2501">
          <cell r="I2501" t="e">
            <v>#REF!</v>
          </cell>
          <cell r="J2501" t="e">
            <v>#REF!</v>
          </cell>
          <cell r="Q2501">
            <v>0</v>
          </cell>
        </row>
        <row r="2502">
          <cell r="I2502" t="e">
            <v>#REF!</v>
          </cell>
          <cell r="J2502" t="e">
            <v>#REF!</v>
          </cell>
          <cell r="Q2502">
            <v>0</v>
          </cell>
        </row>
        <row r="2503">
          <cell r="I2503" t="e">
            <v>#REF!</v>
          </cell>
          <cell r="J2503" t="e">
            <v>#REF!</v>
          </cell>
          <cell r="Q2503">
            <v>0</v>
          </cell>
        </row>
        <row r="2504">
          <cell r="I2504" t="e">
            <v>#REF!</v>
          </cell>
          <cell r="J2504" t="e">
            <v>#REF!</v>
          </cell>
          <cell r="Q2504">
            <v>0</v>
          </cell>
        </row>
        <row r="2505">
          <cell r="I2505" t="e">
            <v>#REF!</v>
          </cell>
          <cell r="J2505" t="e">
            <v>#REF!</v>
          </cell>
          <cell r="Q2505">
            <v>0</v>
          </cell>
        </row>
        <row r="2506">
          <cell r="I2506" t="e">
            <v>#REF!</v>
          </cell>
          <cell r="J2506" t="e">
            <v>#REF!</v>
          </cell>
          <cell r="Q2506">
            <v>0</v>
          </cell>
        </row>
        <row r="2507">
          <cell r="I2507" t="e">
            <v>#REF!</v>
          </cell>
          <cell r="J2507" t="e">
            <v>#REF!</v>
          </cell>
          <cell r="Q2507">
            <v>0</v>
          </cell>
        </row>
        <row r="2508">
          <cell r="I2508" t="e">
            <v>#REF!</v>
          </cell>
          <cell r="J2508" t="e">
            <v>#REF!</v>
          </cell>
          <cell r="Q2508">
            <v>0</v>
          </cell>
        </row>
        <row r="2509">
          <cell r="I2509" t="e">
            <v>#REF!</v>
          </cell>
          <cell r="J2509" t="e">
            <v>#REF!</v>
          </cell>
          <cell r="Q2509">
            <v>0</v>
          </cell>
        </row>
        <row r="2510">
          <cell r="I2510" t="e">
            <v>#REF!</v>
          </cell>
          <cell r="J2510" t="e">
            <v>#REF!</v>
          </cell>
          <cell r="Q2510">
            <v>0</v>
          </cell>
        </row>
        <row r="2511">
          <cell r="I2511" t="e">
            <v>#REF!</v>
          </cell>
          <cell r="J2511" t="e">
            <v>#REF!</v>
          </cell>
          <cell r="Q2511">
            <v>0</v>
          </cell>
        </row>
        <row r="2512">
          <cell r="I2512" t="e">
            <v>#REF!</v>
          </cell>
          <cell r="J2512" t="e">
            <v>#REF!</v>
          </cell>
          <cell r="Q2512">
            <v>0</v>
          </cell>
        </row>
        <row r="2513">
          <cell r="I2513" t="e">
            <v>#REF!</v>
          </cell>
          <cell r="J2513" t="e">
            <v>#REF!</v>
          </cell>
          <cell r="Q2513">
            <v>0</v>
          </cell>
        </row>
        <row r="2514">
          <cell r="I2514" t="e">
            <v>#REF!</v>
          </cell>
          <cell r="J2514" t="e">
            <v>#REF!</v>
          </cell>
          <cell r="Q2514">
            <v>0</v>
          </cell>
        </row>
        <row r="2515">
          <cell r="I2515" t="e">
            <v>#REF!</v>
          </cell>
          <cell r="J2515" t="e">
            <v>#REF!</v>
          </cell>
          <cell r="Q2515">
            <v>0</v>
          </cell>
        </row>
        <row r="2516">
          <cell r="I2516" t="e">
            <v>#REF!</v>
          </cell>
          <cell r="J2516" t="e">
            <v>#REF!</v>
          </cell>
          <cell r="Q2516">
            <v>0</v>
          </cell>
        </row>
        <row r="2517">
          <cell r="I2517" t="e">
            <v>#REF!</v>
          </cell>
          <cell r="J2517" t="e">
            <v>#REF!</v>
          </cell>
          <cell r="Q2517">
            <v>0</v>
          </cell>
        </row>
        <row r="2518">
          <cell r="I2518" t="e">
            <v>#REF!</v>
          </cell>
          <cell r="J2518" t="e">
            <v>#REF!</v>
          </cell>
          <cell r="Q2518">
            <v>0</v>
          </cell>
        </row>
        <row r="2519">
          <cell r="I2519" t="e">
            <v>#REF!</v>
          </cell>
          <cell r="J2519" t="e">
            <v>#REF!</v>
          </cell>
          <cell r="Q2519">
            <v>0</v>
          </cell>
        </row>
        <row r="2520">
          <cell r="I2520" t="e">
            <v>#REF!</v>
          </cell>
          <cell r="J2520" t="e">
            <v>#REF!</v>
          </cell>
          <cell r="Q2520">
            <v>0</v>
          </cell>
        </row>
        <row r="2521">
          <cell r="I2521" t="e">
            <v>#REF!</v>
          </cell>
          <cell r="J2521" t="e">
            <v>#REF!</v>
          </cell>
          <cell r="Q2521">
            <v>0</v>
          </cell>
        </row>
        <row r="2522">
          <cell r="I2522" t="e">
            <v>#REF!</v>
          </cell>
          <cell r="J2522" t="e">
            <v>#REF!</v>
          </cell>
          <cell r="Q2522">
            <v>0</v>
          </cell>
        </row>
        <row r="2523">
          <cell r="I2523" t="e">
            <v>#REF!</v>
          </cell>
          <cell r="J2523" t="e">
            <v>#REF!</v>
          </cell>
          <cell r="Q2523">
            <v>0</v>
          </cell>
        </row>
        <row r="2524">
          <cell r="I2524" t="e">
            <v>#REF!</v>
          </cell>
          <cell r="J2524" t="e">
            <v>#REF!</v>
          </cell>
          <cell r="Q2524">
            <v>0</v>
          </cell>
        </row>
        <row r="2525">
          <cell r="I2525" t="e">
            <v>#REF!</v>
          </cell>
          <cell r="J2525" t="e">
            <v>#REF!</v>
          </cell>
          <cell r="Q2525">
            <v>0</v>
          </cell>
        </row>
        <row r="2526">
          <cell r="I2526" t="e">
            <v>#REF!</v>
          </cell>
          <cell r="J2526" t="e">
            <v>#REF!</v>
          </cell>
          <cell r="Q2526">
            <v>0</v>
          </cell>
        </row>
        <row r="2527">
          <cell r="I2527" t="e">
            <v>#REF!</v>
          </cell>
          <cell r="J2527" t="e">
            <v>#REF!</v>
          </cell>
          <cell r="Q2527">
            <v>0</v>
          </cell>
        </row>
        <row r="2528">
          <cell r="I2528" t="e">
            <v>#REF!</v>
          </cell>
          <cell r="J2528" t="e">
            <v>#REF!</v>
          </cell>
          <cell r="Q2528">
            <v>0</v>
          </cell>
        </row>
        <row r="2529">
          <cell r="I2529" t="e">
            <v>#REF!</v>
          </cell>
          <cell r="J2529" t="e">
            <v>#REF!</v>
          </cell>
          <cell r="Q2529">
            <v>0</v>
          </cell>
        </row>
        <row r="2530">
          <cell r="I2530" t="e">
            <v>#REF!</v>
          </cell>
          <cell r="J2530" t="e">
            <v>#REF!</v>
          </cell>
          <cell r="Q2530">
            <v>0</v>
          </cell>
        </row>
        <row r="2531">
          <cell r="I2531" t="e">
            <v>#REF!</v>
          </cell>
          <cell r="J2531" t="e">
            <v>#REF!</v>
          </cell>
          <cell r="Q2531">
            <v>0</v>
          </cell>
        </row>
        <row r="2532">
          <cell r="I2532" t="e">
            <v>#REF!</v>
          </cell>
          <cell r="J2532" t="e">
            <v>#REF!</v>
          </cell>
          <cell r="Q2532">
            <v>0</v>
          </cell>
        </row>
        <row r="2533">
          <cell r="I2533" t="e">
            <v>#REF!</v>
          </cell>
          <cell r="J2533" t="e">
            <v>#REF!</v>
          </cell>
          <cell r="Q2533">
            <v>0</v>
          </cell>
        </row>
        <row r="2534">
          <cell r="I2534" t="e">
            <v>#REF!</v>
          </cell>
          <cell r="J2534" t="e">
            <v>#REF!</v>
          </cell>
          <cell r="Q2534">
            <v>0</v>
          </cell>
        </row>
        <row r="2535">
          <cell r="I2535" t="e">
            <v>#REF!</v>
          </cell>
          <cell r="J2535" t="e">
            <v>#REF!</v>
          </cell>
          <cell r="Q2535">
            <v>0</v>
          </cell>
        </row>
        <row r="2536">
          <cell r="I2536" t="e">
            <v>#REF!</v>
          </cell>
          <cell r="J2536" t="e">
            <v>#REF!</v>
          </cell>
          <cell r="Q2536">
            <v>0</v>
          </cell>
        </row>
        <row r="2537">
          <cell r="I2537" t="e">
            <v>#REF!</v>
          </cell>
          <cell r="J2537" t="e">
            <v>#REF!</v>
          </cell>
          <cell r="Q2537">
            <v>0</v>
          </cell>
        </row>
        <row r="2538">
          <cell r="I2538" t="e">
            <v>#REF!</v>
          </cell>
          <cell r="J2538" t="e">
            <v>#REF!</v>
          </cell>
          <cell r="Q2538">
            <v>0</v>
          </cell>
        </row>
        <row r="2539">
          <cell r="I2539" t="e">
            <v>#REF!</v>
          </cell>
          <cell r="J2539" t="e">
            <v>#REF!</v>
          </cell>
          <cell r="Q2539">
            <v>0</v>
          </cell>
        </row>
        <row r="2540">
          <cell r="I2540" t="e">
            <v>#REF!</v>
          </cell>
          <cell r="J2540" t="e">
            <v>#REF!</v>
          </cell>
          <cell r="Q2540">
            <v>0</v>
          </cell>
        </row>
        <row r="2541">
          <cell r="I2541" t="e">
            <v>#REF!</v>
          </cell>
          <cell r="J2541" t="e">
            <v>#REF!</v>
          </cell>
          <cell r="Q2541">
            <v>0</v>
          </cell>
        </row>
        <row r="2542">
          <cell r="I2542" t="e">
            <v>#REF!</v>
          </cell>
          <cell r="J2542" t="e">
            <v>#REF!</v>
          </cell>
          <cell r="Q2542">
            <v>0</v>
          </cell>
        </row>
        <row r="2543">
          <cell r="I2543" t="e">
            <v>#REF!</v>
          </cell>
          <cell r="J2543" t="e">
            <v>#REF!</v>
          </cell>
          <cell r="Q2543">
            <v>0</v>
          </cell>
        </row>
        <row r="2544">
          <cell r="I2544" t="e">
            <v>#REF!</v>
          </cell>
          <cell r="J2544" t="e">
            <v>#REF!</v>
          </cell>
          <cell r="Q2544">
            <v>0</v>
          </cell>
        </row>
        <row r="2545">
          <cell r="I2545" t="e">
            <v>#REF!</v>
          </cell>
          <cell r="J2545" t="e">
            <v>#REF!</v>
          </cell>
          <cell r="Q2545">
            <v>0</v>
          </cell>
        </row>
        <row r="2546">
          <cell r="I2546" t="e">
            <v>#REF!</v>
          </cell>
          <cell r="J2546" t="e">
            <v>#REF!</v>
          </cell>
          <cell r="Q2546">
            <v>0</v>
          </cell>
        </row>
        <row r="2547">
          <cell r="I2547" t="e">
            <v>#REF!</v>
          </cell>
          <cell r="J2547" t="e">
            <v>#REF!</v>
          </cell>
          <cell r="Q2547">
            <v>0</v>
          </cell>
        </row>
        <row r="2548">
          <cell r="I2548" t="e">
            <v>#REF!</v>
          </cell>
          <cell r="J2548" t="e">
            <v>#REF!</v>
          </cell>
          <cell r="Q2548">
            <v>0</v>
          </cell>
        </row>
        <row r="2549">
          <cell r="I2549" t="e">
            <v>#REF!</v>
          </cell>
          <cell r="J2549" t="e">
            <v>#REF!</v>
          </cell>
          <cell r="Q2549">
            <v>0</v>
          </cell>
        </row>
        <row r="2550">
          <cell r="I2550" t="e">
            <v>#REF!</v>
          </cell>
          <cell r="J2550" t="e">
            <v>#REF!</v>
          </cell>
          <cell r="Q2550">
            <v>0</v>
          </cell>
        </row>
        <row r="2551">
          <cell r="I2551" t="e">
            <v>#REF!</v>
          </cell>
          <cell r="J2551" t="e">
            <v>#REF!</v>
          </cell>
          <cell r="Q2551">
            <v>0</v>
          </cell>
        </row>
        <row r="2552">
          <cell r="I2552" t="e">
            <v>#REF!</v>
          </cell>
          <cell r="J2552" t="e">
            <v>#REF!</v>
          </cell>
          <cell r="Q2552">
            <v>0</v>
          </cell>
        </row>
        <row r="2553">
          <cell r="I2553" t="e">
            <v>#REF!</v>
          </cell>
          <cell r="J2553" t="e">
            <v>#REF!</v>
          </cell>
          <cell r="Q2553">
            <v>0</v>
          </cell>
        </row>
        <row r="2554">
          <cell r="I2554" t="e">
            <v>#REF!</v>
          </cell>
          <cell r="J2554" t="e">
            <v>#REF!</v>
          </cell>
          <cell r="Q2554">
            <v>0</v>
          </cell>
        </row>
        <row r="2555">
          <cell r="I2555" t="e">
            <v>#REF!</v>
          </cell>
          <cell r="J2555" t="e">
            <v>#REF!</v>
          </cell>
          <cell r="Q2555">
            <v>0</v>
          </cell>
        </row>
        <row r="2556">
          <cell r="I2556" t="e">
            <v>#REF!</v>
          </cell>
          <cell r="J2556" t="e">
            <v>#REF!</v>
          </cell>
          <cell r="Q2556">
            <v>0</v>
          </cell>
        </row>
        <row r="2557">
          <cell r="I2557" t="e">
            <v>#REF!</v>
          </cell>
          <cell r="J2557" t="e">
            <v>#REF!</v>
          </cell>
          <cell r="Q2557">
            <v>0</v>
          </cell>
        </row>
        <row r="2558">
          <cell r="I2558" t="e">
            <v>#REF!</v>
          </cell>
          <cell r="J2558" t="e">
            <v>#REF!</v>
          </cell>
          <cell r="Q2558">
            <v>0</v>
          </cell>
        </row>
        <row r="2559">
          <cell r="I2559" t="e">
            <v>#REF!</v>
          </cell>
          <cell r="J2559" t="e">
            <v>#REF!</v>
          </cell>
          <cell r="Q2559">
            <v>0</v>
          </cell>
        </row>
        <row r="2560">
          <cell r="I2560" t="e">
            <v>#REF!</v>
          </cell>
          <cell r="J2560" t="e">
            <v>#REF!</v>
          </cell>
          <cell r="Q2560">
            <v>0</v>
          </cell>
        </row>
        <row r="2561">
          <cell r="I2561" t="e">
            <v>#REF!</v>
          </cell>
          <cell r="J2561" t="e">
            <v>#REF!</v>
          </cell>
          <cell r="Q2561">
            <v>0</v>
          </cell>
        </row>
        <row r="2562">
          <cell r="I2562" t="e">
            <v>#REF!</v>
          </cell>
          <cell r="J2562" t="e">
            <v>#REF!</v>
          </cell>
          <cell r="Q2562">
            <v>0</v>
          </cell>
        </row>
        <row r="2563">
          <cell r="I2563" t="e">
            <v>#REF!</v>
          </cell>
          <cell r="J2563" t="e">
            <v>#REF!</v>
          </cell>
          <cell r="Q2563">
            <v>0</v>
          </cell>
        </row>
        <row r="2564">
          <cell r="I2564" t="e">
            <v>#REF!</v>
          </cell>
          <cell r="J2564" t="e">
            <v>#REF!</v>
          </cell>
          <cell r="Q2564">
            <v>0</v>
          </cell>
        </row>
        <row r="2565">
          <cell r="I2565" t="e">
            <v>#REF!</v>
          </cell>
          <cell r="J2565" t="e">
            <v>#REF!</v>
          </cell>
          <cell r="Q2565">
            <v>0</v>
          </cell>
        </row>
        <row r="2566">
          <cell r="I2566" t="e">
            <v>#REF!</v>
          </cell>
          <cell r="J2566" t="e">
            <v>#REF!</v>
          </cell>
          <cell r="Q2566">
            <v>0</v>
          </cell>
        </row>
        <row r="2567">
          <cell r="I2567" t="e">
            <v>#REF!</v>
          </cell>
          <cell r="J2567" t="e">
            <v>#REF!</v>
          </cell>
          <cell r="Q2567">
            <v>0</v>
          </cell>
        </row>
        <row r="2568">
          <cell r="I2568" t="e">
            <v>#REF!</v>
          </cell>
          <cell r="J2568" t="e">
            <v>#REF!</v>
          </cell>
          <cell r="Q2568">
            <v>0</v>
          </cell>
        </row>
        <row r="2569">
          <cell r="I2569" t="e">
            <v>#REF!</v>
          </cell>
          <cell r="J2569" t="e">
            <v>#REF!</v>
          </cell>
          <cell r="Q2569">
            <v>0</v>
          </cell>
        </row>
        <row r="2570">
          <cell r="I2570" t="e">
            <v>#REF!</v>
          </cell>
          <cell r="J2570" t="e">
            <v>#REF!</v>
          </cell>
          <cell r="Q2570">
            <v>0</v>
          </cell>
        </row>
        <row r="2571">
          <cell r="I2571" t="e">
            <v>#REF!</v>
          </cell>
          <cell r="J2571" t="e">
            <v>#REF!</v>
          </cell>
          <cell r="Q2571">
            <v>0</v>
          </cell>
        </row>
        <row r="2572">
          <cell r="I2572" t="e">
            <v>#REF!</v>
          </cell>
          <cell r="J2572" t="e">
            <v>#REF!</v>
          </cell>
          <cell r="Q2572">
            <v>0</v>
          </cell>
        </row>
        <row r="2573">
          <cell r="I2573" t="e">
            <v>#REF!</v>
          </cell>
          <cell r="J2573" t="e">
            <v>#REF!</v>
          </cell>
          <cell r="Q2573">
            <v>0</v>
          </cell>
        </row>
        <row r="2574">
          <cell r="I2574" t="e">
            <v>#REF!</v>
          </cell>
          <cell r="J2574" t="e">
            <v>#REF!</v>
          </cell>
          <cell r="Q2574">
            <v>0</v>
          </cell>
        </row>
        <row r="2575">
          <cell r="I2575" t="e">
            <v>#REF!</v>
          </cell>
          <cell r="J2575" t="e">
            <v>#REF!</v>
          </cell>
          <cell r="Q2575">
            <v>0</v>
          </cell>
        </row>
        <row r="2576">
          <cell r="I2576" t="e">
            <v>#REF!</v>
          </cell>
          <cell r="J2576" t="e">
            <v>#REF!</v>
          </cell>
          <cell r="Q2576">
            <v>0</v>
          </cell>
        </row>
        <row r="2577">
          <cell r="I2577" t="e">
            <v>#REF!</v>
          </cell>
          <cell r="J2577" t="e">
            <v>#REF!</v>
          </cell>
          <cell r="Q2577">
            <v>0</v>
          </cell>
        </row>
        <row r="2578">
          <cell r="I2578" t="e">
            <v>#REF!</v>
          </cell>
          <cell r="J2578" t="e">
            <v>#REF!</v>
          </cell>
          <cell r="Q2578">
            <v>0</v>
          </cell>
        </row>
        <row r="2579">
          <cell r="I2579" t="e">
            <v>#REF!</v>
          </cell>
          <cell r="J2579" t="e">
            <v>#REF!</v>
          </cell>
          <cell r="Q2579">
            <v>0</v>
          </cell>
        </row>
        <row r="2580">
          <cell r="I2580" t="e">
            <v>#REF!</v>
          </cell>
          <cell r="J2580" t="e">
            <v>#REF!</v>
          </cell>
          <cell r="Q2580">
            <v>0</v>
          </cell>
        </row>
        <row r="2581">
          <cell r="I2581" t="e">
            <v>#REF!</v>
          </cell>
          <cell r="J2581" t="e">
            <v>#REF!</v>
          </cell>
          <cell r="Q2581">
            <v>0</v>
          </cell>
        </row>
        <row r="2582">
          <cell r="I2582" t="e">
            <v>#REF!</v>
          </cell>
          <cell r="J2582" t="e">
            <v>#REF!</v>
          </cell>
          <cell r="Q2582">
            <v>0</v>
          </cell>
        </row>
        <row r="2583">
          <cell r="I2583" t="e">
            <v>#REF!</v>
          </cell>
          <cell r="J2583" t="e">
            <v>#REF!</v>
          </cell>
          <cell r="Q2583">
            <v>0</v>
          </cell>
        </row>
        <row r="2584">
          <cell r="I2584" t="e">
            <v>#REF!</v>
          </cell>
          <cell r="J2584" t="e">
            <v>#REF!</v>
          </cell>
          <cell r="Q2584">
            <v>0</v>
          </cell>
        </row>
        <row r="2585">
          <cell r="I2585" t="e">
            <v>#REF!</v>
          </cell>
          <cell r="J2585" t="e">
            <v>#REF!</v>
          </cell>
          <cell r="Q2585">
            <v>0</v>
          </cell>
        </row>
        <row r="2586">
          <cell r="I2586" t="e">
            <v>#REF!</v>
          </cell>
          <cell r="J2586" t="e">
            <v>#REF!</v>
          </cell>
          <cell r="Q2586">
            <v>0</v>
          </cell>
        </row>
        <row r="2587">
          <cell r="I2587" t="e">
            <v>#REF!</v>
          </cell>
          <cell r="J2587" t="e">
            <v>#REF!</v>
          </cell>
          <cell r="Q2587">
            <v>0</v>
          </cell>
        </row>
        <row r="2588">
          <cell r="I2588" t="e">
            <v>#REF!</v>
          </cell>
          <cell r="J2588" t="e">
            <v>#REF!</v>
          </cell>
          <cell r="Q2588">
            <v>0</v>
          </cell>
        </row>
        <row r="2589">
          <cell r="I2589" t="e">
            <v>#REF!</v>
          </cell>
          <cell r="J2589" t="e">
            <v>#REF!</v>
          </cell>
          <cell r="Q2589">
            <v>0</v>
          </cell>
        </row>
        <row r="2590">
          <cell r="I2590" t="e">
            <v>#REF!</v>
          </cell>
          <cell r="J2590" t="e">
            <v>#REF!</v>
          </cell>
          <cell r="Q2590">
            <v>0</v>
          </cell>
        </row>
        <row r="2591">
          <cell r="I2591" t="e">
            <v>#REF!</v>
          </cell>
          <cell r="J2591" t="e">
            <v>#REF!</v>
          </cell>
          <cell r="Q2591">
            <v>0</v>
          </cell>
        </row>
        <row r="2592">
          <cell r="I2592" t="e">
            <v>#REF!</v>
          </cell>
          <cell r="J2592" t="e">
            <v>#REF!</v>
          </cell>
          <cell r="Q2592">
            <v>0</v>
          </cell>
        </row>
        <row r="2593">
          <cell r="I2593" t="e">
            <v>#REF!</v>
          </cell>
          <cell r="J2593" t="e">
            <v>#REF!</v>
          </cell>
          <cell r="Q2593">
            <v>0</v>
          </cell>
        </row>
        <row r="2594">
          <cell r="I2594" t="e">
            <v>#REF!</v>
          </cell>
          <cell r="J2594" t="e">
            <v>#REF!</v>
          </cell>
          <cell r="Q2594">
            <v>0</v>
          </cell>
        </row>
        <row r="2595">
          <cell r="I2595" t="e">
            <v>#REF!</v>
          </cell>
          <cell r="J2595" t="e">
            <v>#REF!</v>
          </cell>
          <cell r="Q2595">
            <v>0</v>
          </cell>
        </row>
        <row r="2596">
          <cell r="I2596" t="e">
            <v>#REF!</v>
          </cell>
          <cell r="J2596" t="e">
            <v>#REF!</v>
          </cell>
          <cell r="Q2596">
            <v>0</v>
          </cell>
        </row>
        <row r="2597">
          <cell r="I2597" t="e">
            <v>#REF!</v>
          </cell>
          <cell r="J2597" t="e">
            <v>#REF!</v>
          </cell>
          <cell r="Q2597">
            <v>0</v>
          </cell>
        </row>
        <row r="2598">
          <cell r="I2598" t="e">
            <v>#REF!</v>
          </cell>
          <cell r="J2598" t="e">
            <v>#REF!</v>
          </cell>
          <cell r="Q2598">
            <v>0</v>
          </cell>
        </row>
        <row r="2599">
          <cell r="I2599" t="e">
            <v>#REF!</v>
          </cell>
          <cell r="J2599" t="e">
            <v>#REF!</v>
          </cell>
          <cell r="Q2599">
            <v>0</v>
          </cell>
        </row>
        <row r="2600">
          <cell r="I2600" t="e">
            <v>#REF!</v>
          </cell>
          <cell r="J2600" t="e">
            <v>#REF!</v>
          </cell>
          <cell r="Q2600">
            <v>0</v>
          </cell>
        </row>
        <row r="2601">
          <cell r="I2601" t="e">
            <v>#REF!</v>
          </cell>
          <cell r="J2601" t="e">
            <v>#REF!</v>
          </cell>
          <cell r="Q2601">
            <v>0</v>
          </cell>
        </row>
        <row r="2602">
          <cell r="I2602" t="e">
            <v>#REF!</v>
          </cell>
          <cell r="J2602" t="e">
            <v>#REF!</v>
          </cell>
          <cell r="Q2602">
            <v>0</v>
          </cell>
        </row>
        <row r="2603">
          <cell r="I2603" t="e">
            <v>#REF!</v>
          </cell>
          <cell r="J2603" t="e">
            <v>#REF!</v>
          </cell>
          <cell r="Q2603">
            <v>0</v>
          </cell>
        </row>
        <row r="2604">
          <cell r="I2604" t="e">
            <v>#REF!</v>
          </cell>
          <cell r="J2604" t="e">
            <v>#REF!</v>
          </cell>
          <cell r="Q2604">
            <v>0</v>
          </cell>
        </row>
        <row r="2605">
          <cell r="I2605" t="e">
            <v>#REF!</v>
          </cell>
          <cell r="J2605" t="e">
            <v>#REF!</v>
          </cell>
          <cell r="Q2605">
            <v>0</v>
          </cell>
        </row>
        <row r="2606">
          <cell r="I2606" t="e">
            <v>#REF!</v>
          </cell>
          <cell r="J2606" t="e">
            <v>#REF!</v>
          </cell>
          <cell r="Q2606">
            <v>0</v>
          </cell>
        </row>
        <row r="2607">
          <cell r="I2607" t="e">
            <v>#REF!</v>
          </cell>
          <cell r="J2607" t="e">
            <v>#REF!</v>
          </cell>
          <cell r="Q2607">
            <v>0</v>
          </cell>
        </row>
        <row r="2608">
          <cell r="I2608" t="e">
            <v>#REF!</v>
          </cell>
          <cell r="J2608" t="e">
            <v>#REF!</v>
          </cell>
          <cell r="Q2608">
            <v>0</v>
          </cell>
        </row>
        <row r="2609">
          <cell r="I2609" t="e">
            <v>#REF!</v>
          </cell>
          <cell r="J2609" t="e">
            <v>#REF!</v>
          </cell>
          <cell r="Q2609">
            <v>0</v>
          </cell>
        </row>
        <row r="2610">
          <cell r="I2610" t="e">
            <v>#REF!</v>
          </cell>
          <cell r="J2610" t="e">
            <v>#REF!</v>
          </cell>
          <cell r="Q2610">
            <v>0</v>
          </cell>
        </row>
        <row r="2611">
          <cell r="I2611" t="e">
            <v>#REF!</v>
          </cell>
          <cell r="J2611" t="e">
            <v>#REF!</v>
          </cell>
          <cell r="Q2611">
            <v>0</v>
          </cell>
        </row>
        <row r="2612">
          <cell r="I2612" t="e">
            <v>#REF!</v>
          </cell>
          <cell r="J2612" t="e">
            <v>#REF!</v>
          </cell>
          <cell r="Q2612">
            <v>0</v>
          </cell>
        </row>
        <row r="2613">
          <cell r="I2613" t="e">
            <v>#REF!</v>
          </cell>
          <cell r="J2613" t="e">
            <v>#REF!</v>
          </cell>
          <cell r="Q2613">
            <v>0</v>
          </cell>
        </row>
        <row r="2614">
          <cell r="I2614" t="e">
            <v>#REF!</v>
          </cell>
          <cell r="J2614" t="e">
            <v>#REF!</v>
          </cell>
          <cell r="Q2614">
            <v>0</v>
          </cell>
        </row>
        <row r="2615">
          <cell r="I2615" t="e">
            <v>#REF!</v>
          </cell>
          <cell r="J2615" t="e">
            <v>#REF!</v>
          </cell>
          <cell r="Q2615">
            <v>0</v>
          </cell>
        </row>
        <row r="2616">
          <cell r="I2616" t="e">
            <v>#REF!</v>
          </cell>
          <cell r="J2616" t="e">
            <v>#REF!</v>
          </cell>
          <cell r="Q2616">
            <v>0</v>
          </cell>
        </row>
        <row r="2617">
          <cell r="I2617" t="e">
            <v>#REF!</v>
          </cell>
          <cell r="J2617" t="e">
            <v>#REF!</v>
          </cell>
          <cell r="Q2617">
            <v>0</v>
          </cell>
        </row>
        <row r="2618">
          <cell r="I2618" t="e">
            <v>#REF!</v>
          </cell>
          <cell r="J2618" t="e">
            <v>#REF!</v>
          </cell>
          <cell r="Q2618">
            <v>0</v>
          </cell>
        </row>
        <row r="2619">
          <cell r="I2619" t="e">
            <v>#REF!</v>
          </cell>
          <cell r="J2619" t="e">
            <v>#REF!</v>
          </cell>
          <cell r="Q2619">
            <v>0</v>
          </cell>
        </row>
        <row r="2620">
          <cell r="I2620" t="e">
            <v>#REF!</v>
          </cell>
          <cell r="J2620" t="e">
            <v>#REF!</v>
          </cell>
          <cell r="Q2620">
            <v>0</v>
          </cell>
        </row>
        <row r="2621">
          <cell r="I2621" t="e">
            <v>#REF!</v>
          </cell>
          <cell r="J2621" t="e">
            <v>#REF!</v>
          </cell>
          <cell r="Q2621">
            <v>0</v>
          </cell>
        </row>
        <row r="2622">
          <cell r="I2622" t="e">
            <v>#REF!</v>
          </cell>
          <cell r="J2622" t="e">
            <v>#REF!</v>
          </cell>
          <cell r="Q2622">
            <v>0</v>
          </cell>
        </row>
        <row r="2623">
          <cell r="I2623" t="e">
            <v>#REF!</v>
          </cell>
          <cell r="J2623" t="e">
            <v>#REF!</v>
          </cell>
          <cell r="Q2623">
            <v>0</v>
          </cell>
        </row>
        <row r="2624">
          <cell r="I2624" t="e">
            <v>#REF!</v>
          </cell>
          <cell r="J2624" t="e">
            <v>#REF!</v>
          </cell>
          <cell r="Q2624">
            <v>0</v>
          </cell>
        </row>
        <row r="2625">
          <cell r="I2625" t="e">
            <v>#REF!</v>
          </cell>
          <cell r="J2625" t="e">
            <v>#REF!</v>
          </cell>
          <cell r="Q2625">
            <v>0</v>
          </cell>
        </row>
        <row r="2626">
          <cell r="I2626" t="e">
            <v>#REF!</v>
          </cell>
          <cell r="J2626" t="e">
            <v>#REF!</v>
          </cell>
          <cell r="Q2626">
            <v>0</v>
          </cell>
        </row>
        <row r="2627">
          <cell r="I2627" t="e">
            <v>#REF!</v>
          </cell>
          <cell r="J2627" t="e">
            <v>#REF!</v>
          </cell>
          <cell r="Q2627">
            <v>0</v>
          </cell>
        </row>
        <row r="2628">
          <cell r="I2628" t="e">
            <v>#REF!</v>
          </cell>
          <cell r="J2628" t="e">
            <v>#REF!</v>
          </cell>
          <cell r="Q2628">
            <v>0</v>
          </cell>
        </row>
        <row r="2629">
          <cell r="I2629" t="e">
            <v>#REF!</v>
          </cell>
          <cell r="J2629" t="e">
            <v>#REF!</v>
          </cell>
          <cell r="Q2629">
            <v>0</v>
          </cell>
        </row>
        <row r="2630">
          <cell r="I2630" t="e">
            <v>#REF!</v>
          </cell>
          <cell r="J2630" t="e">
            <v>#REF!</v>
          </cell>
          <cell r="Q2630">
            <v>0</v>
          </cell>
        </row>
        <row r="2631">
          <cell r="I2631" t="e">
            <v>#REF!</v>
          </cell>
          <cell r="J2631" t="e">
            <v>#REF!</v>
          </cell>
          <cell r="Q2631">
            <v>0</v>
          </cell>
        </row>
        <row r="2632">
          <cell r="I2632" t="e">
            <v>#REF!</v>
          </cell>
          <cell r="J2632" t="e">
            <v>#REF!</v>
          </cell>
          <cell r="Q2632">
            <v>0</v>
          </cell>
        </row>
        <row r="2633">
          <cell r="I2633" t="e">
            <v>#REF!</v>
          </cell>
          <cell r="J2633" t="e">
            <v>#REF!</v>
          </cell>
          <cell r="Q2633">
            <v>0</v>
          </cell>
        </row>
        <row r="2634">
          <cell r="I2634" t="e">
            <v>#REF!</v>
          </cell>
          <cell r="J2634" t="e">
            <v>#REF!</v>
          </cell>
          <cell r="Q2634">
            <v>0</v>
          </cell>
        </row>
        <row r="2635">
          <cell r="I2635" t="e">
            <v>#REF!</v>
          </cell>
          <cell r="J2635" t="e">
            <v>#REF!</v>
          </cell>
          <cell r="Q2635">
            <v>0</v>
          </cell>
        </row>
        <row r="2636">
          <cell r="I2636" t="e">
            <v>#REF!</v>
          </cell>
          <cell r="J2636" t="e">
            <v>#REF!</v>
          </cell>
          <cell r="Q2636">
            <v>0</v>
          </cell>
        </row>
        <row r="2637">
          <cell r="I2637" t="e">
            <v>#REF!</v>
          </cell>
          <cell r="J2637" t="e">
            <v>#REF!</v>
          </cell>
          <cell r="Q2637">
            <v>0</v>
          </cell>
        </row>
        <row r="2638">
          <cell r="I2638" t="e">
            <v>#REF!</v>
          </cell>
          <cell r="J2638" t="e">
            <v>#REF!</v>
          </cell>
          <cell r="Q2638">
            <v>0</v>
          </cell>
        </row>
        <row r="2639">
          <cell r="I2639" t="e">
            <v>#REF!</v>
          </cell>
          <cell r="J2639" t="e">
            <v>#REF!</v>
          </cell>
          <cell r="Q2639">
            <v>0</v>
          </cell>
        </row>
        <row r="2640">
          <cell r="I2640" t="e">
            <v>#REF!</v>
          </cell>
          <cell r="J2640" t="e">
            <v>#REF!</v>
          </cell>
          <cell r="Q2640">
            <v>0</v>
          </cell>
        </row>
        <row r="2641">
          <cell r="I2641" t="e">
            <v>#REF!</v>
          </cell>
          <cell r="J2641" t="e">
            <v>#REF!</v>
          </cell>
          <cell r="Q2641">
            <v>0</v>
          </cell>
        </row>
        <row r="2642">
          <cell r="I2642" t="e">
            <v>#REF!</v>
          </cell>
          <cell r="J2642" t="e">
            <v>#REF!</v>
          </cell>
          <cell r="Q2642">
            <v>0</v>
          </cell>
        </row>
        <row r="2643">
          <cell r="I2643" t="e">
            <v>#REF!</v>
          </cell>
          <cell r="J2643" t="e">
            <v>#REF!</v>
          </cell>
          <cell r="Q2643">
            <v>0</v>
          </cell>
        </row>
        <row r="2644">
          <cell r="I2644" t="e">
            <v>#REF!</v>
          </cell>
          <cell r="J2644" t="e">
            <v>#REF!</v>
          </cell>
          <cell r="Q2644">
            <v>0</v>
          </cell>
        </row>
        <row r="2645">
          <cell r="I2645" t="e">
            <v>#REF!</v>
          </cell>
          <cell r="J2645" t="e">
            <v>#REF!</v>
          </cell>
          <cell r="Q2645">
            <v>0</v>
          </cell>
        </row>
        <row r="2646">
          <cell r="I2646" t="e">
            <v>#REF!</v>
          </cell>
          <cell r="J2646" t="e">
            <v>#REF!</v>
          </cell>
          <cell r="Q2646">
            <v>0</v>
          </cell>
        </row>
        <row r="2647">
          <cell r="I2647" t="e">
            <v>#REF!</v>
          </cell>
          <cell r="J2647" t="e">
            <v>#REF!</v>
          </cell>
          <cell r="Q2647">
            <v>0</v>
          </cell>
        </row>
        <row r="2648">
          <cell r="I2648" t="e">
            <v>#REF!</v>
          </cell>
          <cell r="J2648" t="e">
            <v>#REF!</v>
          </cell>
          <cell r="Q2648">
            <v>0</v>
          </cell>
        </row>
        <row r="2649">
          <cell r="I2649" t="e">
            <v>#REF!</v>
          </cell>
          <cell r="J2649" t="e">
            <v>#REF!</v>
          </cell>
          <cell r="Q2649">
            <v>0</v>
          </cell>
        </row>
        <row r="2650">
          <cell r="I2650" t="e">
            <v>#REF!</v>
          </cell>
          <cell r="J2650" t="e">
            <v>#REF!</v>
          </cell>
          <cell r="Q2650">
            <v>0</v>
          </cell>
        </row>
        <row r="2651">
          <cell r="I2651" t="e">
            <v>#REF!</v>
          </cell>
          <cell r="J2651" t="e">
            <v>#REF!</v>
          </cell>
          <cell r="Q2651">
            <v>0</v>
          </cell>
        </row>
        <row r="2652">
          <cell r="I2652" t="e">
            <v>#REF!</v>
          </cell>
          <cell r="J2652" t="e">
            <v>#REF!</v>
          </cell>
          <cell r="Q2652">
            <v>0</v>
          </cell>
        </row>
        <row r="2653">
          <cell r="I2653" t="e">
            <v>#REF!</v>
          </cell>
          <cell r="J2653" t="e">
            <v>#REF!</v>
          </cell>
          <cell r="Q2653">
            <v>0</v>
          </cell>
        </row>
        <row r="2654">
          <cell r="I2654" t="e">
            <v>#REF!</v>
          </cell>
          <cell r="J2654" t="e">
            <v>#REF!</v>
          </cell>
          <cell r="Q2654">
            <v>0</v>
          </cell>
        </row>
        <row r="2655">
          <cell r="I2655" t="e">
            <v>#REF!</v>
          </cell>
          <cell r="J2655" t="e">
            <v>#REF!</v>
          </cell>
          <cell r="Q2655">
            <v>0</v>
          </cell>
        </row>
        <row r="2656">
          <cell r="I2656" t="e">
            <v>#REF!</v>
          </cell>
          <cell r="J2656" t="e">
            <v>#REF!</v>
          </cell>
          <cell r="Q2656">
            <v>0</v>
          </cell>
        </row>
        <row r="2657">
          <cell r="I2657" t="e">
            <v>#REF!</v>
          </cell>
          <cell r="J2657" t="e">
            <v>#REF!</v>
          </cell>
          <cell r="Q2657">
            <v>0</v>
          </cell>
        </row>
        <row r="2658">
          <cell r="I2658" t="e">
            <v>#REF!</v>
          </cell>
          <cell r="J2658" t="e">
            <v>#REF!</v>
          </cell>
          <cell r="Q2658">
            <v>0</v>
          </cell>
        </row>
        <row r="2659">
          <cell r="I2659" t="e">
            <v>#REF!</v>
          </cell>
          <cell r="J2659" t="e">
            <v>#REF!</v>
          </cell>
          <cell r="Q2659">
            <v>0</v>
          </cell>
        </row>
        <row r="2660">
          <cell r="I2660" t="e">
            <v>#REF!</v>
          </cell>
          <cell r="J2660" t="e">
            <v>#REF!</v>
          </cell>
          <cell r="Q2660">
            <v>0</v>
          </cell>
        </row>
        <row r="2661">
          <cell r="I2661" t="e">
            <v>#REF!</v>
          </cell>
          <cell r="J2661" t="e">
            <v>#REF!</v>
          </cell>
          <cell r="Q2661">
            <v>0</v>
          </cell>
        </row>
        <row r="2662">
          <cell r="I2662" t="e">
            <v>#REF!</v>
          </cell>
          <cell r="J2662" t="e">
            <v>#REF!</v>
          </cell>
          <cell r="Q2662">
            <v>0</v>
          </cell>
        </row>
        <row r="2663">
          <cell r="I2663" t="e">
            <v>#REF!</v>
          </cell>
          <cell r="J2663" t="e">
            <v>#REF!</v>
          </cell>
          <cell r="Q2663">
            <v>0</v>
          </cell>
        </row>
        <row r="2664">
          <cell r="I2664" t="e">
            <v>#REF!</v>
          </cell>
          <cell r="J2664" t="e">
            <v>#REF!</v>
          </cell>
          <cell r="Q2664">
            <v>0</v>
          </cell>
        </row>
        <row r="2665">
          <cell r="I2665" t="e">
            <v>#REF!</v>
          </cell>
          <cell r="J2665" t="e">
            <v>#REF!</v>
          </cell>
          <cell r="Q2665">
            <v>0</v>
          </cell>
        </row>
        <row r="2666">
          <cell r="I2666" t="e">
            <v>#REF!</v>
          </cell>
          <cell r="J2666" t="e">
            <v>#REF!</v>
          </cell>
          <cell r="Q2666">
            <v>0</v>
          </cell>
        </row>
        <row r="2667">
          <cell r="I2667" t="e">
            <v>#REF!</v>
          </cell>
          <cell r="J2667" t="e">
            <v>#REF!</v>
          </cell>
          <cell r="Q2667">
            <v>0</v>
          </cell>
        </row>
        <row r="2668">
          <cell r="I2668" t="e">
            <v>#REF!</v>
          </cell>
          <cell r="J2668" t="e">
            <v>#REF!</v>
          </cell>
          <cell r="Q2668">
            <v>0</v>
          </cell>
        </row>
        <row r="2669">
          <cell r="I2669" t="e">
            <v>#REF!</v>
          </cell>
          <cell r="J2669" t="e">
            <v>#REF!</v>
          </cell>
          <cell r="Q2669">
            <v>0</v>
          </cell>
        </row>
        <row r="2670">
          <cell r="I2670" t="e">
            <v>#REF!</v>
          </cell>
          <cell r="J2670" t="e">
            <v>#REF!</v>
          </cell>
          <cell r="Q2670">
            <v>0</v>
          </cell>
        </row>
        <row r="2671">
          <cell r="I2671" t="e">
            <v>#REF!</v>
          </cell>
          <cell r="J2671" t="e">
            <v>#REF!</v>
          </cell>
          <cell r="Q2671">
            <v>0</v>
          </cell>
        </row>
        <row r="2672">
          <cell r="I2672" t="e">
            <v>#REF!</v>
          </cell>
          <cell r="J2672" t="e">
            <v>#REF!</v>
          </cell>
          <cell r="Q2672">
            <v>0</v>
          </cell>
        </row>
        <row r="2673">
          <cell r="I2673" t="e">
            <v>#REF!</v>
          </cell>
          <cell r="J2673" t="e">
            <v>#REF!</v>
          </cell>
          <cell r="Q2673">
            <v>0</v>
          </cell>
        </row>
        <row r="2674">
          <cell r="I2674" t="e">
            <v>#REF!</v>
          </cell>
          <cell r="J2674" t="e">
            <v>#REF!</v>
          </cell>
          <cell r="Q2674">
            <v>0</v>
          </cell>
        </row>
        <row r="2675">
          <cell r="I2675" t="e">
            <v>#REF!</v>
          </cell>
          <cell r="J2675" t="e">
            <v>#REF!</v>
          </cell>
          <cell r="Q2675">
            <v>0</v>
          </cell>
        </row>
        <row r="2676">
          <cell r="I2676" t="e">
            <v>#REF!</v>
          </cell>
          <cell r="J2676" t="e">
            <v>#REF!</v>
          </cell>
          <cell r="Q2676">
            <v>0</v>
          </cell>
        </row>
        <row r="2677">
          <cell r="I2677" t="e">
            <v>#REF!</v>
          </cell>
          <cell r="J2677" t="e">
            <v>#REF!</v>
          </cell>
          <cell r="Q2677">
            <v>0</v>
          </cell>
        </row>
        <row r="2678">
          <cell r="I2678" t="e">
            <v>#REF!</v>
          </cell>
          <cell r="J2678" t="e">
            <v>#REF!</v>
          </cell>
          <cell r="Q2678">
            <v>0</v>
          </cell>
        </row>
        <row r="2679">
          <cell r="I2679" t="e">
            <v>#REF!</v>
          </cell>
          <cell r="J2679" t="e">
            <v>#REF!</v>
          </cell>
          <cell r="Q2679">
            <v>0</v>
          </cell>
        </row>
        <row r="2680">
          <cell r="I2680" t="e">
            <v>#REF!</v>
          </cell>
          <cell r="J2680" t="e">
            <v>#REF!</v>
          </cell>
          <cell r="Q2680">
            <v>0</v>
          </cell>
        </row>
        <row r="2681">
          <cell r="I2681" t="e">
            <v>#REF!</v>
          </cell>
          <cell r="J2681" t="e">
            <v>#REF!</v>
          </cell>
          <cell r="Q2681">
            <v>0</v>
          </cell>
        </row>
        <row r="2682">
          <cell r="I2682" t="e">
            <v>#REF!</v>
          </cell>
          <cell r="J2682" t="e">
            <v>#REF!</v>
          </cell>
          <cell r="Q2682">
            <v>0</v>
          </cell>
        </row>
        <row r="2683">
          <cell r="I2683" t="e">
            <v>#REF!</v>
          </cell>
          <cell r="J2683" t="e">
            <v>#REF!</v>
          </cell>
          <cell r="Q2683">
            <v>0</v>
          </cell>
        </row>
        <row r="2684">
          <cell r="I2684" t="e">
            <v>#REF!</v>
          </cell>
          <cell r="J2684" t="e">
            <v>#REF!</v>
          </cell>
          <cell r="Q2684">
            <v>0</v>
          </cell>
        </row>
        <row r="2685">
          <cell r="I2685" t="e">
            <v>#REF!</v>
          </cell>
          <cell r="J2685" t="e">
            <v>#REF!</v>
          </cell>
          <cell r="Q2685">
            <v>0</v>
          </cell>
        </row>
        <row r="2686">
          <cell r="I2686" t="e">
            <v>#REF!</v>
          </cell>
          <cell r="J2686" t="e">
            <v>#REF!</v>
          </cell>
          <cell r="Q2686">
            <v>0</v>
          </cell>
        </row>
        <row r="2687">
          <cell r="I2687" t="e">
            <v>#REF!</v>
          </cell>
          <cell r="J2687" t="e">
            <v>#REF!</v>
          </cell>
          <cell r="Q2687">
            <v>0</v>
          </cell>
        </row>
        <row r="2688">
          <cell r="I2688" t="e">
            <v>#REF!</v>
          </cell>
          <cell r="J2688" t="e">
            <v>#REF!</v>
          </cell>
          <cell r="Q2688">
            <v>0</v>
          </cell>
        </row>
        <row r="2689">
          <cell r="I2689" t="e">
            <v>#REF!</v>
          </cell>
          <cell r="J2689" t="e">
            <v>#REF!</v>
          </cell>
          <cell r="Q2689">
            <v>0</v>
          </cell>
        </row>
        <row r="2690">
          <cell r="I2690" t="e">
            <v>#REF!</v>
          </cell>
          <cell r="J2690" t="e">
            <v>#REF!</v>
          </cell>
          <cell r="Q2690">
            <v>0</v>
          </cell>
        </row>
        <row r="2691">
          <cell r="I2691" t="e">
            <v>#REF!</v>
          </cell>
          <cell r="J2691" t="e">
            <v>#REF!</v>
          </cell>
          <cell r="Q2691">
            <v>0</v>
          </cell>
        </row>
        <row r="2692">
          <cell r="I2692" t="e">
            <v>#REF!</v>
          </cell>
          <cell r="J2692" t="e">
            <v>#REF!</v>
          </cell>
          <cell r="Q2692">
            <v>0</v>
          </cell>
        </row>
        <row r="2693">
          <cell r="I2693" t="e">
            <v>#REF!</v>
          </cell>
          <cell r="J2693" t="e">
            <v>#REF!</v>
          </cell>
          <cell r="Q2693">
            <v>0</v>
          </cell>
        </row>
        <row r="2694">
          <cell r="I2694" t="e">
            <v>#REF!</v>
          </cell>
          <cell r="J2694" t="e">
            <v>#REF!</v>
          </cell>
          <cell r="Q2694">
            <v>0</v>
          </cell>
        </row>
        <row r="2695">
          <cell r="I2695" t="e">
            <v>#REF!</v>
          </cell>
          <cell r="J2695" t="e">
            <v>#REF!</v>
          </cell>
          <cell r="Q2695">
            <v>0</v>
          </cell>
        </row>
        <row r="2696">
          <cell r="I2696" t="e">
            <v>#REF!</v>
          </cell>
          <cell r="J2696" t="e">
            <v>#REF!</v>
          </cell>
          <cell r="Q2696">
            <v>0</v>
          </cell>
        </row>
        <row r="2697">
          <cell r="I2697" t="e">
            <v>#REF!</v>
          </cell>
          <cell r="J2697" t="e">
            <v>#REF!</v>
          </cell>
          <cell r="Q2697">
            <v>0</v>
          </cell>
        </row>
        <row r="2698">
          <cell r="I2698" t="e">
            <v>#REF!</v>
          </cell>
          <cell r="J2698" t="e">
            <v>#REF!</v>
          </cell>
          <cell r="Q2698">
            <v>0</v>
          </cell>
        </row>
        <row r="2699">
          <cell r="I2699" t="e">
            <v>#REF!</v>
          </cell>
          <cell r="J2699" t="e">
            <v>#REF!</v>
          </cell>
          <cell r="Q2699">
            <v>0</v>
          </cell>
        </row>
        <row r="2700">
          <cell r="I2700" t="e">
            <v>#REF!</v>
          </cell>
          <cell r="J2700" t="e">
            <v>#REF!</v>
          </cell>
          <cell r="Q2700">
            <v>0</v>
          </cell>
        </row>
        <row r="2701">
          <cell r="I2701" t="e">
            <v>#REF!</v>
          </cell>
          <cell r="J2701" t="e">
            <v>#REF!</v>
          </cell>
          <cell r="Q2701">
            <v>0</v>
          </cell>
        </row>
        <row r="2702">
          <cell r="I2702" t="e">
            <v>#REF!</v>
          </cell>
          <cell r="J2702" t="e">
            <v>#REF!</v>
          </cell>
          <cell r="Q2702">
            <v>0</v>
          </cell>
        </row>
        <row r="2703">
          <cell r="I2703" t="e">
            <v>#REF!</v>
          </cell>
          <cell r="J2703" t="e">
            <v>#REF!</v>
          </cell>
          <cell r="Q2703">
            <v>0</v>
          </cell>
        </row>
        <row r="2704">
          <cell r="I2704" t="e">
            <v>#REF!</v>
          </cell>
          <cell r="J2704" t="e">
            <v>#REF!</v>
          </cell>
          <cell r="Q2704">
            <v>0</v>
          </cell>
        </row>
        <row r="2705">
          <cell r="I2705" t="e">
            <v>#REF!</v>
          </cell>
          <cell r="J2705" t="e">
            <v>#REF!</v>
          </cell>
          <cell r="Q2705">
            <v>0</v>
          </cell>
        </row>
        <row r="2706">
          <cell r="I2706" t="e">
            <v>#REF!</v>
          </cell>
          <cell r="J2706" t="e">
            <v>#REF!</v>
          </cell>
          <cell r="Q2706">
            <v>0</v>
          </cell>
        </row>
        <row r="2707">
          <cell r="I2707" t="e">
            <v>#REF!</v>
          </cell>
          <cell r="J2707" t="e">
            <v>#REF!</v>
          </cell>
          <cell r="Q2707">
            <v>0</v>
          </cell>
        </row>
        <row r="2708">
          <cell r="I2708" t="e">
            <v>#REF!</v>
          </cell>
          <cell r="J2708" t="e">
            <v>#REF!</v>
          </cell>
          <cell r="Q2708">
            <v>0</v>
          </cell>
        </row>
        <row r="2709">
          <cell r="I2709" t="e">
            <v>#REF!</v>
          </cell>
          <cell r="J2709" t="e">
            <v>#REF!</v>
          </cell>
          <cell r="Q2709">
            <v>0</v>
          </cell>
        </row>
        <row r="2710">
          <cell r="I2710" t="e">
            <v>#REF!</v>
          </cell>
          <cell r="J2710" t="e">
            <v>#REF!</v>
          </cell>
          <cell r="Q2710">
            <v>0</v>
          </cell>
        </row>
        <row r="2711">
          <cell r="I2711" t="e">
            <v>#REF!</v>
          </cell>
          <cell r="J2711" t="e">
            <v>#REF!</v>
          </cell>
          <cell r="Q2711">
            <v>0</v>
          </cell>
        </row>
        <row r="2712">
          <cell r="I2712" t="e">
            <v>#REF!</v>
          </cell>
          <cell r="J2712" t="e">
            <v>#REF!</v>
          </cell>
          <cell r="Q2712">
            <v>0</v>
          </cell>
        </row>
        <row r="2713">
          <cell r="I2713" t="e">
            <v>#REF!</v>
          </cell>
          <cell r="J2713" t="e">
            <v>#REF!</v>
          </cell>
          <cell r="Q2713">
            <v>0</v>
          </cell>
        </row>
        <row r="2714">
          <cell r="I2714" t="e">
            <v>#REF!</v>
          </cell>
          <cell r="J2714" t="e">
            <v>#REF!</v>
          </cell>
          <cell r="Q2714">
            <v>0</v>
          </cell>
        </row>
        <row r="2715">
          <cell r="I2715" t="e">
            <v>#REF!</v>
          </cell>
          <cell r="J2715" t="e">
            <v>#REF!</v>
          </cell>
          <cell r="Q2715">
            <v>0</v>
          </cell>
        </row>
        <row r="2716">
          <cell r="I2716" t="e">
            <v>#REF!</v>
          </cell>
          <cell r="J2716" t="e">
            <v>#REF!</v>
          </cell>
          <cell r="Q2716">
            <v>0</v>
          </cell>
        </row>
        <row r="2717">
          <cell r="I2717" t="e">
            <v>#REF!</v>
          </cell>
          <cell r="J2717" t="e">
            <v>#REF!</v>
          </cell>
          <cell r="Q2717">
            <v>0</v>
          </cell>
        </row>
        <row r="2718">
          <cell r="I2718" t="e">
            <v>#REF!</v>
          </cell>
          <cell r="J2718" t="e">
            <v>#REF!</v>
          </cell>
          <cell r="Q2718">
            <v>0</v>
          </cell>
        </row>
        <row r="2719">
          <cell r="I2719" t="e">
            <v>#REF!</v>
          </cell>
          <cell r="J2719" t="e">
            <v>#REF!</v>
          </cell>
          <cell r="Q2719">
            <v>0</v>
          </cell>
        </row>
        <row r="2720">
          <cell r="I2720" t="e">
            <v>#REF!</v>
          </cell>
          <cell r="J2720" t="e">
            <v>#REF!</v>
          </cell>
          <cell r="Q2720">
            <v>0</v>
          </cell>
        </row>
        <row r="2721">
          <cell r="I2721" t="e">
            <v>#REF!</v>
          </cell>
          <cell r="J2721" t="e">
            <v>#REF!</v>
          </cell>
          <cell r="Q2721">
            <v>0</v>
          </cell>
        </row>
        <row r="2722">
          <cell r="I2722" t="e">
            <v>#REF!</v>
          </cell>
          <cell r="J2722" t="e">
            <v>#REF!</v>
          </cell>
          <cell r="Q2722">
            <v>0</v>
          </cell>
        </row>
        <row r="2723">
          <cell r="I2723" t="e">
            <v>#REF!</v>
          </cell>
          <cell r="J2723" t="e">
            <v>#REF!</v>
          </cell>
          <cell r="Q2723">
            <v>0</v>
          </cell>
        </row>
        <row r="2724">
          <cell r="I2724" t="e">
            <v>#REF!</v>
          </cell>
          <cell r="J2724" t="e">
            <v>#REF!</v>
          </cell>
          <cell r="Q2724">
            <v>0</v>
          </cell>
        </row>
        <row r="2725">
          <cell r="I2725" t="e">
            <v>#REF!</v>
          </cell>
          <cell r="J2725" t="e">
            <v>#REF!</v>
          </cell>
          <cell r="Q2725">
            <v>0</v>
          </cell>
        </row>
        <row r="2726">
          <cell r="I2726" t="e">
            <v>#REF!</v>
          </cell>
          <cell r="J2726" t="e">
            <v>#REF!</v>
          </cell>
          <cell r="Q2726">
            <v>0</v>
          </cell>
        </row>
        <row r="2727">
          <cell r="I2727" t="e">
            <v>#REF!</v>
          </cell>
          <cell r="J2727" t="e">
            <v>#REF!</v>
          </cell>
          <cell r="Q2727">
            <v>0</v>
          </cell>
        </row>
        <row r="2728">
          <cell r="I2728" t="e">
            <v>#REF!</v>
          </cell>
          <cell r="J2728" t="e">
            <v>#REF!</v>
          </cell>
          <cell r="Q2728">
            <v>0</v>
          </cell>
        </row>
        <row r="2729">
          <cell r="I2729" t="e">
            <v>#REF!</v>
          </cell>
          <cell r="J2729" t="e">
            <v>#REF!</v>
          </cell>
          <cell r="Q2729">
            <v>0</v>
          </cell>
        </row>
        <row r="2730">
          <cell r="I2730" t="e">
            <v>#REF!</v>
          </cell>
          <cell r="J2730" t="e">
            <v>#REF!</v>
          </cell>
          <cell r="Q2730">
            <v>0</v>
          </cell>
        </row>
        <row r="2731">
          <cell r="I2731" t="e">
            <v>#REF!</v>
          </cell>
          <cell r="J2731" t="e">
            <v>#REF!</v>
          </cell>
          <cell r="Q2731">
            <v>0</v>
          </cell>
        </row>
        <row r="2732">
          <cell r="I2732" t="e">
            <v>#REF!</v>
          </cell>
          <cell r="J2732" t="e">
            <v>#REF!</v>
          </cell>
          <cell r="Q2732">
            <v>0</v>
          </cell>
        </row>
        <row r="2733">
          <cell r="I2733" t="e">
            <v>#REF!</v>
          </cell>
          <cell r="J2733" t="e">
            <v>#REF!</v>
          </cell>
          <cell r="Q2733">
            <v>0</v>
          </cell>
        </row>
        <row r="2734">
          <cell r="I2734" t="e">
            <v>#REF!</v>
          </cell>
          <cell r="J2734" t="e">
            <v>#REF!</v>
          </cell>
          <cell r="Q2734">
            <v>0</v>
          </cell>
        </row>
        <row r="2735">
          <cell r="I2735" t="e">
            <v>#REF!</v>
          </cell>
          <cell r="J2735" t="e">
            <v>#REF!</v>
          </cell>
          <cell r="Q2735">
            <v>0</v>
          </cell>
        </row>
        <row r="2736">
          <cell r="I2736" t="e">
            <v>#REF!</v>
          </cell>
          <cell r="J2736" t="e">
            <v>#REF!</v>
          </cell>
          <cell r="Q2736">
            <v>0</v>
          </cell>
        </row>
        <row r="2737">
          <cell r="I2737" t="e">
            <v>#REF!</v>
          </cell>
          <cell r="J2737" t="e">
            <v>#REF!</v>
          </cell>
          <cell r="Q2737">
            <v>0</v>
          </cell>
        </row>
        <row r="2738">
          <cell r="I2738" t="e">
            <v>#REF!</v>
          </cell>
          <cell r="J2738" t="e">
            <v>#REF!</v>
          </cell>
          <cell r="Q2738">
            <v>0</v>
          </cell>
        </row>
        <row r="2739">
          <cell r="I2739" t="e">
            <v>#REF!</v>
          </cell>
          <cell r="J2739" t="e">
            <v>#REF!</v>
          </cell>
          <cell r="Q2739">
            <v>0</v>
          </cell>
        </row>
        <row r="2740">
          <cell r="I2740" t="e">
            <v>#REF!</v>
          </cell>
          <cell r="J2740" t="e">
            <v>#REF!</v>
          </cell>
          <cell r="Q2740">
            <v>0</v>
          </cell>
        </row>
        <row r="2741">
          <cell r="I2741" t="e">
            <v>#REF!</v>
          </cell>
          <cell r="J2741" t="e">
            <v>#REF!</v>
          </cell>
          <cell r="Q2741">
            <v>0</v>
          </cell>
        </row>
        <row r="2742">
          <cell r="I2742" t="e">
            <v>#REF!</v>
          </cell>
          <cell r="J2742" t="e">
            <v>#REF!</v>
          </cell>
          <cell r="Q2742">
            <v>0</v>
          </cell>
        </row>
        <row r="2743">
          <cell r="I2743" t="e">
            <v>#REF!</v>
          </cell>
          <cell r="J2743" t="e">
            <v>#REF!</v>
          </cell>
          <cell r="Q2743">
            <v>0</v>
          </cell>
        </row>
        <row r="2744">
          <cell r="I2744" t="e">
            <v>#REF!</v>
          </cell>
          <cell r="J2744" t="e">
            <v>#REF!</v>
          </cell>
          <cell r="Q2744">
            <v>0</v>
          </cell>
        </row>
        <row r="2745">
          <cell r="I2745" t="e">
            <v>#REF!</v>
          </cell>
          <cell r="J2745" t="e">
            <v>#REF!</v>
          </cell>
          <cell r="Q2745">
            <v>0</v>
          </cell>
        </row>
        <row r="2746">
          <cell r="I2746" t="e">
            <v>#REF!</v>
          </cell>
          <cell r="J2746" t="e">
            <v>#REF!</v>
          </cell>
          <cell r="Q2746">
            <v>0</v>
          </cell>
        </row>
        <row r="2747">
          <cell r="I2747" t="e">
            <v>#REF!</v>
          </cell>
          <cell r="J2747" t="e">
            <v>#REF!</v>
          </cell>
          <cell r="Q2747">
            <v>0</v>
          </cell>
        </row>
        <row r="2748">
          <cell r="I2748" t="e">
            <v>#REF!</v>
          </cell>
          <cell r="J2748" t="e">
            <v>#REF!</v>
          </cell>
          <cell r="Q2748">
            <v>0</v>
          </cell>
        </row>
        <row r="2749">
          <cell r="I2749" t="e">
            <v>#REF!</v>
          </cell>
          <cell r="J2749" t="e">
            <v>#REF!</v>
          </cell>
          <cell r="Q2749">
            <v>0</v>
          </cell>
        </row>
        <row r="2750">
          <cell r="I2750" t="e">
            <v>#REF!</v>
          </cell>
          <cell r="J2750" t="e">
            <v>#REF!</v>
          </cell>
          <cell r="Q2750">
            <v>0</v>
          </cell>
        </row>
        <row r="2751">
          <cell r="I2751" t="e">
            <v>#REF!</v>
          </cell>
          <cell r="J2751" t="e">
            <v>#REF!</v>
          </cell>
          <cell r="Q2751">
            <v>0</v>
          </cell>
        </row>
        <row r="2752">
          <cell r="I2752" t="e">
            <v>#REF!</v>
          </cell>
          <cell r="J2752" t="e">
            <v>#REF!</v>
          </cell>
          <cell r="Q2752">
            <v>0</v>
          </cell>
        </row>
        <row r="2753">
          <cell r="I2753" t="e">
            <v>#REF!</v>
          </cell>
          <cell r="J2753" t="e">
            <v>#REF!</v>
          </cell>
          <cell r="Q2753">
            <v>0</v>
          </cell>
        </row>
        <row r="2754">
          <cell r="I2754" t="e">
            <v>#REF!</v>
          </cell>
          <cell r="J2754" t="e">
            <v>#REF!</v>
          </cell>
          <cell r="Q2754">
            <v>0</v>
          </cell>
        </row>
        <row r="2755">
          <cell r="I2755" t="e">
            <v>#REF!</v>
          </cell>
          <cell r="J2755" t="e">
            <v>#REF!</v>
          </cell>
          <cell r="Q2755">
            <v>0</v>
          </cell>
        </row>
        <row r="2756">
          <cell r="I2756" t="e">
            <v>#REF!</v>
          </cell>
          <cell r="J2756" t="e">
            <v>#REF!</v>
          </cell>
          <cell r="Q2756">
            <v>0</v>
          </cell>
        </row>
        <row r="2757">
          <cell r="I2757" t="e">
            <v>#REF!</v>
          </cell>
          <cell r="J2757" t="e">
            <v>#REF!</v>
          </cell>
          <cell r="Q2757">
            <v>0</v>
          </cell>
        </row>
        <row r="2758">
          <cell r="I2758" t="e">
            <v>#REF!</v>
          </cell>
          <cell r="J2758" t="e">
            <v>#REF!</v>
          </cell>
          <cell r="Q2758">
            <v>0</v>
          </cell>
        </row>
        <row r="2759">
          <cell r="I2759" t="e">
            <v>#REF!</v>
          </cell>
          <cell r="J2759" t="e">
            <v>#REF!</v>
          </cell>
          <cell r="Q2759">
            <v>0</v>
          </cell>
        </row>
        <row r="2760">
          <cell r="I2760" t="e">
            <v>#REF!</v>
          </cell>
          <cell r="J2760" t="e">
            <v>#REF!</v>
          </cell>
          <cell r="Q2760">
            <v>0</v>
          </cell>
        </row>
        <row r="2761">
          <cell r="I2761" t="e">
            <v>#REF!</v>
          </cell>
          <cell r="J2761" t="e">
            <v>#REF!</v>
          </cell>
          <cell r="Q2761">
            <v>0</v>
          </cell>
        </row>
        <row r="2762">
          <cell r="I2762" t="e">
            <v>#REF!</v>
          </cell>
          <cell r="J2762" t="e">
            <v>#REF!</v>
          </cell>
          <cell r="Q2762">
            <v>0</v>
          </cell>
        </row>
        <row r="2763">
          <cell r="I2763" t="e">
            <v>#REF!</v>
          </cell>
          <cell r="J2763" t="e">
            <v>#REF!</v>
          </cell>
          <cell r="Q2763">
            <v>0</v>
          </cell>
        </row>
        <row r="2764">
          <cell r="I2764" t="e">
            <v>#REF!</v>
          </cell>
          <cell r="J2764" t="e">
            <v>#REF!</v>
          </cell>
          <cell r="Q2764">
            <v>0</v>
          </cell>
        </row>
        <row r="2765">
          <cell r="I2765" t="e">
            <v>#REF!</v>
          </cell>
          <cell r="J2765" t="e">
            <v>#REF!</v>
          </cell>
          <cell r="Q2765">
            <v>0</v>
          </cell>
        </row>
        <row r="2766">
          <cell r="I2766" t="e">
            <v>#REF!</v>
          </cell>
          <cell r="J2766" t="e">
            <v>#REF!</v>
          </cell>
          <cell r="Q2766">
            <v>0</v>
          </cell>
        </row>
        <row r="2767">
          <cell r="I2767" t="e">
            <v>#REF!</v>
          </cell>
          <cell r="J2767" t="e">
            <v>#REF!</v>
          </cell>
          <cell r="Q2767">
            <v>0</v>
          </cell>
        </row>
        <row r="2768">
          <cell r="I2768" t="e">
            <v>#REF!</v>
          </cell>
          <cell r="J2768" t="e">
            <v>#REF!</v>
          </cell>
          <cell r="Q2768">
            <v>0</v>
          </cell>
        </row>
        <row r="2769">
          <cell r="I2769" t="e">
            <v>#REF!</v>
          </cell>
          <cell r="J2769" t="e">
            <v>#REF!</v>
          </cell>
          <cell r="Q2769">
            <v>0</v>
          </cell>
        </row>
        <row r="2770">
          <cell r="I2770" t="e">
            <v>#REF!</v>
          </cell>
          <cell r="J2770" t="e">
            <v>#REF!</v>
          </cell>
          <cell r="Q2770">
            <v>0</v>
          </cell>
        </row>
        <row r="2771">
          <cell r="I2771" t="e">
            <v>#REF!</v>
          </cell>
          <cell r="J2771" t="e">
            <v>#REF!</v>
          </cell>
          <cell r="Q2771">
            <v>0</v>
          </cell>
        </row>
        <row r="2772">
          <cell r="I2772" t="e">
            <v>#REF!</v>
          </cell>
          <cell r="J2772" t="e">
            <v>#REF!</v>
          </cell>
          <cell r="Q2772">
            <v>0</v>
          </cell>
        </row>
        <row r="2773">
          <cell r="I2773" t="e">
            <v>#REF!</v>
          </cell>
          <cell r="J2773" t="e">
            <v>#REF!</v>
          </cell>
          <cell r="Q2773">
            <v>0</v>
          </cell>
        </row>
        <row r="2774">
          <cell r="I2774" t="e">
            <v>#REF!</v>
          </cell>
          <cell r="J2774" t="e">
            <v>#REF!</v>
          </cell>
          <cell r="Q2774">
            <v>0</v>
          </cell>
        </row>
        <row r="2775">
          <cell r="I2775" t="e">
            <v>#REF!</v>
          </cell>
          <cell r="J2775" t="e">
            <v>#REF!</v>
          </cell>
          <cell r="Q2775">
            <v>0</v>
          </cell>
        </row>
        <row r="2776">
          <cell r="I2776" t="e">
            <v>#REF!</v>
          </cell>
          <cell r="J2776" t="e">
            <v>#REF!</v>
          </cell>
          <cell r="Q2776">
            <v>0</v>
          </cell>
        </row>
        <row r="2777">
          <cell r="I2777" t="e">
            <v>#REF!</v>
          </cell>
          <cell r="J2777" t="e">
            <v>#REF!</v>
          </cell>
          <cell r="Q2777">
            <v>0</v>
          </cell>
        </row>
        <row r="2778">
          <cell r="I2778" t="e">
            <v>#REF!</v>
          </cell>
          <cell r="J2778" t="e">
            <v>#REF!</v>
          </cell>
          <cell r="Q2778">
            <v>0</v>
          </cell>
        </row>
        <row r="2779">
          <cell r="I2779" t="e">
            <v>#REF!</v>
          </cell>
          <cell r="J2779" t="e">
            <v>#REF!</v>
          </cell>
          <cell r="Q2779">
            <v>0</v>
          </cell>
        </row>
        <row r="2780">
          <cell r="I2780" t="e">
            <v>#REF!</v>
          </cell>
          <cell r="J2780" t="e">
            <v>#REF!</v>
          </cell>
          <cell r="Q2780">
            <v>0</v>
          </cell>
        </row>
        <row r="2781">
          <cell r="I2781" t="e">
            <v>#REF!</v>
          </cell>
          <cell r="J2781" t="e">
            <v>#REF!</v>
          </cell>
          <cell r="Q2781">
            <v>0</v>
          </cell>
        </row>
        <row r="2782">
          <cell r="I2782" t="e">
            <v>#REF!</v>
          </cell>
          <cell r="J2782" t="e">
            <v>#REF!</v>
          </cell>
          <cell r="Q2782">
            <v>0</v>
          </cell>
        </row>
        <row r="2783">
          <cell r="I2783" t="e">
            <v>#REF!</v>
          </cell>
          <cell r="J2783" t="e">
            <v>#REF!</v>
          </cell>
          <cell r="Q2783">
            <v>0</v>
          </cell>
        </row>
        <row r="2784">
          <cell r="I2784" t="e">
            <v>#REF!</v>
          </cell>
          <cell r="J2784" t="e">
            <v>#REF!</v>
          </cell>
          <cell r="Q2784">
            <v>0</v>
          </cell>
        </row>
        <row r="2785">
          <cell r="I2785" t="e">
            <v>#REF!</v>
          </cell>
          <cell r="J2785" t="e">
            <v>#REF!</v>
          </cell>
          <cell r="Q2785">
            <v>0</v>
          </cell>
        </row>
        <row r="2786">
          <cell r="I2786" t="e">
            <v>#REF!</v>
          </cell>
          <cell r="J2786" t="e">
            <v>#REF!</v>
          </cell>
          <cell r="Q2786">
            <v>0</v>
          </cell>
        </row>
        <row r="2787">
          <cell r="I2787" t="e">
            <v>#REF!</v>
          </cell>
          <cell r="J2787" t="e">
            <v>#REF!</v>
          </cell>
          <cell r="Q2787">
            <v>0</v>
          </cell>
        </row>
        <row r="2788">
          <cell r="I2788" t="e">
            <v>#REF!</v>
          </cell>
          <cell r="J2788" t="e">
            <v>#REF!</v>
          </cell>
          <cell r="Q2788">
            <v>0</v>
          </cell>
        </row>
        <row r="2789">
          <cell r="I2789" t="e">
            <v>#REF!</v>
          </cell>
          <cell r="J2789" t="e">
            <v>#REF!</v>
          </cell>
          <cell r="Q2789">
            <v>0</v>
          </cell>
        </row>
        <row r="2790">
          <cell r="I2790" t="e">
            <v>#REF!</v>
          </cell>
          <cell r="J2790" t="e">
            <v>#REF!</v>
          </cell>
          <cell r="Q2790">
            <v>0</v>
          </cell>
        </row>
        <row r="2791">
          <cell r="I2791" t="e">
            <v>#REF!</v>
          </cell>
          <cell r="J2791" t="e">
            <v>#REF!</v>
          </cell>
          <cell r="Q2791">
            <v>0</v>
          </cell>
        </row>
        <row r="2792">
          <cell r="I2792" t="e">
            <v>#REF!</v>
          </cell>
          <cell r="J2792" t="e">
            <v>#REF!</v>
          </cell>
          <cell r="Q2792">
            <v>0</v>
          </cell>
        </row>
        <row r="2793">
          <cell r="I2793" t="e">
            <v>#REF!</v>
          </cell>
          <cell r="J2793" t="e">
            <v>#REF!</v>
          </cell>
          <cell r="Q2793">
            <v>0</v>
          </cell>
        </row>
        <row r="2794">
          <cell r="I2794" t="e">
            <v>#REF!</v>
          </cell>
          <cell r="J2794" t="e">
            <v>#REF!</v>
          </cell>
          <cell r="Q2794">
            <v>0</v>
          </cell>
        </row>
        <row r="2795">
          <cell r="I2795" t="e">
            <v>#REF!</v>
          </cell>
          <cell r="J2795" t="e">
            <v>#REF!</v>
          </cell>
          <cell r="Q2795">
            <v>0</v>
          </cell>
        </row>
        <row r="2796">
          <cell r="I2796" t="e">
            <v>#REF!</v>
          </cell>
          <cell r="J2796" t="e">
            <v>#REF!</v>
          </cell>
          <cell r="Q2796">
            <v>0</v>
          </cell>
        </row>
        <row r="2797">
          <cell r="I2797" t="e">
            <v>#REF!</v>
          </cell>
          <cell r="J2797" t="e">
            <v>#REF!</v>
          </cell>
          <cell r="Q2797">
            <v>0</v>
          </cell>
        </row>
        <row r="2798">
          <cell r="I2798" t="e">
            <v>#REF!</v>
          </cell>
          <cell r="J2798" t="e">
            <v>#REF!</v>
          </cell>
          <cell r="Q2798">
            <v>0</v>
          </cell>
        </row>
        <row r="2799">
          <cell r="I2799" t="e">
            <v>#REF!</v>
          </cell>
          <cell r="J2799" t="e">
            <v>#REF!</v>
          </cell>
          <cell r="Q2799">
            <v>0</v>
          </cell>
        </row>
        <row r="2800">
          <cell r="I2800" t="e">
            <v>#REF!</v>
          </cell>
          <cell r="J2800" t="e">
            <v>#REF!</v>
          </cell>
          <cell r="Q2800">
            <v>0</v>
          </cell>
        </row>
        <row r="2801">
          <cell r="I2801" t="e">
            <v>#REF!</v>
          </cell>
          <cell r="J2801" t="e">
            <v>#REF!</v>
          </cell>
          <cell r="Q2801">
            <v>0</v>
          </cell>
        </row>
        <row r="2802">
          <cell r="I2802" t="e">
            <v>#REF!</v>
          </cell>
          <cell r="J2802" t="e">
            <v>#REF!</v>
          </cell>
          <cell r="Q2802">
            <v>0</v>
          </cell>
        </row>
        <row r="2803">
          <cell r="I2803" t="e">
            <v>#REF!</v>
          </cell>
          <cell r="J2803" t="e">
            <v>#REF!</v>
          </cell>
          <cell r="Q2803">
            <v>0</v>
          </cell>
        </row>
        <row r="2804">
          <cell r="I2804" t="e">
            <v>#REF!</v>
          </cell>
          <cell r="J2804" t="e">
            <v>#REF!</v>
          </cell>
          <cell r="Q2804">
            <v>0</v>
          </cell>
        </row>
        <row r="2805">
          <cell r="I2805" t="e">
            <v>#REF!</v>
          </cell>
          <cell r="J2805" t="e">
            <v>#REF!</v>
          </cell>
          <cell r="Q2805">
            <v>0</v>
          </cell>
        </row>
        <row r="2806">
          <cell r="I2806" t="e">
            <v>#REF!</v>
          </cell>
          <cell r="J2806" t="e">
            <v>#REF!</v>
          </cell>
          <cell r="Q2806">
            <v>0</v>
          </cell>
        </row>
        <row r="2807">
          <cell r="I2807" t="e">
            <v>#REF!</v>
          </cell>
          <cell r="J2807" t="e">
            <v>#REF!</v>
          </cell>
          <cell r="Q2807">
            <v>0</v>
          </cell>
        </row>
        <row r="2808">
          <cell r="I2808" t="e">
            <v>#REF!</v>
          </cell>
          <cell r="J2808" t="e">
            <v>#REF!</v>
          </cell>
          <cell r="Q2808">
            <v>0</v>
          </cell>
        </row>
        <row r="2809">
          <cell r="I2809" t="e">
            <v>#REF!</v>
          </cell>
          <cell r="J2809" t="e">
            <v>#REF!</v>
          </cell>
          <cell r="Q2809">
            <v>0</v>
          </cell>
        </row>
        <row r="2810">
          <cell r="I2810" t="e">
            <v>#REF!</v>
          </cell>
          <cell r="J2810" t="e">
            <v>#REF!</v>
          </cell>
          <cell r="Q2810">
            <v>0</v>
          </cell>
        </row>
        <row r="2811">
          <cell r="I2811" t="e">
            <v>#REF!</v>
          </cell>
          <cell r="J2811" t="e">
            <v>#REF!</v>
          </cell>
          <cell r="Q2811">
            <v>0</v>
          </cell>
        </row>
        <row r="2812">
          <cell r="I2812" t="e">
            <v>#REF!</v>
          </cell>
          <cell r="J2812" t="e">
            <v>#REF!</v>
          </cell>
          <cell r="Q2812">
            <v>0</v>
          </cell>
        </row>
        <row r="2813">
          <cell r="I2813" t="e">
            <v>#REF!</v>
          </cell>
          <cell r="J2813" t="e">
            <v>#REF!</v>
          </cell>
          <cell r="Q2813">
            <v>0</v>
          </cell>
        </row>
        <row r="2814">
          <cell r="I2814" t="e">
            <v>#REF!</v>
          </cell>
          <cell r="J2814" t="e">
            <v>#REF!</v>
          </cell>
          <cell r="Q2814">
            <v>0</v>
          </cell>
        </row>
        <row r="2815">
          <cell r="I2815" t="e">
            <v>#REF!</v>
          </cell>
          <cell r="J2815" t="e">
            <v>#REF!</v>
          </cell>
          <cell r="Q2815">
            <v>0</v>
          </cell>
        </row>
        <row r="2816">
          <cell r="I2816" t="e">
            <v>#REF!</v>
          </cell>
          <cell r="J2816" t="e">
            <v>#REF!</v>
          </cell>
          <cell r="Q2816">
            <v>0</v>
          </cell>
        </row>
        <row r="2817">
          <cell r="I2817" t="e">
            <v>#REF!</v>
          </cell>
          <cell r="J2817" t="e">
            <v>#REF!</v>
          </cell>
          <cell r="Q2817">
            <v>0</v>
          </cell>
        </row>
        <row r="2818">
          <cell r="I2818" t="e">
            <v>#REF!</v>
          </cell>
          <cell r="J2818" t="e">
            <v>#REF!</v>
          </cell>
          <cell r="Q2818">
            <v>0</v>
          </cell>
        </row>
        <row r="2819">
          <cell r="I2819" t="e">
            <v>#REF!</v>
          </cell>
          <cell r="J2819" t="e">
            <v>#REF!</v>
          </cell>
          <cell r="Q2819">
            <v>0</v>
          </cell>
        </row>
        <row r="2820">
          <cell r="I2820" t="e">
            <v>#REF!</v>
          </cell>
          <cell r="J2820" t="e">
            <v>#REF!</v>
          </cell>
          <cell r="Q2820">
            <v>0</v>
          </cell>
        </row>
        <row r="2821">
          <cell r="I2821" t="e">
            <v>#REF!</v>
          </cell>
          <cell r="J2821" t="e">
            <v>#REF!</v>
          </cell>
          <cell r="Q2821">
            <v>0</v>
          </cell>
        </row>
        <row r="2822">
          <cell r="I2822" t="e">
            <v>#REF!</v>
          </cell>
          <cell r="J2822" t="e">
            <v>#REF!</v>
          </cell>
          <cell r="Q2822">
            <v>0</v>
          </cell>
        </row>
        <row r="2823">
          <cell r="I2823" t="e">
            <v>#REF!</v>
          </cell>
          <cell r="J2823" t="e">
            <v>#REF!</v>
          </cell>
          <cell r="Q2823">
            <v>0</v>
          </cell>
        </row>
        <row r="2824">
          <cell r="I2824" t="e">
            <v>#REF!</v>
          </cell>
          <cell r="J2824" t="e">
            <v>#REF!</v>
          </cell>
          <cell r="Q2824">
            <v>0</v>
          </cell>
        </row>
        <row r="2825">
          <cell r="I2825" t="e">
            <v>#REF!</v>
          </cell>
          <cell r="J2825" t="e">
            <v>#REF!</v>
          </cell>
          <cell r="Q2825">
            <v>0</v>
          </cell>
        </row>
        <row r="2826">
          <cell r="I2826" t="e">
            <v>#REF!</v>
          </cell>
          <cell r="J2826" t="e">
            <v>#REF!</v>
          </cell>
          <cell r="Q2826">
            <v>0</v>
          </cell>
        </row>
        <row r="2827">
          <cell r="I2827" t="e">
            <v>#REF!</v>
          </cell>
          <cell r="J2827" t="e">
            <v>#REF!</v>
          </cell>
          <cell r="Q2827">
            <v>0</v>
          </cell>
        </row>
        <row r="2828">
          <cell r="I2828" t="e">
            <v>#REF!</v>
          </cell>
          <cell r="J2828" t="e">
            <v>#REF!</v>
          </cell>
          <cell r="Q2828">
            <v>0</v>
          </cell>
        </row>
        <row r="2829">
          <cell r="I2829" t="e">
            <v>#REF!</v>
          </cell>
          <cell r="J2829" t="e">
            <v>#REF!</v>
          </cell>
          <cell r="Q2829">
            <v>0</v>
          </cell>
        </row>
        <row r="2830">
          <cell r="I2830" t="e">
            <v>#REF!</v>
          </cell>
          <cell r="J2830" t="e">
            <v>#REF!</v>
          </cell>
          <cell r="Q2830">
            <v>0</v>
          </cell>
        </row>
        <row r="2831">
          <cell r="I2831" t="e">
            <v>#REF!</v>
          </cell>
          <cell r="J2831" t="e">
            <v>#REF!</v>
          </cell>
          <cell r="Q2831">
            <v>0</v>
          </cell>
        </row>
        <row r="2832">
          <cell r="I2832" t="e">
            <v>#REF!</v>
          </cell>
          <cell r="J2832" t="e">
            <v>#REF!</v>
          </cell>
          <cell r="Q2832">
            <v>0</v>
          </cell>
        </row>
        <row r="2833">
          <cell r="I2833" t="e">
            <v>#REF!</v>
          </cell>
          <cell r="J2833" t="e">
            <v>#REF!</v>
          </cell>
          <cell r="Q2833">
            <v>0</v>
          </cell>
        </row>
        <row r="2834">
          <cell r="I2834" t="e">
            <v>#REF!</v>
          </cell>
          <cell r="J2834" t="e">
            <v>#REF!</v>
          </cell>
          <cell r="Q2834">
            <v>0</v>
          </cell>
        </row>
        <row r="2835">
          <cell r="I2835" t="e">
            <v>#REF!</v>
          </cell>
          <cell r="J2835" t="e">
            <v>#REF!</v>
          </cell>
          <cell r="Q2835">
            <v>0</v>
          </cell>
        </row>
        <row r="2836">
          <cell r="I2836" t="e">
            <v>#REF!</v>
          </cell>
          <cell r="J2836" t="e">
            <v>#REF!</v>
          </cell>
          <cell r="Q2836">
            <v>0</v>
          </cell>
        </row>
        <row r="2837">
          <cell r="I2837" t="e">
            <v>#REF!</v>
          </cell>
          <cell r="J2837" t="e">
            <v>#REF!</v>
          </cell>
          <cell r="Q2837">
            <v>0</v>
          </cell>
        </row>
        <row r="2838">
          <cell r="I2838" t="e">
            <v>#REF!</v>
          </cell>
          <cell r="J2838" t="e">
            <v>#REF!</v>
          </cell>
          <cell r="Q2838">
            <v>0</v>
          </cell>
        </row>
        <row r="2839">
          <cell r="I2839" t="e">
            <v>#REF!</v>
          </cell>
          <cell r="J2839" t="e">
            <v>#REF!</v>
          </cell>
          <cell r="Q2839">
            <v>0</v>
          </cell>
        </row>
        <row r="2840">
          <cell r="I2840" t="e">
            <v>#REF!</v>
          </cell>
          <cell r="J2840" t="e">
            <v>#REF!</v>
          </cell>
          <cell r="Q2840">
            <v>0</v>
          </cell>
        </row>
        <row r="2841">
          <cell r="I2841" t="e">
            <v>#REF!</v>
          </cell>
          <cell r="J2841" t="e">
            <v>#REF!</v>
          </cell>
          <cell r="Q2841">
            <v>0</v>
          </cell>
        </row>
        <row r="2842">
          <cell r="I2842" t="e">
            <v>#REF!</v>
          </cell>
          <cell r="J2842" t="e">
            <v>#REF!</v>
          </cell>
          <cell r="Q2842">
            <v>0</v>
          </cell>
        </row>
        <row r="2843">
          <cell r="I2843" t="e">
            <v>#REF!</v>
          </cell>
          <cell r="J2843" t="e">
            <v>#REF!</v>
          </cell>
          <cell r="Q2843">
            <v>0</v>
          </cell>
        </row>
        <row r="2844">
          <cell r="I2844" t="e">
            <v>#REF!</v>
          </cell>
          <cell r="J2844" t="e">
            <v>#REF!</v>
          </cell>
          <cell r="Q2844">
            <v>0</v>
          </cell>
        </row>
        <row r="2845">
          <cell r="I2845" t="e">
            <v>#REF!</v>
          </cell>
          <cell r="J2845" t="e">
            <v>#REF!</v>
          </cell>
          <cell r="Q2845">
            <v>0</v>
          </cell>
        </row>
        <row r="2846">
          <cell r="I2846" t="e">
            <v>#REF!</v>
          </cell>
          <cell r="J2846" t="e">
            <v>#REF!</v>
          </cell>
          <cell r="Q2846">
            <v>0</v>
          </cell>
        </row>
        <row r="2847">
          <cell r="I2847" t="e">
            <v>#REF!</v>
          </cell>
          <cell r="J2847" t="e">
            <v>#REF!</v>
          </cell>
          <cell r="Q2847">
            <v>0</v>
          </cell>
        </row>
        <row r="2848">
          <cell r="I2848" t="e">
            <v>#REF!</v>
          </cell>
          <cell r="J2848" t="e">
            <v>#REF!</v>
          </cell>
          <cell r="Q2848">
            <v>0</v>
          </cell>
        </row>
        <row r="2849">
          <cell r="I2849" t="e">
            <v>#REF!</v>
          </cell>
          <cell r="J2849" t="e">
            <v>#REF!</v>
          </cell>
          <cell r="Q2849">
            <v>0</v>
          </cell>
        </row>
        <row r="2850">
          <cell r="I2850" t="e">
            <v>#REF!</v>
          </cell>
          <cell r="J2850" t="e">
            <v>#REF!</v>
          </cell>
          <cell r="Q2850">
            <v>0</v>
          </cell>
        </row>
        <row r="2851">
          <cell r="I2851" t="e">
            <v>#REF!</v>
          </cell>
          <cell r="J2851" t="e">
            <v>#REF!</v>
          </cell>
          <cell r="Q2851">
            <v>0</v>
          </cell>
        </row>
        <row r="2852">
          <cell r="I2852" t="e">
            <v>#REF!</v>
          </cell>
          <cell r="J2852" t="e">
            <v>#REF!</v>
          </cell>
          <cell r="Q2852">
            <v>0</v>
          </cell>
        </row>
        <row r="2853">
          <cell r="I2853" t="e">
            <v>#REF!</v>
          </cell>
          <cell r="J2853" t="e">
            <v>#REF!</v>
          </cell>
          <cell r="Q2853">
            <v>0</v>
          </cell>
        </row>
        <row r="2854">
          <cell r="I2854" t="e">
            <v>#REF!</v>
          </cell>
          <cell r="J2854" t="e">
            <v>#REF!</v>
          </cell>
          <cell r="Q2854">
            <v>0</v>
          </cell>
        </row>
        <row r="2855">
          <cell r="I2855" t="e">
            <v>#REF!</v>
          </cell>
          <cell r="J2855" t="e">
            <v>#REF!</v>
          </cell>
          <cell r="Q2855">
            <v>0</v>
          </cell>
        </row>
        <row r="2856">
          <cell r="I2856" t="e">
            <v>#REF!</v>
          </cell>
          <cell r="J2856" t="e">
            <v>#REF!</v>
          </cell>
          <cell r="Q2856">
            <v>0</v>
          </cell>
        </row>
        <row r="2857">
          <cell r="I2857" t="e">
            <v>#REF!</v>
          </cell>
          <cell r="J2857" t="e">
            <v>#REF!</v>
          </cell>
          <cell r="Q2857">
            <v>0</v>
          </cell>
        </row>
        <row r="2858">
          <cell r="I2858" t="e">
            <v>#REF!</v>
          </cell>
          <cell r="J2858" t="e">
            <v>#REF!</v>
          </cell>
          <cell r="Q2858">
            <v>0</v>
          </cell>
        </row>
        <row r="2859">
          <cell r="I2859" t="e">
            <v>#REF!</v>
          </cell>
          <cell r="J2859" t="e">
            <v>#REF!</v>
          </cell>
          <cell r="Q2859">
            <v>0</v>
          </cell>
        </row>
        <row r="2860">
          <cell r="I2860" t="e">
            <v>#REF!</v>
          </cell>
          <cell r="J2860" t="e">
            <v>#REF!</v>
          </cell>
          <cell r="Q2860">
            <v>0</v>
          </cell>
        </row>
        <row r="2861">
          <cell r="I2861" t="e">
            <v>#REF!</v>
          </cell>
          <cell r="J2861" t="e">
            <v>#REF!</v>
          </cell>
          <cell r="Q2861">
            <v>0</v>
          </cell>
        </row>
        <row r="2862">
          <cell r="I2862" t="e">
            <v>#REF!</v>
          </cell>
          <cell r="J2862" t="e">
            <v>#REF!</v>
          </cell>
          <cell r="Q2862">
            <v>0</v>
          </cell>
        </row>
        <row r="2863">
          <cell r="I2863" t="e">
            <v>#REF!</v>
          </cell>
          <cell r="J2863" t="e">
            <v>#REF!</v>
          </cell>
          <cell r="Q2863">
            <v>0</v>
          </cell>
        </row>
        <row r="2864">
          <cell r="I2864" t="e">
            <v>#REF!</v>
          </cell>
          <cell r="J2864" t="e">
            <v>#REF!</v>
          </cell>
          <cell r="Q2864">
            <v>0</v>
          </cell>
        </row>
        <row r="2865">
          <cell r="I2865" t="e">
            <v>#REF!</v>
          </cell>
          <cell r="J2865" t="e">
            <v>#REF!</v>
          </cell>
          <cell r="Q2865">
            <v>0</v>
          </cell>
        </row>
        <row r="2866">
          <cell r="I2866" t="e">
            <v>#REF!</v>
          </cell>
          <cell r="J2866" t="e">
            <v>#REF!</v>
          </cell>
          <cell r="Q2866">
            <v>0</v>
          </cell>
        </row>
        <row r="2867">
          <cell r="I2867" t="e">
            <v>#REF!</v>
          </cell>
          <cell r="J2867" t="e">
            <v>#REF!</v>
          </cell>
          <cell r="Q2867">
            <v>0</v>
          </cell>
        </row>
        <row r="2868">
          <cell r="I2868" t="e">
            <v>#REF!</v>
          </cell>
          <cell r="J2868" t="e">
            <v>#REF!</v>
          </cell>
          <cell r="Q2868">
            <v>0</v>
          </cell>
        </row>
        <row r="2869">
          <cell r="I2869" t="e">
            <v>#REF!</v>
          </cell>
          <cell r="J2869" t="e">
            <v>#REF!</v>
          </cell>
          <cell r="Q2869">
            <v>0</v>
          </cell>
        </row>
        <row r="2870">
          <cell r="I2870" t="e">
            <v>#REF!</v>
          </cell>
          <cell r="J2870" t="e">
            <v>#REF!</v>
          </cell>
          <cell r="Q2870">
            <v>0</v>
          </cell>
        </row>
        <row r="2871">
          <cell r="I2871" t="e">
            <v>#REF!</v>
          </cell>
          <cell r="J2871" t="e">
            <v>#REF!</v>
          </cell>
          <cell r="Q2871">
            <v>0</v>
          </cell>
        </row>
        <row r="2872">
          <cell r="I2872" t="e">
            <v>#REF!</v>
          </cell>
          <cell r="J2872" t="e">
            <v>#REF!</v>
          </cell>
          <cell r="Q2872">
            <v>0</v>
          </cell>
        </row>
        <row r="2873">
          <cell r="I2873" t="e">
            <v>#REF!</v>
          </cell>
          <cell r="J2873" t="e">
            <v>#REF!</v>
          </cell>
          <cell r="Q2873">
            <v>0</v>
          </cell>
        </row>
        <row r="2874">
          <cell r="I2874" t="e">
            <v>#REF!</v>
          </cell>
          <cell r="J2874" t="e">
            <v>#REF!</v>
          </cell>
          <cell r="Q2874">
            <v>0</v>
          </cell>
        </row>
        <row r="2875">
          <cell r="I2875" t="e">
            <v>#REF!</v>
          </cell>
          <cell r="J2875" t="e">
            <v>#REF!</v>
          </cell>
          <cell r="Q2875">
            <v>0</v>
          </cell>
        </row>
        <row r="2876">
          <cell r="I2876" t="e">
            <v>#REF!</v>
          </cell>
          <cell r="J2876" t="e">
            <v>#REF!</v>
          </cell>
          <cell r="Q2876">
            <v>0</v>
          </cell>
        </row>
        <row r="2877">
          <cell r="I2877" t="e">
            <v>#REF!</v>
          </cell>
          <cell r="J2877" t="e">
            <v>#REF!</v>
          </cell>
          <cell r="Q2877">
            <v>0</v>
          </cell>
        </row>
        <row r="2878">
          <cell r="I2878" t="e">
            <v>#REF!</v>
          </cell>
          <cell r="J2878" t="e">
            <v>#REF!</v>
          </cell>
          <cell r="Q2878">
            <v>0</v>
          </cell>
        </row>
        <row r="2879">
          <cell r="I2879" t="e">
            <v>#REF!</v>
          </cell>
          <cell r="J2879" t="e">
            <v>#REF!</v>
          </cell>
          <cell r="Q2879">
            <v>0</v>
          </cell>
        </row>
        <row r="2880">
          <cell r="I2880" t="e">
            <v>#REF!</v>
          </cell>
          <cell r="J2880" t="e">
            <v>#REF!</v>
          </cell>
          <cell r="Q2880">
            <v>0</v>
          </cell>
        </row>
        <row r="2881">
          <cell r="I2881" t="e">
            <v>#REF!</v>
          </cell>
          <cell r="J2881" t="e">
            <v>#REF!</v>
          </cell>
          <cell r="Q2881">
            <v>0</v>
          </cell>
        </row>
        <row r="2882">
          <cell r="I2882" t="e">
            <v>#REF!</v>
          </cell>
          <cell r="J2882" t="e">
            <v>#REF!</v>
          </cell>
          <cell r="Q2882">
            <v>0</v>
          </cell>
        </row>
        <row r="2883">
          <cell r="I2883" t="e">
            <v>#REF!</v>
          </cell>
          <cell r="J2883" t="e">
            <v>#REF!</v>
          </cell>
          <cell r="Q2883">
            <v>0</v>
          </cell>
        </row>
        <row r="2884">
          <cell r="I2884" t="e">
            <v>#REF!</v>
          </cell>
          <cell r="J2884" t="e">
            <v>#REF!</v>
          </cell>
          <cell r="Q2884">
            <v>0</v>
          </cell>
        </row>
        <row r="2885">
          <cell r="I2885" t="e">
            <v>#REF!</v>
          </cell>
          <cell r="J2885" t="e">
            <v>#REF!</v>
          </cell>
          <cell r="Q2885">
            <v>0</v>
          </cell>
        </row>
        <row r="2886">
          <cell r="I2886" t="e">
            <v>#REF!</v>
          </cell>
          <cell r="J2886" t="e">
            <v>#REF!</v>
          </cell>
          <cell r="Q2886">
            <v>0</v>
          </cell>
        </row>
        <row r="2887">
          <cell r="I2887" t="e">
            <v>#REF!</v>
          </cell>
          <cell r="J2887" t="e">
            <v>#REF!</v>
          </cell>
          <cell r="Q2887">
            <v>0</v>
          </cell>
        </row>
        <row r="2888">
          <cell r="I2888" t="e">
            <v>#REF!</v>
          </cell>
          <cell r="J2888" t="e">
            <v>#REF!</v>
          </cell>
          <cell r="Q2888">
            <v>0</v>
          </cell>
        </row>
        <row r="2889">
          <cell r="I2889" t="e">
            <v>#REF!</v>
          </cell>
          <cell r="J2889" t="e">
            <v>#REF!</v>
          </cell>
          <cell r="Q2889">
            <v>0</v>
          </cell>
        </row>
        <row r="2890">
          <cell r="I2890" t="e">
            <v>#REF!</v>
          </cell>
          <cell r="J2890" t="e">
            <v>#REF!</v>
          </cell>
          <cell r="Q2890">
            <v>0</v>
          </cell>
        </row>
        <row r="2891">
          <cell r="I2891" t="e">
            <v>#REF!</v>
          </cell>
          <cell r="J2891" t="e">
            <v>#REF!</v>
          </cell>
          <cell r="Q2891">
            <v>0</v>
          </cell>
        </row>
        <row r="2892">
          <cell r="I2892" t="e">
            <v>#REF!</v>
          </cell>
          <cell r="J2892" t="e">
            <v>#REF!</v>
          </cell>
          <cell r="Q2892">
            <v>0</v>
          </cell>
        </row>
        <row r="2893">
          <cell r="I2893" t="e">
            <v>#REF!</v>
          </cell>
          <cell r="J2893" t="e">
            <v>#REF!</v>
          </cell>
          <cell r="Q2893">
            <v>0</v>
          </cell>
        </row>
        <row r="2894">
          <cell r="I2894" t="e">
            <v>#REF!</v>
          </cell>
          <cell r="J2894" t="e">
            <v>#REF!</v>
          </cell>
          <cell r="Q2894">
            <v>0</v>
          </cell>
        </row>
        <row r="2895">
          <cell r="I2895" t="e">
            <v>#REF!</v>
          </cell>
          <cell r="J2895" t="e">
            <v>#REF!</v>
          </cell>
          <cell r="Q2895">
            <v>0</v>
          </cell>
        </row>
        <row r="2896">
          <cell r="I2896" t="e">
            <v>#REF!</v>
          </cell>
          <cell r="J2896" t="e">
            <v>#REF!</v>
          </cell>
          <cell r="Q2896">
            <v>0</v>
          </cell>
        </row>
        <row r="2897">
          <cell r="I2897" t="e">
            <v>#REF!</v>
          </cell>
          <cell r="J2897" t="e">
            <v>#REF!</v>
          </cell>
          <cell r="Q2897">
            <v>0</v>
          </cell>
        </row>
        <row r="2898">
          <cell r="I2898" t="e">
            <v>#REF!</v>
          </cell>
          <cell r="J2898" t="e">
            <v>#REF!</v>
          </cell>
          <cell r="Q2898">
            <v>0</v>
          </cell>
        </row>
        <row r="2899">
          <cell r="I2899" t="e">
            <v>#REF!</v>
          </cell>
          <cell r="J2899" t="e">
            <v>#REF!</v>
          </cell>
          <cell r="Q2899">
            <v>0</v>
          </cell>
        </row>
        <row r="2900">
          <cell r="I2900" t="e">
            <v>#REF!</v>
          </cell>
          <cell r="J2900" t="e">
            <v>#REF!</v>
          </cell>
          <cell r="Q2900">
            <v>0</v>
          </cell>
        </row>
        <row r="2901">
          <cell r="I2901" t="e">
            <v>#REF!</v>
          </cell>
          <cell r="J2901" t="e">
            <v>#REF!</v>
          </cell>
          <cell r="Q2901">
            <v>0</v>
          </cell>
        </row>
        <row r="2902">
          <cell r="I2902" t="e">
            <v>#REF!</v>
          </cell>
          <cell r="J2902" t="e">
            <v>#REF!</v>
          </cell>
          <cell r="Q2902">
            <v>0</v>
          </cell>
        </row>
        <row r="2903">
          <cell r="I2903" t="e">
            <v>#REF!</v>
          </cell>
          <cell r="J2903" t="e">
            <v>#REF!</v>
          </cell>
          <cell r="Q2903">
            <v>0</v>
          </cell>
        </row>
        <row r="2904">
          <cell r="I2904" t="e">
            <v>#REF!</v>
          </cell>
          <cell r="J2904" t="e">
            <v>#REF!</v>
          </cell>
          <cell r="Q2904">
            <v>0</v>
          </cell>
        </row>
        <row r="2905">
          <cell r="I2905" t="e">
            <v>#REF!</v>
          </cell>
          <cell r="J2905" t="e">
            <v>#REF!</v>
          </cell>
          <cell r="Q2905">
            <v>0</v>
          </cell>
        </row>
        <row r="2906">
          <cell r="I2906" t="e">
            <v>#REF!</v>
          </cell>
          <cell r="J2906" t="e">
            <v>#REF!</v>
          </cell>
          <cell r="Q2906">
            <v>0</v>
          </cell>
        </row>
        <row r="2907">
          <cell r="I2907" t="e">
            <v>#REF!</v>
          </cell>
          <cell r="J2907" t="e">
            <v>#REF!</v>
          </cell>
          <cell r="Q2907">
            <v>0</v>
          </cell>
        </row>
        <row r="2908">
          <cell r="I2908" t="e">
            <v>#REF!</v>
          </cell>
          <cell r="J2908" t="e">
            <v>#REF!</v>
          </cell>
          <cell r="Q2908">
            <v>0</v>
          </cell>
        </row>
        <row r="2909">
          <cell r="I2909" t="e">
            <v>#REF!</v>
          </cell>
          <cell r="J2909" t="e">
            <v>#REF!</v>
          </cell>
          <cell r="Q2909">
            <v>0</v>
          </cell>
        </row>
        <row r="2910">
          <cell r="I2910" t="e">
            <v>#REF!</v>
          </cell>
          <cell r="J2910" t="e">
            <v>#REF!</v>
          </cell>
          <cell r="Q2910">
            <v>0</v>
          </cell>
        </row>
        <row r="2911">
          <cell r="I2911" t="e">
            <v>#REF!</v>
          </cell>
          <cell r="J2911" t="e">
            <v>#REF!</v>
          </cell>
          <cell r="Q2911">
            <v>0</v>
          </cell>
        </row>
        <row r="2912">
          <cell r="I2912" t="e">
            <v>#REF!</v>
          </cell>
          <cell r="J2912" t="e">
            <v>#REF!</v>
          </cell>
          <cell r="Q2912">
            <v>0</v>
          </cell>
        </row>
        <row r="2913">
          <cell r="I2913" t="e">
            <v>#REF!</v>
          </cell>
          <cell r="J2913" t="e">
            <v>#REF!</v>
          </cell>
          <cell r="Q2913">
            <v>0</v>
          </cell>
        </row>
        <row r="2914">
          <cell r="I2914" t="e">
            <v>#REF!</v>
          </cell>
          <cell r="J2914" t="e">
            <v>#REF!</v>
          </cell>
          <cell r="Q2914">
            <v>0</v>
          </cell>
        </row>
        <row r="2915">
          <cell r="I2915" t="e">
            <v>#REF!</v>
          </cell>
          <cell r="J2915" t="e">
            <v>#REF!</v>
          </cell>
          <cell r="Q2915">
            <v>0</v>
          </cell>
        </row>
        <row r="2916">
          <cell r="I2916" t="e">
            <v>#REF!</v>
          </cell>
          <cell r="J2916" t="e">
            <v>#REF!</v>
          </cell>
          <cell r="Q2916">
            <v>0</v>
          </cell>
        </row>
        <row r="2917">
          <cell r="I2917" t="e">
            <v>#REF!</v>
          </cell>
          <cell r="J2917" t="e">
            <v>#REF!</v>
          </cell>
          <cell r="Q2917">
            <v>0</v>
          </cell>
        </row>
        <row r="2918">
          <cell r="I2918" t="e">
            <v>#REF!</v>
          </cell>
          <cell r="J2918" t="e">
            <v>#REF!</v>
          </cell>
          <cell r="Q2918">
            <v>0</v>
          </cell>
        </row>
        <row r="2919">
          <cell r="I2919" t="e">
            <v>#REF!</v>
          </cell>
          <cell r="J2919" t="e">
            <v>#REF!</v>
          </cell>
          <cell r="Q2919">
            <v>0</v>
          </cell>
        </row>
        <row r="2920">
          <cell r="I2920" t="e">
            <v>#REF!</v>
          </cell>
          <cell r="J2920" t="e">
            <v>#REF!</v>
          </cell>
          <cell r="Q2920">
            <v>0</v>
          </cell>
        </row>
        <row r="2921">
          <cell r="I2921" t="e">
            <v>#REF!</v>
          </cell>
          <cell r="J2921" t="e">
            <v>#REF!</v>
          </cell>
          <cell r="Q2921">
            <v>0</v>
          </cell>
        </row>
        <row r="2922">
          <cell r="I2922" t="e">
            <v>#REF!</v>
          </cell>
          <cell r="J2922" t="e">
            <v>#REF!</v>
          </cell>
          <cell r="Q2922">
            <v>0</v>
          </cell>
        </row>
        <row r="2923">
          <cell r="I2923" t="e">
            <v>#REF!</v>
          </cell>
          <cell r="J2923" t="e">
            <v>#REF!</v>
          </cell>
          <cell r="Q2923">
            <v>0</v>
          </cell>
        </row>
        <row r="2924">
          <cell r="I2924" t="e">
            <v>#REF!</v>
          </cell>
          <cell r="J2924" t="e">
            <v>#REF!</v>
          </cell>
          <cell r="Q2924">
            <v>0</v>
          </cell>
        </row>
        <row r="2925">
          <cell r="I2925" t="e">
            <v>#REF!</v>
          </cell>
          <cell r="J2925" t="e">
            <v>#REF!</v>
          </cell>
          <cell r="Q2925">
            <v>0</v>
          </cell>
        </row>
        <row r="2926">
          <cell r="I2926" t="e">
            <v>#REF!</v>
          </cell>
          <cell r="J2926" t="e">
            <v>#REF!</v>
          </cell>
          <cell r="Q2926">
            <v>0</v>
          </cell>
        </row>
        <row r="2927">
          <cell r="I2927" t="e">
            <v>#REF!</v>
          </cell>
          <cell r="J2927" t="e">
            <v>#REF!</v>
          </cell>
          <cell r="Q2927">
            <v>0</v>
          </cell>
        </row>
        <row r="2928">
          <cell r="I2928" t="e">
            <v>#REF!</v>
          </cell>
          <cell r="J2928" t="e">
            <v>#REF!</v>
          </cell>
          <cell r="Q2928">
            <v>0</v>
          </cell>
        </row>
        <row r="2929">
          <cell r="I2929" t="e">
            <v>#REF!</v>
          </cell>
          <cell r="J2929" t="e">
            <v>#REF!</v>
          </cell>
          <cell r="Q2929">
            <v>0</v>
          </cell>
        </row>
        <row r="2930">
          <cell r="I2930" t="e">
            <v>#REF!</v>
          </cell>
          <cell r="J2930" t="e">
            <v>#REF!</v>
          </cell>
          <cell r="Q2930">
            <v>0</v>
          </cell>
        </row>
        <row r="2931">
          <cell r="I2931" t="e">
            <v>#REF!</v>
          </cell>
          <cell r="J2931" t="e">
            <v>#REF!</v>
          </cell>
          <cell r="Q2931">
            <v>0</v>
          </cell>
        </row>
        <row r="2932">
          <cell r="I2932" t="e">
            <v>#REF!</v>
          </cell>
          <cell r="J2932" t="e">
            <v>#REF!</v>
          </cell>
          <cell r="Q2932">
            <v>0</v>
          </cell>
        </row>
        <row r="2933">
          <cell r="I2933" t="e">
            <v>#REF!</v>
          </cell>
          <cell r="J2933" t="e">
            <v>#REF!</v>
          </cell>
          <cell r="Q2933">
            <v>0</v>
          </cell>
        </row>
        <row r="2934">
          <cell r="I2934" t="e">
            <v>#REF!</v>
          </cell>
          <cell r="J2934" t="e">
            <v>#REF!</v>
          </cell>
          <cell r="Q2934">
            <v>0</v>
          </cell>
        </row>
        <row r="2935">
          <cell r="I2935" t="e">
            <v>#REF!</v>
          </cell>
          <cell r="J2935" t="e">
            <v>#REF!</v>
          </cell>
          <cell r="Q2935">
            <v>0</v>
          </cell>
        </row>
        <row r="2936">
          <cell r="I2936" t="e">
            <v>#REF!</v>
          </cell>
          <cell r="J2936" t="e">
            <v>#REF!</v>
          </cell>
          <cell r="Q2936">
            <v>0</v>
          </cell>
        </row>
        <row r="2937">
          <cell r="I2937" t="e">
            <v>#REF!</v>
          </cell>
          <cell r="J2937" t="e">
            <v>#REF!</v>
          </cell>
          <cell r="Q2937">
            <v>0</v>
          </cell>
        </row>
        <row r="2938">
          <cell r="I2938" t="e">
            <v>#REF!</v>
          </cell>
          <cell r="J2938" t="e">
            <v>#REF!</v>
          </cell>
          <cell r="Q2938">
            <v>0</v>
          </cell>
        </row>
        <row r="2939">
          <cell r="I2939" t="e">
            <v>#REF!</v>
          </cell>
          <cell r="J2939" t="e">
            <v>#REF!</v>
          </cell>
          <cell r="Q2939">
            <v>0</v>
          </cell>
        </row>
        <row r="2940">
          <cell r="I2940" t="e">
            <v>#REF!</v>
          </cell>
          <cell r="J2940" t="e">
            <v>#REF!</v>
          </cell>
          <cell r="Q2940">
            <v>0</v>
          </cell>
        </row>
        <row r="2941">
          <cell r="I2941" t="e">
            <v>#REF!</v>
          </cell>
          <cell r="J2941" t="e">
            <v>#REF!</v>
          </cell>
          <cell r="Q2941">
            <v>0</v>
          </cell>
        </row>
        <row r="2942">
          <cell r="I2942" t="e">
            <v>#REF!</v>
          </cell>
          <cell r="J2942" t="e">
            <v>#REF!</v>
          </cell>
          <cell r="Q2942">
            <v>0</v>
          </cell>
        </row>
        <row r="2943">
          <cell r="I2943" t="e">
            <v>#REF!</v>
          </cell>
          <cell r="J2943" t="e">
            <v>#REF!</v>
          </cell>
          <cell r="Q2943">
            <v>0</v>
          </cell>
        </row>
        <row r="2944">
          <cell r="I2944" t="e">
            <v>#REF!</v>
          </cell>
          <cell r="J2944" t="e">
            <v>#REF!</v>
          </cell>
          <cell r="Q2944">
            <v>0</v>
          </cell>
        </row>
        <row r="2945">
          <cell r="I2945" t="e">
            <v>#REF!</v>
          </cell>
          <cell r="J2945" t="e">
            <v>#REF!</v>
          </cell>
          <cell r="Q2945">
            <v>0</v>
          </cell>
        </row>
        <row r="2946">
          <cell r="I2946" t="e">
            <v>#REF!</v>
          </cell>
          <cell r="J2946" t="e">
            <v>#REF!</v>
          </cell>
          <cell r="Q2946">
            <v>0</v>
          </cell>
        </row>
        <row r="2947">
          <cell r="I2947" t="e">
            <v>#REF!</v>
          </cell>
          <cell r="J2947" t="e">
            <v>#REF!</v>
          </cell>
          <cell r="Q2947">
            <v>0</v>
          </cell>
        </row>
        <row r="2948">
          <cell r="I2948" t="e">
            <v>#REF!</v>
          </cell>
          <cell r="J2948" t="e">
            <v>#REF!</v>
          </cell>
          <cell r="Q2948">
            <v>0</v>
          </cell>
        </row>
        <row r="2949">
          <cell r="I2949" t="e">
            <v>#REF!</v>
          </cell>
          <cell r="J2949" t="e">
            <v>#REF!</v>
          </cell>
          <cell r="Q2949">
            <v>0</v>
          </cell>
        </row>
        <row r="2950">
          <cell r="I2950" t="e">
            <v>#REF!</v>
          </cell>
          <cell r="J2950" t="e">
            <v>#REF!</v>
          </cell>
          <cell r="Q2950">
            <v>0</v>
          </cell>
        </row>
        <row r="2951">
          <cell r="I2951" t="e">
            <v>#REF!</v>
          </cell>
          <cell r="J2951" t="e">
            <v>#REF!</v>
          </cell>
          <cell r="Q2951">
            <v>0</v>
          </cell>
        </row>
        <row r="2952">
          <cell r="I2952" t="e">
            <v>#REF!</v>
          </cell>
          <cell r="J2952" t="e">
            <v>#REF!</v>
          </cell>
          <cell r="Q2952">
            <v>0</v>
          </cell>
        </row>
        <row r="2953">
          <cell r="I2953" t="e">
            <v>#REF!</v>
          </cell>
          <cell r="J2953" t="e">
            <v>#REF!</v>
          </cell>
          <cell r="Q2953">
            <v>0</v>
          </cell>
        </row>
        <row r="2954">
          <cell r="I2954" t="e">
            <v>#REF!</v>
          </cell>
          <cell r="J2954" t="e">
            <v>#REF!</v>
          </cell>
          <cell r="Q2954">
            <v>0</v>
          </cell>
        </row>
        <row r="2955">
          <cell r="I2955" t="e">
            <v>#REF!</v>
          </cell>
          <cell r="J2955" t="e">
            <v>#REF!</v>
          </cell>
          <cell r="Q2955">
            <v>0</v>
          </cell>
        </row>
        <row r="2956">
          <cell r="I2956" t="e">
            <v>#REF!</v>
          </cell>
          <cell r="J2956" t="e">
            <v>#REF!</v>
          </cell>
          <cell r="Q2956">
            <v>0</v>
          </cell>
        </row>
        <row r="2957">
          <cell r="I2957" t="e">
            <v>#REF!</v>
          </cell>
          <cell r="J2957" t="e">
            <v>#REF!</v>
          </cell>
          <cell r="Q2957">
            <v>0</v>
          </cell>
        </row>
        <row r="2958">
          <cell r="I2958" t="e">
            <v>#REF!</v>
          </cell>
          <cell r="J2958" t="e">
            <v>#REF!</v>
          </cell>
          <cell r="Q2958">
            <v>0</v>
          </cell>
        </row>
        <row r="2959">
          <cell r="I2959" t="e">
            <v>#REF!</v>
          </cell>
          <cell r="J2959" t="e">
            <v>#REF!</v>
          </cell>
          <cell r="Q2959">
            <v>0</v>
          </cell>
        </row>
        <row r="2960">
          <cell r="I2960" t="e">
            <v>#REF!</v>
          </cell>
          <cell r="J2960" t="e">
            <v>#REF!</v>
          </cell>
          <cell r="Q2960">
            <v>0</v>
          </cell>
        </row>
        <row r="2961">
          <cell r="I2961" t="e">
            <v>#REF!</v>
          </cell>
          <cell r="J2961" t="e">
            <v>#REF!</v>
          </cell>
          <cell r="Q2961">
            <v>0</v>
          </cell>
        </row>
        <row r="2962">
          <cell r="I2962" t="e">
            <v>#REF!</v>
          </cell>
          <cell r="J2962" t="e">
            <v>#REF!</v>
          </cell>
          <cell r="Q2962">
            <v>0</v>
          </cell>
        </row>
        <row r="2963">
          <cell r="I2963" t="e">
            <v>#REF!</v>
          </cell>
          <cell r="J2963" t="e">
            <v>#REF!</v>
          </cell>
          <cell r="Q2963">
            <v>0</v>
          </cell>
        </row>
        <row r="2964">
          <cell r="I2964" t="e">
            <v>#REF!</v>
          </cell>
          <cell r="J2964" t="e">
            <v>#REF!</v>
          </cell>
          <cell r="Q2964">
            <v>0</v>
          </cell>
        </row>
        <row r="2965">
          <cell r="I2965" t="e">
            <v>#REF!</v>
          </cell>
          <cell r="J2965" t="e">
            <v>#REF!</v>
          </cell>
          <cell r="Q2965">
            <v>0</v>
          </cell>
        </row>
        <row r="2966">
          <cell r="I2966" t="e">
            <v>#REF!</v>
          </cell>
          <cell r="J2966" t="e">
            <v>#REF!</v>
          </cell>
          <cell r="Q2966">
            <v>0</v>
          </cell>
        </row>
        <row r="2967">
          <cell r="I2967" t="e">
            <v>#REF!</v>
          </cell>
          <cell r="J2967" t="e">
            <v>#REF!</v>
          </cell>
          <cell r="Q2967">
            <v>0</v>
          </cell>
        </row>
        <row r="2968">
          <cell r="I2968" t="e">
            <v>#REF!</v>
          </cell>
          <cell r="J2968" t="e">
            <v>#REF!</v>
          </cell>
          <cell r="Q2968">
            <v>0</v>
          </cell>
        </row>
        <row r="2969">
          <cell r="I2969" t="e">
            <v>#REF!</v>
          </cell>
          <cell r="J2969" t="e">
            <v>#REF!</v>
          </cell>
          <cell r="Q2969">
            <v>0</v>
          </cell>
        </row>
        <row r="2970">
          <cell r="I2970" t="e">
            <v>#REF!</v>
          </cell>
          <cell r="J2970" t="e">
            <v>#REF!</v>
          </cell>
          <cell r="Q2970">
            <v>0</v>
          </cell>
        </row>
        <row r="2971">
          <cell r="I2971" t="e">
            <v>#REF!</v>
          </cell>
          <cell r="J2971" t="e">
            <v>#REF!</v>
          </cell>
          <cell r="Q2971">
            <v>0</v>
          </cell>
        </row>
        <row r="2972">
          <cell r="I2972" t="e">
            <v>#REF!</v>
          </cell>
          <cell r="J2972" t="e">
            <v>#REF!</v>
          </cell>
          <cell r="Q2972">
            <v>0</v>
          </cell>
        </row>
        <row r="2973">
          <cell r="I2973" t="e">
            <v>#REF!</v>
          </cell>
          <cell r="J2973" t="e">
            <v>#REF!</v>
          </cell>
          <cell r="Q2973">
            <v>0</v>
          </cell>
        </row>
        <row r="2974">
          <cell r="I2974" t="e">
            <v>#REF!</v>
          </cell>
          <cell r="J2974" t="e">
            <v>#REF!</v>
          </cell>
          <cell r="Q2974">
            <v>0</v>
          </cell>
        </row>
        <row r="2975">
          <cell r="I2975" t="e">
            <v>#REF!</v>
          </cell>
          <cell r="J2975" t="e">
            <v>#REF!</v>
          </cell>
          <cell r="Q2975">
            <v>0</v>
          </cell>
        </row>
        <row r="2976">
          <cell r="I2976" t="e">
            <v>#REF!</v>
          </cell>
          <cell r="J2976" t="e">
            <v>#REF!</v>
          </cell>
          <cell r="Q2976">
            <v>0</v>
          </cell>
        </row>
        <row r="2977">
          <cell r="I2977" t="e">
            <v>#REF!</v>
          </cell>
          <cell r="J2977" t="e">
            <v>#REF!</v>
          </cell>
          <cell r="Q2977">
            <v>0</v>
          </cell>
        </row>
        <row r="2978">
          <cell r="I2978" t="e">
            <v>#REF!</v>
          </cell>
          <cell r="J2978" t="e">
            <v>#REF!</v>
          </cell>
          <cell r="Q2978">
            <v>0</v>
          </cell>
        </row>
        <row r="2979">
          <cell r="I2979" t="e">
            <v>#REF!</v>
          </cell>
          <cell r="J2979" t="e">
            <v>#REF!</v>
          </cell>
          <cell r="Q2979">
            <v>0</v>
          </cell>
        </row>
        <row r="2980">
          <cell r="I2980" t="e">
            <v>#REF!</v>
          </cell>
          <cell r="J2980" t="e">
            <v>#REF!</v>
          </cell>
          <cell r="Q2980">
            <v>0</v>
          </cell>
        </row>
        <row r="2981">
          <cell r="I2981" t="e">
            <v>#REF!</v>
          </cell>
          <cell r="J2981" t="e">
            <v>#REF!</v>
          </cell>
          <cell r="Q2981">
            <v>0</v>
          </cell>
        </row>
        <row r="2982">
          <cell r="I2982" t="e">
            <v>#REF!</v>
          </cell>
          <cell r="J2982" t="e">
            <v>#REF!</v>
          </cell>
          <cell r="Q2982">
            <v>0</v>
          </cell>
        </row>
        <row r="2983">
          <cell r="I2983" t="e">
            <v>#REF!</v>
          </cell>
          <cell r="J2983" t="e">
            <v>#REF!</v>
          </cell>
          <cell r="Q2983">
            <v>0</v>
          </cell>
        </row>
        <row r="2984">
          <cell r="I2984" t="e">
            <v>#REF!</v>
          </cell>
          <cell r="J2984" t="e">
            <v>#REF!</v>
          </cell>
          <cell r="Q2984">
            <v>0</v>
          </cell>
        </row>
        <row r="2985">
          <cell r="I2985" t="e">
            <v>#REF!</v>
          </cell>
          <cell r="J2985" t="e">
            <v>#REF!</v>
          </cell>
          <cell r="Q2985">
            <v>0</v>
          </cell>
        </row>
        <row r="2986">
          <cell r="I2986" t="e">
            <v>#REF!</v>
          </cell>
          <cell r="J2986" t="e">
            <v>#REF!</v>
          </cell>
          <cell r="Q2986">
            <v>0</v>
          </cell>
        </row>
        <row r="2987">
          <cell r="I2987" t="e">
            <v>#REF!</v>
          </cell>
          <cell r="J2987" t="e">
            <v>#REF!</v>
          </cell>
          <cell r="Q2987">
            <v>0</v>
          </cell>
        </row>
        <row r="2988">
          <cell r="I2988" t="e">
            <v>#REF!</v>
          </cell>
          <cell r="J2988" t="e">
            <v>#REF!</v>
          </cell>
          <cell r="Q2988">
            <v>0</v>
          </cell>
        </row>
        <row r="2989">
          <cell r="I2989" t="e">
            <v>#REF!</v>
          </cell>
          <cell r="J2989" t="e">
            <v>#REF!</v>
          </cell>
          <cell r="Q2989">
            <v>0</v>
          </cell>
        </row>
        <row r="2990">
          <cell r="I2990" t="e">
            <v>#REF!</v>
          </cell>
          <cell r="J2990" t="e">
            <v>#REF!</v>
          </cell>
          <cell r="Q2990">
            <v>0</v>
          </cell>
        </row>
        <row r="2991">
          <cell r="I2991" t="e">
            <v>#REF!</v>
          </cell>
          <cell r="J2991" t="e">
            <v>#REF!</v>
          </cell>
          <cell r="Q2991">
            <v>0</v>
          </cell>
        </row>
        <row r="2992">
          <cell r="I2992" t="e">
            <v>#REF!</v>
          </cell>
          <cell r="J2992" t="e">
            <v>#REF!</v>
          </cell>
          <cell r="Q2992">
            <v>0</v>
          </cell>
        </row>
        <row r="2993">
          <cell r="I2993" t="e">
            <v>#REF!</v>
          </cell>
          <cell r="J2993" t="e">
            <v>#REF!</v>
          </cell>
          <cell r="Q2993">
            <v>0</v>
          </cell>
        </row>
        <row r="2994">
          <cell r="I2994" t="e">
            <v>#REF!</v>
          </cell>
          <cell r="J2994" t="e">
            <v>#REF!</v>
          </cell>
          <cell r="Q2994">
            <v>0</v>
          </cell>
        </row>
        <row r="2995">
          <cell r="I2995" t="e">
            <v>#REF!</v>
          </cell>
          <cell r="J2995" t="e">
            <v>#REF!</v>
          </cell>
          <cell r="Q2995">
            <v>0</v>
          </cell>
        </row>
        <row r="2996">
          <cell r="I2996" t="e">
            <v>#REF!</v>
          </cell>
          <cell r="J2996" t="e">
            <v>#REF!</v>
          </cell>
          <cell r="Q2996">
            <v>0</v>
          </cell>
        </row>
        <row r="2997">
          <cell r="I2997" t="e">
            <v>#REF!</v>
          </cell>
          <cell r="J2997" t="e">
            <v>#REF!</v>
          </cell>
          <cell r="Q2997">
            <v>0</v>
          </cell>
        </row>
        <row r="2998">
          <cell r="I2998" t="e">
            <v>#REF!</v>
          </cell>
          <cell r="J2998" t="e">
            <v>#REF!</v>
          </cell>
          <cell r="Q2998">
            <v>0</v>
          </cell>
        </row>
        <row r="2999">
          <cell r="I2999" t="e">
            <v>#REF!</v>
          </cell>
          <cell r="J2999" t="e">
            <v>#REF!</v>
          </cell>
          <cell r="Q2999">
            <v>0</v>
          </cell>
        </row>
        <row r="3000">
          <cell r="I3000" t="e">
            <v>#REF!</v>
          </cell>
          <cell r="J3000" t="e">
            <v>#REF!</v>
          </cell>
          <cell r="Q3000">
            <v>0</v>
          </cell>
        </row>
        <row r="3001">
          <cell r="I3001" t="e">
            <v>#REF!</v>
          </cell>
          <cell r="J3001" t="e">
            <v>#REF!</v>
          </cell>
          <cell r="Q3001">
            <v>0</v>
          </cell>
        </row>
        <row r="3002">
          <cell r="I3002" t="e">
            <v>#REF!</v>
          </cell>
          <cell r="J3002" t="e">
            <v>#REF!</v>
          </cell>
          <cell r="Q3002">
            <v>0</v>
          </cell>
        </row>
        <row r="3003">
          <cell r="I3003" t="e">
            <v>#REF!</v>
          </cell>
          <cell r="J3003" t="e">
            <v>#REF!</v>
          </cell>
          <cell r="Q3003">
            <v>0</v>
          </cell>
        </row>
        <row r="3004">
          <cell r="I3004" t="e">
            <v>#REF!</v>
          </cell>
          <cell r="J3004" t="e">
            <v>#REF!</v>
          </cell>
          <cell r="Q3004">
            <v>0</v>
          </cell>
        </row>
        <row r="3005">
          <cell r="I3005" t="e">
            <v>#REF!</v>
          </cell>
          <cell r="J3005" t="e">
            <v>#REF!</v>
          </cell>
          <cell r="Q3005">
            <v>0</v>
          </cell>
        </row>
        <row r="3006">
          <cell r="I3006" t="e">
            <v>#REF!</v>
          </cell>
          <cell r="J3006" t="e">
            <v>#REF!</v>
          </cell>
          <cell r="Q3006">
            <v>0</v>
          </cell>
        </row>
        <row r="3007">
          <cell r="I3007" t="e">
            <v>#REF!</v>
          </cell>
          <cell r="J3007" t="e">
            <v>#REF!</v>
          </cell>
          <cell r="Q3007">
            <v>0</v>
          </cell>
        </row>
        <row r="3008">
          <cell r="I3008" t="e">
            <v>#REF!</v>
          </cell>
          <cell r="J3008" t="e">
            <v>#REF!</v>
          </cell>
          <cell r="Q3008">
            <v>0</v>
          </cell>
        </row>
        <row r="3009">
          <cell r="I3009" t="e">
            <v>#REF!</v>
          </cell>
          <cell r="J3009" t="e">
            <v>#REF!</v>
          </cell>
          <cell r="Q3009">
            <v>0</v>
          </cell>
        </row>
        <row r="3010">
          <cell r="I3010" t="e">
            <v>#REF!</v>
          </cell>
          <cell r="J3010" t="e">
            <v>#REF!</v>
          </cell>
          <cell r="Q3010">
            <v>0</v>
          </cell>
        </row>
        <row r="3011">
          <cell r="I3011" t="e">
            <v>#REF!</v>
          </cell>
          <cell r="J3011" t="e">
            <v>#REF!</v>
          </cell>
          <cell r="Q3011">
            <v>0</v>
          </cell>
        </row>
        <row r="3012">
          <cell r="I3012" t="e">
            <v>#REF!</v>
          </cell>
          <cell r="J3012" t="e">
            <v>#REF!</v>
          </cell>
          <cell r="Q3012">
            <v>0</v>
          </cell>
        </row>
        <row r="3013">
          <cell r="I3013" t="e">
            <v>#REF!</v>
          </cell>
          <cell r="J3013" t="e">
            <v>#REF!</v>
          </cell>
          <cell r="Q3013">
            <v>0</v>
          </cell>
        </row>
        <row r="3014">
          <cell r="I3014" t="e">
            <v>#REF!</v>
          </cell>
          <cell r="J3014" t="e">
            <v>#REF!</v>
          </cell>
          <cell r="Q3014">
            <v>0</v>
          </cell>
        </row>
        <row r="3015">
          <cell r="I3015" t="e">
            <v>#REF!</v>
          </cell>
          <cell r="J3015" t="e">
            <v>#REF!</v>
          </cell>
          <cell r="Q3015">
            <v>0</v>
          </cell>
        </row>
        <row r="3016">
          <cell r="I3016" t="e">
            <v>#REF!</v>
          </cell>
          <cell r="J3016" t="e">
            <v>#REF!</v>
          </cell>
          <cell r="Q3016">
            <v>0</v>
          </cell>
        </row>
        <row r="3017">
          <cell r="I3017" t="e">
            <v>#REF!</v>
          </cell>
          <cell r="J3017" t="e">
            <v>#REF!</v>
          </cell>
          <cell r="Q3017">
            <v>0</v>
          </cell>
        </row>
        <row r="3018">
          <cell r="I3018" t="e">
            <v>#REF!</v>
          </cell>
          <cell r="J3018" t="e">
            <v>#REF!</v>
          </cell>
          <cell r="Q3018">
            <v>0</v>
          </cell>
        </row>
        <row r="3019">
          <cell r="I3019" t="e">
            <v>#REF!</v>
          </cell>
          <cell r="J3019" t="e">
            <v>#REF!</v>
          </cell>
          <cell r="Q3019">
            <v>0</v>
          </cell>
        </row>
        <row r="3020">
          <cell r="I3020" t="e">
            <v>#REF!</v>
          </cell>
          <cell r="J3020" t="e">
            <v>#REF!</v>
          </cell>
          <cell r="Q3020">
            <v>0</v>
          </cell>
        </row>
        <row r="3021">
          <cell r="I3021" t="e">
            <v>#REF!</v>
          </cell>
          <cell r="J3021" t="e">
            <v>#REF!</v>
          </cell>
          <cell r="Q3021">
            <v>0</v>
          </cell>
        </row>
        <row r="3022">
          <cell r="I3022" t="e">
            <v>#REF!</v>
          </cell>
          <cell r="J3022" t="e">
            <v>#REF!</v>
          </cell>
          <cell r="Q3022">
            <v>0</v>
          </cell>
        </row>
        <row r="3023">
          <cell r="I3023" t="e">
            <v>#REF!</v>
          </cell>
          <cell r="J3023" t="e">
            <v>#REF!</v>
          </cell>
          <cell r="Q3023">
            <v>0</v>
          </cell>
        </row>
        <row r="3024">
          <cell r="I3024" t="e">
            <v>#REF!</v>
          </cell>
          <cell r="J3024" t="e">
            <v>#REF!</v>
          </cell>
          <cell r="Q3024">
            <v>0</v>
          </cell>
        </row>
        <row r="3025">
          <cell r="I3025" t="e">
            <v>#REF!</v>
          </cell>
          <cell r="J3025" t="e">
            <v>#REF!</v>
          </cell>
          <cell r="Q3025">
            <v>0</v>
          </cell>
        </row>
        <row r="3026">
          <cell r="I3026" t="e">
            <v>#REF!</v>
          </cell>
          <cell r="J3026" t="e">
            <v>#REF!</v>
          </cell>
          <cell r="Q3026">
            <v>0</v>
          </cell>
        </row>
        <row r="3027">
          <cell r="I3027" t="e">
            <v>#REF!</v>
          </cell>
          <cell r="J3027" t="e">
            <v>#REF!</v>
          </cell>
          <cell r="Q3027">
            <v>0</v>
          </cell>
        </row>
        <row r="3028">
          <cell r="I3028" t="e">
            <v>#REF!</v>
          </cell>
          <cell r="J3028" t="e">
            <v>#REF!</v>
          </cell>
          <cell r="Q3028">
            <v>0</v>
          </cell>
        </row>
        <row r="3029">
          <cell r="I3029" t="e">
            <v>#REF!</v>
          </cell>
          <cell r="J3029" t="e">
            <v>#REF!</v>
          </cell>
          <cell r="Q3029">
            <v>0</v>
          </cell>
        </row>
        <row r="3030">
          <cell r="I3030" t="e">
            <v>#REF!</v>
          </cell>
          <cell r="J3030" t="e">
            <v>#REF!</v>
          </cell>
          <cell r="Q3030">
            <v>0</v>
          </cell>
        </row>
        <row r="3031">
          <cell r="I3031" t="e">
            <v>#REF!</v>
          </cell>
          <cell r="J3031" t="e">
            <v>#REF!</v>
          </cell>
          <cell r="Q3031">
            <v>0</v>
          </cell>
        </row>
        <row r="3032">
          <cell r="I3032" t="e">
            <v>#REF!</v>
          </cell>
          <cell r="J3032" t="e">
            <v>#REF!</v>
          </cell>
          <cell r="Q3032">
            <v>0</v>
          </cell>
        </row>
        <row r="3033">
          <cell r="I3033" t="e">
            <v>#REF!</v>
          </cell>
          <cell r="J3033" t="e">
            <v>#REF!</v>
          </cell>
          <cell r="Q3033">
            <v>0</v>
          </cell>
        </row>
        <row r="3034">
          <cell r="I3034" t="e">
            <v>#REF!</v>
          </cell>
          <cell r="J3034" t="e">
            <v>#REF!</v>
          </cell>
          <cell r="Q3034">
            <v>0</v>
          </cell>
        </row>
        <row r="3035">
          <cell r="I3035" t="e">
            <v>#REF!</v>
          </cell>
          <cell r="J3035" t="e">
            <v>#REF!</v>
          </cell>
          <cell r="Q3035">
            <v>0</v>
          </cell>
        </row>
        <row r="3036">
          <cell r="I3036" t="e">
            <v>#REF!</v>
          </cell>
          <cell r="J3036" t="e">
            <v>#REF!</v>
          </cell>
          <cell r="Q3036">
            <v>0</v>
          </cell>
        </row>
        <row r="3037">
          <cell r="I3037" t="e">
            <v>#REF!</v>
          </cell>
          <cell r="J3037" t="e">
            <v>#REF!</v>
          </cell>
          <cell r="Q3037">
            <v>0</v>
          </cell>
        </row>
        <row r="3038">
          <cell r="I3038" t="e">
            <v>#REF!</v>
          </cell>
          <cell r="J3038" t="e">
            <v>#REF!</v>
          </cell>
          <cell r="Q3038">
            <v>0</v>
          </cell>
        </row>
        <row r="3039">
          <cell r="I3039" t="e">
            <v>#REF!</v>
          </cell>
          <cell r="J3039" t="e">
            <v>#REF!</v>
          </cell>
          <cell r="Q3039">
            <v>0</v>
          </cell>
        </row>
        <row r="3040">
          <cell r="I3040" t="e">
            <v>#REF!</v>
          </cell>
          <cell r="J3040" t="e">
            <v>#REF!</v>
          </cell>
          <cell r="Q3040">
            <v>0</v>
          </cell>
        </row>
        <row r="3041">
          <cell r="I3041" t="e">
            <v>#REF!</v>
          </cell>
          <cell r="J3041" t="e">
            <v>#REF!</v>
          </cell>
          <cell r="Q3041">
            <v>0</v>
          </cell>
        </row>
        <row r="3042">
          <cell r="I3042" t="e">
            <v>#REF!</v>
          </cell>
          <cell r="J3042" t="e">
            <v>#REF!</v>
          </cell>
          <cell r="Q3042">
            <v>0</v>
          </cell>
        </row>
        <row r="3043">
          <cell r="I3043" t="e">
            <v>#REF!</v>
          </cell>
          <cell r="J3043" t="e">
            <v>#REF!</v>
          </cell>
          <cell r="Q3043">
            <v>0</v>
          </cell>
        </row>
        <row r="3044">
          <cell r="I3044" t="e">
            <v>#REF!</v>
          </cell>
          <cell r="J3044" t="e">
            <v>#REF!</v>
          </cell>
          <cell r="Q3044">
            <v>0</v>
          </cell>
        </row>
        <row r="3045">
          <cell r="I3045" t="e">
            <v>#REF!</v>
          </cell>
          <cell r="J3045" t="e">
            <v>#REF!</v>
          </cell>
          <cell r="Q3045">
            <v>0</v>
          </cell>
        </row>
        <row r="3046">
          <cell r="I3046" t="e">
            <v>#REF!</v>
          </cell>
          <cell r="J3046" t="e">
            <v>#REF!</v>
          </cell>
          <cell r="Q3046">
            <v>0</v>
          </cell>
        </row>
        <row r="3047">
          <cell r="I3047" t="e">
            <v>#REF!</v>
          </cell>
          <cell r="J3047" t="e">
            <v>#REF!</v>
          </cell>
          <cell r="Q3047">
            <v>0</v>
          </cell>
        </row>
        <row r="3048">
          <cell r="I3048" t="e">
            <v>#REF!</v>
          </cell>
          <cell r="J3048" t="e">
            <v>#REF!</v>
          </cell>
          <cell r="Q3048">
            <v>0</v>
          </cell>
        </row>
        <row r="3049">
          <cell r="I3049" t="e">
            <v>#REF!</v>
          </cell>
          <cell r="J3049" t="e">
            <v>#REF!</v>
          </cell>
          <cell r="Q3049">
            <v>0</v>
          </cell>
        </row>
        <row r="3050">
          <cell r="I3050" t="e">
            <v>#REF!</v>
          </cell>
          <cell r="J3050" t="e">
            <v>#REF!</v>
          </cell>
          <cell r="Q3050">
            <v>0</v>
          </cell>
        </row>
        <row r="3051">
          <cell r="I3051" t="e">
            <v>#REF!</v>
          </cell>
          <cell r="J3051" t="e">
            <v>#REF!</v>
          </cell>
          <cell r="Q3051">
            <v>0</v>
          </cell>
        </row>
        <row r="3052">
          <cell r="I3052" t="e">
            <v>#REF!</v>
          </cell>
          <cell r="J3052" t="e">
            <v>#REF!</v>
          </cell>
          <cell r="Q3052">
            <v>0</v>
          </cell>
        </row>
        <row r="3053">
          <cell r="I3053" t="e">
            <v>#REF!</v>
          </cell>
          <cell r="J3053" t="e">
            <v>#REF!</v>
          </cell>
          <cell r="Q3053">
            <v>0</v>
          </cell>
        </row>
        <row r="3054">
          <cell r="I3054" t="e">
            <v>#REF!</v>
          </cell>
          <cell r="J3054" t="e">
            <v>#REF!</v>
          </cell>
          <cell r="Q3054">
            <v>0</v>
          </cell>
        </row>
        <row r="3055">
          <cell r="I3055" t="e">
            <v>#REF!</v>
          </cell>
          <cell r="J3055" t="e">
            <v>#REF!</v>
          </cell>
          <cell r="Q3055">
            <v>0</v>
          </cell>
        </row>
        <row r="3056">
          <cell r="I3056" t="e">
            <v>#REF!</v>
          </cell>
          <cell r="J3056" t="e">
            <v>#REF!</v>
          </cell>
          <cell r="Q3056">
            <v>0</v>
          </cell>
        </row>
        <row r="3057">
          <cell r="I3057" t="e">
            <v>#REF!</v>
          </cell>
          <cell r="J3057" t="e">
            <v>#REF!</v>
          </cell>
          <cell r="Q3057">
            <v>0</v>
          </cell>
        </row>
        <row r="3058">
          <cell r="I3058" t="e">
            <v>#REF!</v>
          </cell>
          <cell r="J3058" t="e">
            <v>#REF!</v>
          </cell>
          <cell r="Q3058">
            <v>0</v>
          </cell>
        </row>
        <row r="3059">
          <cell r="I3059" t="e">
            <v>#REF!</v>
          </cell>
          <cell r="J3059" t="e">
            <v>#REF!</v>
          </cell>
          <cell r="Q3059">
            <v>0</v>
          </cell>
        </row>
        <row r="3060">
          <cell r="I3060" t="e">
            <v>#REF!</v>
          </cell>
          <cell r="J3060" t="e">
            <v>#REF!</v>
          </cell>
          <cell r="Q3060">
            <v>0</v>
          </cell>
        </row>
        <row r="3061">
          <cell r="I3061" t="e">
            <v>#REF!</v>
          </cell>
          <cell r="J3061" t="e">
            <v>#REF!</v>
          </cell>
          <cell r="Q3061">
            <v>0</v>
          </cell>
        </row>
        <row r="3062">
          <cell r="I3062" t="e">
            <v>#REF!</v>
          </cell>
          <cell r="J3062" t="e">
            <v>#REF!</v>
          </cell>
          <cell r="Q3062">
            <v>0</v>
          </cell>
        </row>
        <row r="3063">
          <cell r="I3063" t="e">
            <v>#REF!</v>
          </cell>
          <cell r="J3063" t="e">
            <v>#REF!</v>
          </cell>
          <cell r="Q3063">
            <v>0</v>
          </cell>
        </row>
        <row r="3064">
          <cell r="I3064" t="e">
            <v>#REF!</v>
          </cell>
          <cell r="J3064" t="e">
            <v>#REF!</v>
          </cell>
          <cell r="Q3064">
            <v>0</v>
          </cell>
        </row>
        <row r="3065">
          <cell r="I3065" t="e">
            <v>#REF!</v>
          </cell>
          <cell r="J3065" t="e">
            <v>#REF!</v>
          </cell>
          <cell r="Q3065">
            <v>0</v>
          </cell>
        </row>
        <row r="3066">
          <cell r="I3066" t="e">
            <v>#REF!</v>
          </cell>
          <cell r="J3066" t="e">
            <v>#REF!</v>
          </cell>
          <cell r="Q3066">
            <v>0</v>
          </cell>
        </row>
        <row r="3067">
          <cell r="I3067" t="e">
            <v>#REF!</v>
          </cell>
          <cell r="J3067" t="e">
            <v>#REF!</v>
          </cell>
          <cell r="Q3067">
            <v>0</v>
          </cell>
        </row>
        <row r="3068">
          <cell r="I3068" t="e">
            <v>#REF!</v>
          </cell>
          <cell r="J3068" t="e">
            <v>#REF!</v>
          </cell>
          <cell r="Q3068">
            <v>0</v>
          </cell>
        </row>
        <row r="3069">
          <cell r="I3069" t="e">
            <v>#REF!</v>
          </cell>
          <cell r="J3069" t="e">
            <v>#REF!</v>
          </cell>
          <cell r="Q3069">
            <v>0</v>
          </cell>
        </row>
        <row r="3070">
          <cell r="I3070" t="e">
            <v>#REF!</v>
          </cell>
          <cell r="J3070" t="e">
            <v>#REF!</v>
          </cell>
          <cell r="Q3070">
            <v>0</v>
          </cell>
        </row>
        <row r="3071">
          <cell r="I3071" t="e">
            <v>#REF!</v>
          </cell>
          <cell r="J3071" t="e">
            <v>#REF!</v>
          </cell>
          <cell r="Q3071">
            <v>0</v>
          </cell>
        </row>
        <row r="3072">
          <cell r="I3072" t="e">
            <v>#REF!</v>
          </cell>
          <cell r="J3072" t="e">
            <v>#REF!</v>
          </cell>
          <cell r="Q3072">
            <v>0</v>
          </cell>
        </row>
        <row r="3073">
          <cell r="I3073" t="e">
            <v>#REF!</v>
          </cell>
          <cell r="J3073" t="e">
            <v>#REF!</v>
          </cell>
          <cell r="Q3073">
            <v>0</v>
          </cell>
        </row>
        <row r="3074">
          <cell r="I3074" t="e">
            <v>#REF!</v>
          </cell>
          <cell r="J3074" t="e">
            <v>#REF!</v>
          </cell>
          <cell r="Q3074">
            <v>0</v>
          </cell>
        </row>
        <row r="3075">
          <cell r="I3075" t="e">
            <v>#REF!</v>
          </cell>
          <cell r="J3075" t="e">
            <v>#REF!</v>
          </cell>
          <cell r="Q3075">
            <v>0</v>
          </cell>
        </row>
        <row r="3076">
          <cell r="I3076" t="e">
            <v>#REF!</v>
          </cell>
          <cell r="J3076" t="e">
            <v>#REF!</v>
          </cell>
          <cell r="Q3076">
            <v>0</v>
          </cell>
        </row>
        <row r="3077">
          <cell r="I3077" t="e">
            <v>#REF!</v>
          </cell>
          <cell r="J3077" t="e">
            <v>#REF!</v>
          </cell>
          <cell r="Q3077">
            <v>0</v>
          </cell>
        </row>
        <row r="3078">
          <cell r="I3078" t="e">
            <v>#REF!</v>
          </cell>
          <cell r="J3078" t="e">
            <v>#REF!</v>
          </cell>
          <cell r="Q3078">
            <v>0</v>
          </cell>
        </row>
        <row r="3079">
          <cell r="I3079" t="e">
            <v>#REF!</v>
          </cell>
          <cell r="J3079" t="e">
            <v>#REF!</v>
          </cell>
          <cell r="Q3079">
            <v>0</v>
          </cell>
        </row>
        <row r="3080">
          <cell r="I3080" t="e">
            <v>#REF!</v>
          </cell>
          <cell r="J3080" t="e">
            <v>#REF!</v>
          </cell>
          <cell r="Q3080">
            <v>0</v>
          </cell>
        </row>
        <row r="3081">
          <cell r="I3081" t="e">
            <v>#REF!</v>
          </cell>
          <cell r="J3081" t="e">
            <v>#REF!</v>
          </cell>
          <cell r="Q3081">
            <v>0</v>
          </cell>
        </row>
        <row r="3082">
          <cell r="I3082" t="e">
            <v>#REF!</v>
          </cell>
          <cell r="J3082" t="e">
            <v>#REF!</v>
          </cell>
          <cell r="Q3082">
            <v>0</v>
          </cell>
        </row>
        <row r="3083">
          <cell r="I3083" t="e">
            <v>#REF!</v>
          </cell>
          <cell r="J3083" t="e">
            <v>#REF!</v>
          </cell>
          <cell r="Q3083">
            <v>0</v>
          </cell>
        </row>
        <row r="3084">
          <cell r="I3084" t="e">
            <v>#REF!</v>
          </cell>
          <cell r="J3084" t="e">
            <v>#REF!</v>
          </cell>
          <cell r="Q3084">
            <v>0</v>
          </cell>
        </row>
        <row r="3085">
          <cell r="I3085" t="e">
            <v>#REF!</v>
          </cell>
          <cell r="J3085" t="e">
            <v>#REF!</v>
          </cell>
          <cell r="Q3085">
            <v>0</v>
          </cell>
        </row>
        <row r="3086">
          <cell r="I3086" t="e">
            <v>#REF!</v>
          </cell>
          <cell r="J3086" t="e">
            <v>#REF!</v>
          </cell>
          <cell r="Q3086">
            <v>0</v>
          </cell>
        </row>
        <row r="3087">
          <cell r="I3087" t="e">
            <v>#REF!</v>
          </cell>
          <cell r="J3087" t="e">
            <v>#REF!</v>
          </cell>
          <cell r="Q3087">
            <v>0</v>
          </cell>
        </row>
        <row r="3088">
          <cell r="I3088" t="e">
            <v>#REF!</v>
          </cell>
          <cell r="J3088" t="e">
            <v>#REF!</v>
          </cell>
          <cell r="Q3088">
            <v>0</v>
          </cell>
        </row>
        <row r="3089">
          <cell r="I3089" t="e">
            <v>#REF!</v>
          </cell>
          <cell r="J3089" t="e">
            <v>#REF!</v>
          </cell>
          <cell r="Q3089">
            <v>0</v>
          </cell>
        </row>
        <row r="3090">
          <cell r="I3090" t="e">
            <v>#REF!</v>
          </cell>
          <cell r="J3090" t="e">
            <v>#REF!</v>
          </cell>
          <cell r="Q3090">
            <v>0</v>
          </cell>
        </row>
        <row r="3091">
          <cell r="I3091" t="e">
            <v>#REF!</v>
          </cell>
          <cell r="J3091" t="e">
            <v>#REF!</v>
          </cell>
          <cell r="Q3091">
            <v>0</v>
          </cell>
        </row>
        <row r="3092">
          <cell r="I3092" t="e">
            <v>#REF!</v>
          </cell>
          <cell r="J3092" t="e">
            <v>#REF!</v>
          </cell>
          <cell r="Q3092">
            <v>0</v>
          </cell>
        </row>
        <row r="3093">
          <cell r="I3093" t="e">
            <v>#REF!</v>
          </cell>
          <cell r="J3093" t="e">
            <v>#REF!</v>
          </cell>
          <cell r="Q3093">
            <v>0</v>
          </cell>
        </row>
        <row r="3094">
          <cell r="I3094" t="e">
            <v>#REF!</v>
          </cell>
          <cell r="J3094" t="e">
            <v>#REF!</v>
          </cell>
          <cell r="Q3094">
            <v>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OC"/>
      <sheetName val="Formats"/>
      <sheetName val="Global"/>
      <sheetName val="Scenario Input"/>
      <sheetName val="Top Down Input"/>
      <sheetName val="Expenditure and Volume HF Input"/>
      <sheetName val="Calculations"/>
      <sheetName val="Outputs"/>
      <sheetName val="Scenario and Backcast Analysis"/>
    </sheetNames>
    <sheetDataSet>
      <sheetData sheetId="0"/>
      <sheetData sheetId="1"/>
      <sheetData sheetId="2"/>
      <sheetData sheetId="3">
        <row r="111">
          <cell r="E111" t="str">
            <v>Commercial and industrial</v>
          </cell>
        </row>
        <row r="112">
          <cell r="E112" t="str">
            <v>Domestic and rural</v>
          </cell>
        </row>
        <row r="113">
          <cell r="E113" t="str">
            <v>Street lighting</v>
          </cell>
        </row>
        <row r="114">
          <cell r="E114" t="str">
            <v>Sub-division</v>
          </cell>
        </row>
        <row r="115">
          <cell r="E115" t="str">
            <v>Large customer connections</v>
          </cell>
        </row>
        <row r="116">
          <cell r="E116" t="str">
            <v>Generation</v>
          </cell>
        </row>
        <row r="117">
          <cell r="E117" t="str">
            <v>Services</v>
          </cell>
        </row>
        <row r="118">
          <cell r="E118" t="str">
            <v>Metering</v>
          </cell>
        </row>
        <row r="163">
          <cell r="E163" t="str">
            <v>Ergon Funded</v>
          </cell>
        </row>
        <row r="164">
          <cell r="E164" t="str">
            <v>Gifted</v>
          </cell>
        </row>
        <row r="165">
          <cell r="E165" t="str">
            <v>Capital Contributions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s_Summary"/>
      <sheetName val="Inputs_Dist_Augmentation"/>
      <sheetName val="Inputs_Dist_Aug_Specified"/>
      <sheetName val="Inputs_Global"/>
    </sheetNames>
    <sheetDataSet>
      <sheetData sheetId="0"/>
      <sheetData sheetId="1"/>
      <sheetData sheetId="2"/>
      <sheetData sheetId="3">
        <row r="349">
          <cell r="I349" t="str">
            <v>D-Powerstation</v>
          </cell>
        </row>
        <row r="350">
          <cell r="I350" t="str">
            <v>D-Subs - Distribution</v>
          </cell>
        </row>
        <row r="351">
          <cell r="I351" t="str">
            <v>D-Subs - Subtransmission</v>
          </cell>
        </row>
        <row r="352">
          <cell r="I352" t="str">
            <v>D-Subs - SWER</v>
          </cell>
        </row>
        <row r="353">
          <cell r="I353" t="str">
            <v>D-Subs - Transmission</v>
          </cell>
        </row>
        <row r="354">
          <cell r="I354" t="str">
            <v>D-SWER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1.0 Business &amp; other details  "/>
      <sheetName val="2.1 Expenditure summary"/>
      <sheetName val="2.2 Repex"/>
      <sheetName val="2.3 Augex"/>
      <sheetName val="2.4 Augex model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1 Labour"/>
      <sheetName val="2.12 Input tables"/>
      <sheetName val="2.13 Provisions"/>
      <sheetName val="2.14 Forecast price changes"/>
      <sheetName val="2.15 Insurance &amp; Self-insurance"/>
      <sheetName val="2.16 Opex Summary"/>
      <sheetName val="2.17 Step Changes"/>
      <sheetName val="3.1 Revenue"/>
      <sheetName val="3.2 Opex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."/>
      <sheetName val="5.2 Asset Age Profile"/>
      <sheetName val="5.3 MD - Network level"/>
      <sheetName val="5.4 MD &amp; utilisation-Spatial"/>
      <sheetName val="6.1 Telephone answering"/>
      <sheetName val="6.2 Reliability &amp; Cust serv"/>
      <sheetName val="6.3 Sustained interruptions"/>
      <sheetName val="6.4 Historical MEDs"/>
      <sheetName val="7.1  Policies and Procedures"/>
      <sheetName val="7.2 Contingent projects"/>
      <sheetName val="7.3 Obligations"/>
      <sheetName val="7.4 Shared Assets"/>
      <sheetName val="7.5 EBSS"/>
      <sheetName val="7.6 Indicative bill impact"/>
      <sheetName val="7.7 Services, indicative prices"/>
      <sheetName val="Unprotected Worksheet"/>
      <sheetName val="Hidden sheet"/>
      <sheetName val="QLD - RESET RIN 2015-20 - blank"/>
    </sheetNames>
    <definedNames>
      <definedName name="MarkConfidential"/>
      <definedName name="MarkNonConfidential"/>
    </definedNames>
    <sheetDataSet>
      <sheetData sheetId="0"/>
      <sheetData sheetId="1"/>
      <sheetData sheetId="2">
        <row r="35">
          <cell r="C35" t="str">
            <v>2015-16</v>
          </cell>
          <cell r="D35" t="str">
            <v>2016-17</v>
          </cell>
          <cell r="E35" t="str">
            <v>2017-18</v>
          </cell>
          <cell r="F35" t="str">
            <v>2018-19</v>
          </cell>
          <cell r="G35" t="str">
            <v>2019-20</v>
          </cell>
        </row>
        <row r="38">
          <cell r="C38" t="str">
            <v>2010-11</v>
          </cell>
          <cell r="D38" t="str">
            <v>2011-12</v>
          </cell>
          <cell r="E38" t="str">
            <v>2012-13</v>
          </cell>
          <cell r="F38" t="str">
            <v>2013-14</v>
          </cell>
          <cell r="G38" t="str">
            <v>2014-15</v>
          </cell>
        </row>
        <row r="41">
          <cell r="C41" t="str">
            <v>2005-06</v>
          </cell>
          <cell r="D41" t="str">
            <v>2006-07</v>
          </cell>
          <cell r="E41" t="str">
            <v>2007-08</v>
          </cell>
          <cell r="F41" t="str">
            <v>2008-09</v>
          </cell>
          <cell r="G41" t="str">
            <v>2009-10</v>
          </cell>
        </row>
        <row r="55">
          <cell r="C55" t="str">
            <v>June 2015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Version_History"/>
      <sheetName val="Contents"/>
      <sheetName val="Description_and_Methodology"/>
      <sheetName val="Gaps_and_WIP"/>
      <sheetName val="Sensitivity_Control"/>
      <sheetName val="Outputs"/>
      <sheetName val="Outputs_Summary"/>
      <sheetName val="Outputs_System_CAPEX_Units"/>
      <sheetName val="Outputs_Opex_Base_Data"/>
      <sheetName val="Outputs_Opex_Percentage_Splits"/>
      <sheetName val="Inputs_Assumptions_SC"/>
      <sheetName val="Inputs"/>
      <sheetName val="Inputs_Global"/>
      <sheetName val="Inputs_Ellipse_Estimates"/>
      <sheetName val="Inputs_201314_and_201415"/>
      <sheetName val="Inputs_SubAug_NEW"/>
      <sheetName val="Inputs_Sub_Augmentation"/>
      <sheetName val="Inputs_Dist_Augmentation"/>
      <sheetName val="Inputs_CICW"/>
      <sheetName val="Inputs_CICW_Model_Outputs"/>
      <sheetName val="Inputs_Network_Refurbishment"/>
      <sheetName val="Inputs_Defect_Refurbishment"/>
      <sheetName val="Inputs_Defect_Model_Outputs"/>
      <sheetName val="Inputs_Operational_Technology"/>
      <sheetName val="Inputs_Metering"/>
      <sheetName val="Inputs_Telecommunications"/>
      <sheetName val="Inputs_Public_Lighting"/>
      <sheetName val="Inputs_Reliability"/>
      <sheetName val="Inputs_Power_Quality"/>
      <sheetName val="Calculations_and_Outputs_SC"/>
      <sheetName val="Outputs_Arch_BO"/>
      <sheetName val="Summary_Sheets_SC"/>
      <sheetName val="Inputs_Opex_Model_Outputs"/>
      <sheetName val="Inputs_Corporate_Cap"/>
      <sheetName val="Calculations"/>
      <sheetName val="Calculations_Summary"/>
      <sheetName val="Calculations_Estimates_w_Mob"/>
      <sheetName val="Calculations_Estimates_No_Mob"/>
      <sheetName val="Calculations_201314_and_201415"/>
      <sheetName val="Calculations_Existing_Sub_Aug"/>
      <sheetName val="Calcu_Existing_Sub_- delete"/>
      <sheetName val="Other"/>
      <sheetName val="NA_201013_Summary"/>
      <sheetName val="NA_201013_FPMCapexCosts"/>
      <sheetName val="NA_2014_and_2015"/>
      <sheetName val="NA_2014_and_2015_FPM_Report"/>
      <sheetName val="NA_Inputs_Strategic_Data_v4"/>
      <sheetName val="NA_Inputs_Business_Cases"/>
      <sheetName val="NA_Inputs_2015_CAM"/>
      <sheetName val="NA_AER_cat_to_report_group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35">
          <cell r="D35" t="str">
            <v>Existing Aug - Subtransmission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7">
          <cell r="H17" t="str">
            <v>Aug - Subtransmission</v>
          </cell>
        </row>
        <row r="216">
          <cell r="M216" t="b">
            <v>1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5">
          <cell r="A5" t="str">
            <v>_RowNum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8">
          <cell r="M8">
            <v>14652168</v>
          </cell>
        </row>
      </sheetData>
      <sheetData sheetId="35" refreshError="1"/>
      <sheetData sheetId="36" refreshError="1"/>
      <sheetData sheetId="37" refreshError="1"/>
      <sheetData sheetId="38">
        <row r="10">
          <cell r="C10" t="str">
            <v>MIP1051</v>
          </cell>
        </row>
      </sheetData>
      <sheetData sheetId="39">
        <row r="10">
          <cell r="C10" t="str">
            <v>MIP1051</v>
          </cell>
        </row>
      </sheetData>
      <sheetData sheetId="40">
        <row r="12">
          <cell r="CC12">
            <v>5949369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0">
          <cell r="I10">
            <v>316600</v>
          </cell>
        </row>
      </sheetData>
      <sheetData sheetId="50" refreshError="1"/>
      <sheetData sheetId="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Works Template"/>
      <sheetName val="Monthly FPM"/>
      <sheetName val="FPM Report"/>
      <sheetName val="Monthly Resources"/>
      <sheetName val="Monthly Actual Cost"/>
    </sheetNames>
    <sheetDataSet>
      <sheetData sheetId="0"/>
      <sheetData sheetId="1"/>
      <sheetData sheetId="2">
        <row r="2">
          <cell r="A2" t="str">
            <v>Investment Account Code</v>
          </cell>
        </row>
        <row r="3">
          <cell r="A3">
            <v>27855</v>
          </cell>
        </row>
        <row r="4">
          <cell r="A4">
            <v>35269</v>
          </cell>
        </row>
        <row r="5">
          <cell r="A5">
            <v>45915</v>
          </cell>
        </row>
        <row r="6">
          <cell r="A6">
            <v>47741</v>
          </cell>
        </row>
        <row r="7">
          <cell r="A7">
            <v>47847</v>
          </cell>
        </row>
        <row r="8">
          <cell r="A8">
            <v>47865</v>
          </cell>
        </row>
        <row r="9">
          <cell r="A9">
            <v>47891</v>
          </cell>
        </row>
        <row r="10">
          <cell r="A10">
            <v>47899</v>
          </cell>
        </row>
        <row r="11">
          <cell r="A11">
            <v>47917</v>
          </cell>
        </row>
        <row r="12">
          <cell r="A12">
            <v>48120</v>
          </cell>
        </row>
        <row r="13">
          <cell r="A13">
            <v>48249</v>
          </cell>
        </row>
        <row r="14">
          <cell r="A14">
            <v>48358</v>
          </cell>
        </row>
        <row r="15">
          <cell r="A15">
            <v>48542</v>
          </cell>
        </row>
        <row r="16">
          <cell r="A16">
            <v>48573</v>
          </cell>
        </row>
        <row r="17">
          <cell r="A17">
            <v>48583</v>
          </cell>
        </row>
        <row r="18">
          <cell r="A18">
            <v>48592</v>
          </cell>
        </row>
        <row r="19">
          <cell r="A19">
            <v>48610</v>
          </cell>
        </row>
        <row r="20">
          <cell r="A20">
            <v>48638</v>
          </cell>
        </row>
        <row r="21">
          <cell r="A21">
            <v>48647</v>
          </cell>
        </row>
        <row r="22">
          <cell r="A22">
            <v>48763</v>
          </cell>
        </row>
        <row r="23">
          <cell r="A23">
            <v>48766</v>
          </cell>
        </row>
        <row r="24">
          <cell r="A24">
            <v>48769</v>
          </cell>
        </row>
        <row r="25">
          <cell r="A25">
            <v>48771</v>
          </cell>
        </row>
        <row r="26">
          <cell r="A26">
            <v>48783</v>
          </cell>
        </row>
        <row r="27">
          <cell r="A27">
            <v>48817</v>
          </cell>
        </row>
        <row r="28">
          <cell r="A28">
            <v>48828</v>
          </cell>
        </row>
        <row r="29">
          <cell r="A29">
            <v>48834</v>
          </cell>
        </row>
        <row r="30">
          <cell r="A30">
            <v>48839</v>
          </cell>
        </row>
        <row r="31">
          <cell r="A31">
            <v>48841</v>
          </cell>
        </row>
        <row r="32">
          <cell r="A32">
            <v>49046</v>
          </cell>
        </row>
        <row r="33">
          <cell r="A33">
            <v>49051</v>
          </cell>
        </row>
        <row r="34">
          <cell r="A34">
            <v>49053</v>
          </cell>
        </row>
        <row r="35">
          <cell r="A35">
            <v>49086</v>
          </cell>
        </row>
        <row r="36">
          <cell r="A36">
            <v>49089</v>
          </cell>
        </row>
        <row r="37">
          <cell r="A37">
            <v>49091</v>
          </cell>
        </row>
        <row r="38">
          <cell r="A38">
            <v>50680</v>
          </cell>
        </row>
        <row r="39">
          <cell r="A39">
            <v>50694</v>
          </cell>
        </row>
        <row r="40">
          <cell r="A40">
            <v>50701</v>
          </cell>
        </row>
        <row r="41">
          <cell r="A41">
            <v>50721</v>
          </cell>
        </row>
        <row r="42">
          <cell r="A42">
            <v>50743</v>
          </cell>
        </row>
        <row r="43">
          <cell r="A43">
            <v>50746</v>
          </cell>
        </row>
        <row r="44">
          <cell r="A44">
            <v>50766</v>
          </cell>
        </row>
        <row r="45">
          <cell r="A45">
            <v>74817</v>
          </cell>
        </row>
        <row r="46">
          <cell r="A46">
            <v>75256</v>
          </cell>
        </row>
        <row r="47">
          <cell r="A47">
            <v>95864</v>
          </cell>
        </row>
        <row r="48">
          <cell r="A48">
            <v>95950</v>
          </cell>
        </row>
        <row r="49">
          <cell r="A49">
            <v>97203</v>
          </cell>
        </row>
        <row r="50">
          <cell r="A50">
            <v>97214</v>
          </cell>
        </row>
        <row r="51">
          <cell r="A51">
            <v>97217</v>
          </cell>
        </row>
        <row r="52">
          <cell r="A52">
            <v>98605</v>
          </cell>
        </row>
        <row r="53">
          <cell r="A53">
            <v>99454</v>
          </cell>
        </row>
        <row r="54">
          <cell r="A54">
            <v>101916</v>
          </cell>
        </row>
        <row r="55">
          <cell r="A55">
            <v>101958</v>
          </cell>
        </row>
        <row r="56">
          <cell r="A56">
            <v>102041</v>
          </cell>
        </row>
        <row r="57">
          <cell r="A57">
            <v>102190</v>
          </cell>
        </row>
        <row r="58">
          <cell r="A58">
            <v>102392</v>
          </cell>
        </row>
        <row r="59">
          <cell r="A59">
            <v>102398</v>
          </cell>
        </row>
        <row r="60">
          <cell r="A60">
            <v>102560</v>
          </cell>
        </row>
        <row r="61">
          <cell r="A61">
            <v>102583</v>
          </cell>
        </row>
        <row r="62">
          <cell r="A62">
            <v>102600</v>
          </cell>
        </row>
        <row r="63">
          <cell r="A63">
            <v>102678</v>
          </cell>
        </row>
        <row r="64">
          <cell r="A64">
            <v>108151</v>
          </cell>
        </row>
        <row r="65">
          <cell r="A65">
            <v>111600</v>
          </cell>
        </row>
        <row r="66">
          <cell r="A66">
            <v>116228</v>
          </cell>
        </row>
        <row r="67">
          <cell r="A67">
            <v>116633</v>
          </cell>
        </row>
        <row r="68">
          <cell r="A68">
            <v>118032</v>
          </cell>
        </row>
        <row r="69">
          <cell r="A69">
            <v>123968</v>
          </cell>
        </row>
        <row r="70">
          <cell r="A70">
            <v>123971</v>
          </cell>
        </row>
        <row r="71">
          <cell r="A71">
            <v>123973</v>
          </cell>
        </row>
        <row r="72">
          <cell r="A72">
            <v>123976</v>
          </cell>
        </row>
        <row r="73">
          <cell r="A73">
            <v>123983</v>
          </cell>
        </row>
        <row r="74">
          <cell r="A74">
            <v>123991</v>
          </cell>
        </row>
        <row r="75">
          <cell r="A75">
            <v>124003</v>
          </cell>
        </row>
        <row r="76">
          <cell r="A76">
            <v>124023</v>
          </cell>
        </row>
        <row r="77">
          <cell r="A77">
            <v>124025</v>
          </cell>
        </row>
        <row r="78">
          <cell r="A78">
            <v>124029</v>
          </cell>
        </row>
        <row r="79">
          <cell r="A79">
            <v>124033</v>
          </cell>
        </row>
        <row r="80">
          <cell r="A80">
            <v>124036</v>
          </cell>
        </row>
        <row r="81">
          <cell r="A81">
            <v>124039</v>
          </cell>
        </row>
        <row r="82">
          <cell r="A82">
            <v>124041</v>
          </cell>
        </row>
        <row r="83">
          <cell r="A83">
            <v>124049</v>
          </cell>
        </row>
        <row r="84">
          <cell r="A84">
            <v>124056</v>
          </cell>
        </row>
        <row r="85">
          <cell r="A85">
            <v>132543</v>
          </cell>
        </row>
        <row r="86">
          <cell r="A86">
            <v>132553</v>
          </cell>
        </row>
        <row r="87">
          <cell r="A87">
            <v>138745</v>
          </cell>
        </row>
        <row r="88">
          <cell r="A88">
            <v>139521</v>
          </cell>
        </row>
        <row r="89">
          <cell r="A89">
            <v>139588</v>
          </cell>
        </row>
        <row r="90">
          <cell r="A90">
            <v>139779</v>
          </cell>
        </row>
        <row r="91">
          <cell r="A91">
            <v>139858</v>
          </cell>
        </row>
        <row r="92">
          <cell r="A92">
            <v>139860</v>
          </cell>
        </row>
        <row r="93">
          <cell r="A93">
            <v>139897</v>
          </cell>
        </row>
        <row r="94">
          <cell r="A94">
            <v>139909</v>
          </cell>
        </row>
        <row r="95">
          <cell r="A95">
            <v>139935</v>
          </cell>
        </row>
        <row r="96">
          <cell r="A96">
            <v>139980</v>
          </cell>
        </row>
        <row r="97">
          <cell r="A97">
            <v>139983</v>
          </cell>
        </row>
        <row r="98">
          <cell r="A98">
            <v>140221</v>
          </cell>
        </row>
        <row r="99">
          <cell r="A99">
            <v>140229</v>
          </cell>
        </row>
        <row r="100">
          <cell r="A100">
            <v>140236</v>
          </cell>
        </row>
        <row r="101">
          <cell r="A101">
            <v>140248</v>
          </cell>
        </row>
        <row r="102">
          <cell r="A102">
            <v>140386</v>
          </cell>
        </row>
        <row r="103">
          <cell r="A103">
            <v>140416</v>
          </cell>
        </row>
        <row r="104">
          <cell r="A104">
            <v>140507</v>
          </cell>
        </row>
        <row r="105">
          <cell r="A105">
            <v>140514</v>
          </cell>
        </row>
        <row r="106">
          <cell r="A106">
            <v>141543</v>
          </cell>
        </row>
        <row r="107">
          <cell r="A107">
            <v>141548</v>
          </cell>
        </row>
        <row r="108">
          <cell r="A108">
            <v>141560</v>
          </cell>
        </row>
        <row r="109">
          <cell r="A109">
            <v>141564</v>
          </cell>
        </row>
        <row r="110">
          <cell r="A110">
            <v>141573</v>
          </cell>
        </row>
        <row r="111">
          <cell r="A111">
            <v>141581</v>
          </cell>
        </row>
        <row r="112">
          <cell r="A112">
            <v>141615</v>
          </cell>
        </row>
        <row r="113">
          <cell r="A113">
            <v>141625</v>
          </cell>
        </row>
        <row r="114">
          <cell r="A114">
            <v>141646</v>
          </cell>
        </row>
        <row r="115">
          <cell r="A115">
            <v>142014</v>
          </cell>
        </row>
        <row r="116">
          <cell r="A116">
            <v>146984</v>
          </cell>
        </row>
        <row r="117">
          <cell r="A117">
            <v>147000</v>
          </cell>
        </row>
        <row r="118">
          <cell r="A118">
            <v>153491</v>
          </cell>
        </row>
        <row r="119">
          <cell r="A119">
            <v>160426</v>
          </cell>
        </row>
        <row r="120">
          <cell r="A120">
            <v>160511</v>
          </cell>
        </row>
        <row r="121">
          <cell r="A121">
            <v>160604</v>
          </cell>
        </row>
        <row r="122">
          <cell r="A122">
            <v>160869</v>
          </cell>
        </row>
        <row r="123">
          <cell r="A123">
            <v>160897</v>
          </cell>
        </row>
        <row r="124">
          <cell r="A124">
            <v>160900</v>
          </cell>
        </row>
        <row r="125">
          <cell r="A125">
            <v>161588</v>
          </cell>
        </row>
        <row r="126">
          <cell r="A126">
            <v>161593</v>
          </cell>
        </row>
        <row r="127">
          <cell r="A127">
            <v>161596</v>
          </cell>
        </row>
        <row r="128">
          <cell r="A128">
            <v>161839</v>
          </cell>
        </row>
        <row r="129">
          <cell r="A129">
            <v>167197</v>
          </cell>
        </row>
        <row r="130">
          <cell r="A130">
            <v>167733</v>
          </cell>
        </row>
        <row r="131">
          <cell r="A131">
            <v>167898</v>
          </cell>
        </row>
        <row r="132">
          <cell r="A132">
            <v>168179</v>
          </cell>
        </row>
        <row r="133">
          <cell r="A133">
            <v>168182</v>
          </cell>
        </row>
        <row r="134">
          <cell r="A134">
            <v>168194</v>
          </cell>
        </row>
        <row r="135">
          <cell r="A135">
            <v>168197</v>
          </cell>
        </row>
        <row r="136">
          <cell r="A136">
            <v>168227</v>
          </cell>
        </row>
        <row r="137">
          <cell r="A137">
            <v>168229</v>
          </cell>
        </row>
        <row r="138">
          <cell r="A138">
            <v>168242</v>
          </cell>
        </row>
        <row r="139">
          <cell r="A139">
            <v>168282</v>
          </cell>
        </row>
        <row r="140">
          <cell r="A140">
            <v>168293</v>
          </cell>
        </row>
        <row r="141">
          <cell r="A141">
            <v>168297</v>
          </cell>
        </row>
        <row r="142">
          <cell r="A142">
            <v>168312</v>
          </cell>
        </row>
        <row r="143">
          <cell r="A143">
            <v>168319</v>
          </cell>
        </row>
        <row r="144">
          <cell r="A144">
            <v>168370</v>
          </cell>
        </row>
        <row r="145">
          <cell r="A145">
            <v>168413</v>
          </cell>
        </row>
        <row r="146">
          <cell r="A146">
            <v>168604</v>
          </cell>
        </row>
        <row r="147">
          <cell r="A147">
            <v>171592</v>
          </cell>
        </row>
        <row r="148">
          <cell r="A148">
            <v>171761</v>
          </cell>
        </row>
        <row r="149">
          <cell r="A149">
            <v>171769</v>
          </cell>
        </row>
        <row r="150">
          <cell r="A150">
            <v>171773</v>
          </cell>
        </row>
        <row r="151">
          <cell r="A151">
            <v>171785</v>
          </cell>
        </row>
        <row r="152">
          <cell r="A152">
            <v>171786</v>
          </cell>
        </row>
        <row r="153">
          <cell r="A153">
            <v>171836</v>
          </cell>
        </row>
        <row r="154">
          <cell r="A154">
            <v>171841</v>
          </cell>
        </row>
        <row r="155">
          <cell r="A155">
            <v>171842</v>
          </cell>
        </row>
        <row r="156">
          <cell r="A156">
            <v>171862</v>
          </cell>
        </row>
        <row r="157">
          <cell r="A157">
            <v>171877</v>
          </cell>
        </row>
        <row r="158">
          <cell r="A158">
            <v>171881</v>
          </cell>
        </row>
        <row r="159">
          <cell r="A159">
            <v>171883</v>
          </cell>
        </row>
        <row r="160">
          <cell r="A160">
            <v>171885</v>
          </cell>
        </row>
        <row r="161">
          <cell r="A161">
            <v>171891</v>
          </cell>
        </row>
        <row r="162">
          <cell r="A162">
            <v>172072</v>
          </cell>
        </row>
        <row r="163">
          <cell r="A163">
            <v>172118</v>
          </cell>
        </row>
        <row r="164">
          <cell r="A164">
            <v>172557</v>
          </cell>
        </row>
        <row r="165">
          <cell r="A165">
            <v>172612</v>
          </cell>
        </row>
        <row r="166">
          <cell r="A166">
            <v>172633</v>
          </cell>
        </row>
        <row r="167">
          <cell r="A167">
            <v>172636</v>
          </cell>
        </row>
        <row r="168">
          <cell r="A168">
            <v>172651</v>
          </cell>
        </row>
        <row r="169">
          <cell r="A169">
            <v>172652</v>
          </cell>
        </row>
        <row r="170">
          <cell r="A170">
            <v>172668</v>
          </cell>
        </row>
        <row r="171">
          <cell r="A171">
            <v>172672</v>
          </cell>
        </row>
        <row r="172">
          <cell r="A172">
            <v>172680</v>
          </cell>
        </row>
        <row r="173">
          <cell r="A173">
            <v>172681</v>
          </cell>
        </row>
        <row r="174">
          <cell r="A174">
            <v>172747</v>
          </cell>
        </row>
        <row r="175">
          <cell r="A175">
            <v>172751</v>
          </cell>
        </row>
        <row r="176">
          <cell r="A176">
            <v>172790</v>
          </cell>
        </row>
        <row r="177">
          <cell r="A177">
            <v>172792</v>
          </cell>
        </row>
        <row r="178">
          <cell r="A178">
            <v>172793</v>
          </cell>
        </row>
        <row r="179">
          <cell r="A179">
            <v>172795</v>
          </cell>
        </row>
        <row r="180">
          <cell r="A180">
            <v>172798</v>
          </cell>
        </row>
        <row r="181">
          <cell r="A181">
            <v>172799</v>
          </cell>
        </row>
        <row r="182">
          <cell r="A182">
            <v>172800</v>
          </cell>
        </row>
        <row r="183">
          <cell r="A183">
            <v>172864</v>
          </cell>
        </row>
        <row r="184">
          <cell r="A184">
            <v>172877</v>
          </cell>
        </row>
        <row r="185">
          <cell r="A185">
            <v>172878</v>
          </cell>
        </row>
        <row r="186">
          <cell r="A186">
            <v>172891</v>
          </cell>
        </row>
        <row r="187">
          <cell r="A187">
            <v>172921</v>
          </cell>
        </row>
        <row r="188">
          <cell r="A188">
            <v>172925</v>
          </cell>
        </row>
        <row r="189">
          <cell r="A189">
            <v>172936</v>
          </cell>
        </row>
        <row r="190">
          <cell r="A190">
            <v>172937</v>
          </cell>
        </row>
        <row r="191">
          <cell r="A191">
            <v>172938</v>
          </cell>
        </row>
        <row r="192">
          <cell r="A192">
            <v>172941</v>
          </cell>
        </row>
        <row r="193">
          <cell r="A193">
            <v>172944</v>
          </cell>
        </row>
        <row r="194">
          <cell r="A194">
            <v>172946</v>
          </cell>
        </row>
        <row r="195">
          <cell r="A195">
            <v>172992</v>
          </cell>
        </row>
        <row r="196">
          <cell r="A196">
            <v>172996</v>
          </cell>
        </row>
        <row r="197">
          <cell r="A197">
            <v>172999</v>
          </cell>
        </row>
        <row r="198">
          <cell r="A198">
            <v>173001</v>
          </cell>
        </row>
        <row r="199">
          <cell r="A199">
            <v>173003</v>
          </cell>
        </row>
        <row r="200">
          <cell r="A200">
            <v>173004</v>
          </cell>
        </row>
        <row r="201">
          <cell r="A201">
            <v>173008</v>
          </cell>
        </row>
        <row r="202">
          <cell r="A202">
            <v>173011</v>
          </cell>
        </row>
        <row r="203">
          <cell r="A203">
            <v>173013</v>
          </cell>
        </row>
        <row r="204">
          <cell r="A204">
            <v>173015</v>
          </cell>
        </row>
        <row r="205">
          <cell r="A205">
            <v>173020</v>
          </cell>
        </row>
        <row r="206">
          <cell r="A206">
            <v>173022</v>
          </cell>
        </row>
        <row r="207">
          <cell r="A207">
            <v>173027</v>
          </cell>
        </row>
        <row r="208">
          <cell r="A208">
            <v>177277</v>
          </cell>
        </row>
        <row r="209">
          <cell r="A209">
            <v>179721</v>
          </cell>
        </row>
        <row r="210">
          <cell r="A210">
            <v>183374</v>
          </cell>
        </row>
        <row r="211">
          <cell r="A211">
            <v>183416</v>
          </cell>
        </row>
        <row r="212">
          <cell r="A212">
            <v>183429</v>
          </cell>
        </row>
        <row r="213">
          <cell r="A213">
            <v>183438</v>
          </cell>
        </row>
        <row r="214">
          <cell r="A214">
            <v>183449</v>
          </cell>
        </row>
        <row r="215">
          <cell r="A215">
            <v>183526</v>
          </cell>
        </row>
        <row r="216">
          <cell r="A216">
            <v>183537</v>
          </cell>
        </row>
        <row r="217">
          <cell r="A217">
            <v>183540</v>
          </cell>
        </row>
        <row r="218">
          <cell r="A218">
            <v>183550</v>
          </cell>
        </row>
        <row r="219">
          <cell r="A219">
            <v>183552</v>
          </cell>
        </row>
        <row r="220">
          <cell r="A220">
            <v>183567</v>
          </cell>
        </row>
        <row r="221">
          <cell r="A221">
            <v>183606</v>
          </cell>
        </row>
        <row r="222">
          <cell r="A222">
            <v>183608</v>
          </cell>
        </row>
        <row r="223">
          <cell r="A223">
            <v>183821</v>
          </cell>
        </row>
        <row r="224">
          <cell r="A224">
            <v>186638</v>
          </cell>
        </row>
        <row r="225">
          <cell r="A225">
            <v>195824</v>
          </cell>
        </row>
        <row r="226">
          <cell r="A226">
            <v>197856</v>
          </cell>
        </row>
        <row r="227">
          <cell r="A227">
            <v>201224</v>
          </cell>
        </row>
        <row r="228">
          <cell r="A228">
            <v>202224</v>
          </cell>
        </row>
        <row r="229">
          <cell r="A229">
            <v>206693</v>
          </cell>
        </row>
        <row r="230">
          <cell r="A230">
            <v>225149</v>
          </cell>
        </row>
        <row r="231">
          <cell r="A231">
            <v>228103</v>
          </cell>
        </row>
        <row r="232">
          <cell r="A232">
            <v>232132</v>
          </cell>
        </row>
        <row r="233">
          <cell r="A233">
            <v>233017</v>
          </cell>
        </row>
        <row r="234">
          <cell r="A234">
            <v>236524</v>
          </cell>
        </row>
        <row r="235">
          <cell r="A235">
            <v>236764</v>
          </cell>
        </row>
        <row r="236">
          <cell r="A236">
            <v>236774</v>
          </cell>
        </row>
        <row r="237">
          <cell r="A237">
            <v>236778</v>
          </cell>
        </row>
        <row r="238">
          <cell r="A238">
            <v>236785</v>
          </cell>
        </row>
        <row r="239">
          <cell r="A239">
            <v>240305</v>
          </cell>
        </row>
        <row r="240">
          <cell r="A240">
            <v>245013</v>
          </cell>
        </row>
        <row r="241">
          <cell r="A241">
            <v>246860</v>
          </cell>
        </row>
        <row r="242">
          <cell r="A242">
            <v>249719</v>
          </cell>
        </row>
        <row r="243">
          <cell r="A243">
            <v>255868</v>
          </cell>
        </row>
        <row r="244">
          <cell r="A244">
            <v>255873</v>
          </cell>
        </row>
        <row r="245">
          <cell r="A245">
            <v>261686</v>
          </cell>
        </row>
        <row r="246">
          <cell r="A246">
            <v>266076</v>
          </cell>
        </row>
        <row r="247">
          <cell r="A247">
            <v>266202</v>
          </cell>
        </row>
        <row r="248">
          <cell r="A248">
            <v>266213</v>
          </cell>
        </row>
        <row r="249">
          <cell r="A249">
            <v>267537</v>
          </cell>
        </row>
        <row r="250">
          <cell r="A250">
            <v>273920</v>
          </cell>
        </row>
        <row r="251">
          <cell r="A251">
            <v>273973</v>
          </cell>
        </row>
        <row r="252">
          <cell r="A252">
            <v>273994</v>
          </cell>
        </row>
        <row r="253">
          <cell r="A253">
            <v>278148</v>
          </cell>
        </row>
        <row r="254">
          <cell r="A254">
            <v>278333</v>
          </cell>
        </row>
        <row r="255">
          <cell r="A255">
            <v>279420</v>
          </cell>
        </row>
        <row r="256">
          <cell r="A256">
            <v>288883</v>
          </cell>
        </row>
        <row r="257">
          <cell r="A257">
            <v>289004</v>
          </cell>
        </row>
        <row r="258">
          <cell r="A258">
            <v>289301</v>
          </cell>
        </row>
        <row r="259">
          <cell r="A259">
            <v>290804</v>
          </cell>
        </row>
        <row r="260">
          <cell r="A260">
            <v>292020</v>
          </cell>
        </row>
        <row r="261">
          <cell r="A261">
            <v>292046</v>
          </cell>
        </row>
        <row r="262">
          <cell r="A262">
            <v>292051</v>
          </cell>
        </row>
        <row r="263">
          <cell r="A263">
            <v>292085</v>
          </cell>
        </row>
        <row r="264">
          <cell r="A264">
            <v>292088</v>
          </cell>
        </row>
        <row r="265">
          <cell r="A265">
            <v>292160</v>
          </cell>
        </row>
        <row r="266">
          <cell r="A266">
            <v>292164</v>
          </cell>
        </row>
        <row r="267">
          <cell r="A267">
            <v>292173</v>
          </cell>
        </row>
        <row r="268">
          <cell r="A268">
            <v>294045</v>
          </cell>
        </row>
        <row r="269">
          <cell r="A269">
            <v>301598</v>
          </cell>
        </row>
        <row r="270">
          <cell r="A270">
            <v>301615</v>
          </cell>
        </row>
        <row r="271">
          <cell r="A271">
            <v>301635</v>
          </cell>
        </row>
        <row r="272">
          <cell r="A272">
            <v>301663</v>
          </cell>
        </row>
        <row r="273">
          <cell r="A273">
            <v>304107</v>
          </cell>
        </row>
        <row r="274">
          <cell r="A274">
            <v>305223</v>
          </cell>
        </row>
        <row r="275">
          <cell r="A275">
            <v>305227</v>
          </cell>
        </row>
        <row r="276">
          <cell r="A276">
            <v>305336</v>
          </cell>
        </row>
        <row r="277">
          <cell r="A277">
            <v>306348</v>
          </cell>
        </row>
        <row r="278">
          <cell r="A278">
            <v>308750</v>
          </cell>
        </row>
        <row r="279">
          <cell r="A279">
            <v>310258</v>
          </cell>
        </row>
        <row r="280">
          <cell r="A280">
            <v>310283</v>
          </cell>
        </row>
        <row r="281">
          <cell r="A281">
            <v>310295</v>
          </cell>
        </row>
        <row r="282">
          <cell r="A282">
            <v>310316</v>
          </cell>
        </row>
        <row r="283">
          <cell r="A283">
            <v>310331</v>
          </cell>
        </row>
        <row r="284">
          <cell r="A284">
            <v>310343</v>
          </cell>
        </row>
        <row r="285">
          <cell r="A285">
            <v>311072</v>
          </cell>
        </row>
        <row r="286">
          <cell r="A286">
            <v>311682</v>
          </cell>
        </row>
        <row r="287">
          <cell r="A287">
            <v>312106</v>
          </cell>
        </row>
        <row r="288">
          <cell r="A288">
            <v>312110</v>
          </cell>
        </row>
        <row r="289">
          <cell r="A289">
            <v>312122</v>
          </cell>
        </row>
        <row r="290">
          <cell r="A290">
            <v>312134</v>
          </cell>
        </row>
        <row r="291">
          <cell r="A291">
            <v>312140</v>
          </cell>
        </row>
        <row r="292">
          <cell r="A292">
            <v>312142</v>
          </cell>
        </row>
        <row r="293">
          <cell r="A293">
            <v>312144</v>
          </cell>
        </row>
        <row r="294">
          <cell r="A294">
            <v>312146</v>
          </cell>
        </row>
        <row r="295">
          <cell r="A295">
            <v>312150</v>
          </cell>
        </row>
        <row r="296">
          <cell r="A296">
            <v>312153</v>
          </cell>
        </row>
        <row r="297">
          <cell r="A297">
            <v>312184</v>
          </cell>
        </row>
        <row r="298">
          <cell r="A298">
            <v>312209</v>
          </cell>
        </row>
        <row r="299">
          <cell r="A299">
            <v>312229</v>
          </cell>
        </row>
        <row r="300">
          <cell r="A300">
            <v>312237</v>
          </cell>
        </row>
        <row r="301">
          <cell r="A301">
            <v>312238</v>
          </cell>
        </row>
        <row r="302">
          <cell r="A302">
            <v>312708</v>
          </cell>
        </row>
        <row r="303">
          <cell r="A303">
            <v>312755</v>
          </cell>
        </row>
        <row r="304">
          <cell r="A304">
            <v>312786</v>
          </cell>
        </row>
        <row r="305">
          <cell r="A305">
            <v>312876</v>
          </cell>
        </row>
        <row r="306">
          <cell r="A306">
            <v>312892</v>
          </cell>
        </row>
        <row r="307">
          <cell r="A307">
            <v>313140</v>
          </cell>
        </row>
        <row r="308">
          <cell r="A308">
            <v>313199</v>
          </cell>
        </row>
        <row r="309">
          <cell r="A309">
            <v>313204</v>
          </cell>
        </row>
        <row r="310">
          <cell r="A310">
            <v>313205</v>
          </cell>
        </row>
        <row r="311">
          <cell r="A311">
            <v>313265</v>
          </cell>
        </row>
        <row r="312">
          <cell r="A312">
            <v>313295</v>
          </cell>
        </row>
        <row r="313">
          <cell r="A313">
            <v>313341</v>
          </cell>
        </row>
        <row r="314">
          <cell r="A314">
            <v>313343</v>
          </cell>
        </row>
        <row r="315">
          <cell r="A315">
            <v>313346</v>
          </cell>
        </row>
        <row r="316">
          <cell r="A316">
            <v>313375</v>
          </cell>
        </row>
        <row r="317">
          <cell r="A317">
            <v>313381</v>
          </cell>
        </row>
        <row r="318">
          <cell r="A318">
            <v>313400</v>
          </cell>
        </row>
        <row r="319">
          <cell r="A319">
            <v>313403</v>
          </cell>
        </row>
        <row r="320">
          <cell r="A320">
            <v>313406</v>
          </cell>
        </row>
        <row r="321">
          <cell r="A321">
            <v>313408</v>
          </cell>
        </row>
        <row r="322">
          <cell r="A322">
            <v>313410</v>
          </cell>
        </row>
        <row r="323">
          <cell r="A323">
            <v>313411</v>
          </cell>
        </row>
        <row r="324">
          <cell r="A324">
            <v>313416</v>
          </cell>
        </row>
        <row r="325">
          <cell r="A325">
            <v>313423</v>
          </cell>
        </row>
        <row r="326">
          <cell r="A326">
            <v>313437</v>
          </cell>
        </row>
        <row r="327">
          <cell r="A327">
            <v>313471</v>
          </cell>
        </row>
        <row r="328">
          <cell r="A328">
            <v>313476</v>
          </cell>
        </row>
        <row r="329">
          <cell r="A329">
            <v>313480</v>
          </cell>
        </row>
        <row r="330">
          <cell r="A330">
            <v>313502</v>
          </cell>
        </row>
        <row r="331">
          <cell r="A331">
            <v>313518</v>
          </cell>
        </row>
        <row r="332">
          <cell r="A332">
            <v>313543</v>
          </cell>
        </row>
        <row r="333">
          <cell r="A333">
            <v>313622</v>
          </cell>
        </row>
        <row r="334">
          <cell r="A334">
            <v>313642</v>
          </cell>
        </row>
        <row r="335">
          <cell r="A335">
            <v>313705</v>
          </cell>
        </row>
        <row r="336">
          <cell r="A336">
            <v>313739</v>
          </cell>
        </row>
        <row r="337">
          <cell r="A337">
            <v>314030</v>
          </cell>
        </row>
        <row r="338">
          <cell r="A338">
            <v>314032</v>
          </cell>
        </row>
        <row r="339">
          <cell r="A339">
            <v>314033</v>
          </cell>
        </row>
        <row r="340">
          <cell r="A340">
            <v>314035</v>
          </cell>
        </row>
        <row r="341">
          <cell r="A341">
            <v>314044</v>
          </cell>
        </row>
        <row r="342">
          <cell r="A342">
            <v>314421</v>
          </cell>
        </row>
        <row r="343">
          <cell r="A343">
            <v>314422</v>
          </cell>
        </row>
        <row r="344">
          <cell r="A344">
            <v>314617</v>
          </cell>
        </row>
        <row r="345">
          <cell r="A345">
            <v>314618</v>
          </cell>
        </row>
        <row r="346">
          <cell r="A346">
            <v>314631</v>
          </cell>
        </row>
        <row r="347">
          <cell r="A347">
            <v>314639</v>
          </cell>
        </row>
        <row r="348">
          <cell r="A348">
            <v>314805</v>
          </cell>
        </row>
        <row r="349">
          <cell r="A349">
            <v>314808</v>
          </cell>
        </row>
        <row r="350">
          <cell r="A350">
            <v>314810</v>
          </cell>
        </row>
        <row r="351">
          <cell r="A351">
            <v>314812</v>
          </cell>
        </row>
        <row r="352">
          <cell r="A352">
            <v>314815</v>
          </cell>
        </row>
        <row r="353">
          <cell r="A353">
            <v>314818</v>
          </cell>
        </row>
        <row r="354">
          <cell r="A354">
            <v>314904</v>
          </cell>
        </row>
        <row r="355">
          <cell r="A355">
            <v>315288</v>
          </cell>
        </row>
        <row r="356">
          <cell r="A356">
            <v>315292</v>
          </cell>
        </row>
        <row r="357">
          <cell r="A357">
            <v>315296</v>
          </cell>
        </row>
        <row r="358">
          <cell r="A358">
            <v>315298</v>
          </cell>
        </row>
        <row r="359">
          <cell r="A359">
            <v>315299</v>
          </cell>
        </row>
        <row r="360">
          <cell r="A360">
            <v>315976</v>
          </cell>
        </row>
        <row r="361">
          <cell r="A361">
            <v>316005</v>
          </cell>
        </row>
        <row r="362">
          <cell r="A362">
            <v>316021</v>
          </cell>
        </row>
        <row r="363">
          <cell r="A363">
            <v>316049</v>
          </cell>
        </row>
        <row r="364">
          <cell r="A364">
            <v>316450</v>
          </cell>
        </row>
        <row r="365">
          <cell r="A365">
            <v>316460</v>
          </cell>
        </row>
        <row r="366">
          <cell r="A366">
            <v>316490</v>
          </cell>
        </row>
        <row r="367">
          <cell r="A367">
            <v>316500</v>
          </cell>
        </row>
        <row r="368">
          <cell r="A368">
            <v>316566</v>
          </cell>
        </row>
        <row r="369">
          <cell r="A369">
            <v>316577</v>
          </cell>
        </row>
        <row r="370">
          <cell r="A370">
            <v>316595</v>
          </cell>
        </row>
        <row r="371">
          <cell r="A371">
            <v>316600</v>
          </cell>
        </row>
        <row r="372">
          <cell r="A372">
            <v>316613</v>
          </cell>
        </row>
        <row r="373">
          <cell r="A373">
            <v>316641</v>
          </cell>
        </row>
        <row r="374">
          <cell r="A374">
            <v>316653</v>
          </cell>
        </row>
        <row r="375">
          <cell r="A375">
            <v>316673</v>
          </cell>
        </row>
        <row r="376">
          <cell r="A376">
            <v>316775</v>
          </cell>
        </row>
        <row r="377">
          <cell r="A377">
            <v>316855</v>
          </cell>
        </row>
        <row r="378">
          <cell r="A378">
            <v>316977</v>
          </cell>
        </row>
        <row r="379">
          <cell r="A379">
            <v>317031</v>
          </cell>
        </row>
        <row r="380">
          <cell r="A380">
            <v>317059</v>
          </cell>
        </row>
        <row r="381">
          <cell r="A381">
            <v>317365</v>
          </cell>
        </row>
        <row r="382">
          <cell r="A382">
            <v>321218</v>
          </cell>
        </row>
        <row r="383">
          <cell r="A383">
            <v>321823</v>
          </cell>
        </row>
        <row r="384">
          <cell r="A384">
            <v>321828</v>
          </cell>
        </row>
        <row r="385">
          <cell r="A385">
            <v>321830</v>
          </cell>
        </row>
        <row r="386">
          <cell r="A386">
            <v>321832</v>
          </cell>
        </row>
        <row r="387">
          <cell r="A387">
            <v>321833</v>
          </cell>
        </row>
        <row r="388">
          <cell r="A388">
            <v>321836</v>
          </cell>
        </row>
        <row r="389">
          <cell r="A389">
            <v>321845</v>
          </cell>
        </row>
        <row r="390">
          <cell r="A390">
            <v>321886</v>
          </cell>
        </row>
        <row r="391">
          <cell r="A391">
            <v>321892</v>
          </cell>
        </row>
        <row r="392">
          <cell r="A392">
            <v>321906</v>
          </cell>
        </row>
        <row r="393">
          <cell r="A393">
            <v>321908</v>
          </cell>
        </row>
        <row r="394">
          <cell r="A394">
            <v>321919</v>
          </cell>
        </row>
        <row r="395">
          <cell r="A395">
            <v>321921</v>
          </cell>
        </row>
        <row r="396">
          <cell r="A396">
            <v>321922</v>
          </cell>
        </row>
        <row r="397">
          <cell r="A397">
            <v>321924</v>
          </cell>
        </row>
        <row r="398">
          <cell r="A398">
            <v>321926</v>
          </cell>
        </row>
        <row r="399">
          <cell r="A399">
            <v>321929</v>
          </cell>
        </row>
        <row r="400">
          <cell r="A400">
            <v>321935</v>
          </cell>
        </row>
        <row r="401">
          <cell r="A401">
            <v>321943</v>
          </cell>
        </row>
        <row r="402">
          <cell r="A402">
            <v>321945</v>
          </cell>
        </row>
        <row r="403">
          <cell r="A403">
            <v>321947</v>
          </cell>
        </row>
        <row r="404">
          <cell r="A404">
            <v>321955</v>
          </cell>
        </row>
        <row r="405">
          <cell r="A405">
            <v>321958</v>
          </cell>
        </row>
        <row r="406">
          <cell r="A406">
            <v>321959</v>
          </cell>
        </row>
        <row r="407">
          <cell r="A407">
            <v>321961</v>
          </cell>
        </row>
        <row r="408">
          <cell r="A408">
            <v>321962</v>
          </cell>
        </row>
        <row r="409">
          <cell r="A409">
            <v>321966</v>
          </cell>
        </row>
        <row r="410">
          <cell r="A410">
            <v>321971</v>
          </cell>
        </row>
        <row r="411">
          <cell r="A411">
            <v>321975</v>
          </cell>
        </row>
        <row r="412">
          <cell r="A412">
            <v>322259</v>
          </cell>
        </row>
        <row r="413">
          <cell r="A413">
            <v>322269</v>
          </cell>
        </row>
        <row r="414">
          <cell r="A414">
            <v>322270</v>
          </cell>
        </row>
        <row r="415">
          <cell r="A415">
            <v>322272</v>
          </cell>
        </row>
        <row r="416">
          <cell r="A416">
            <v>322309</v>
          </cell>
        </row>
        <row r="417">
          <cell r="A417">
            <v>322313</v>
          </cell>
        </row>
        <row r="418">
          <cell r="A418">
            <v>322317</v>
          </cell>
        </row>
        <row r="419">
          <cell r="A419">
            <v>322318</v>
          </cell>
        </row>
        <row r="420">
          <cell r="A420">
            <v>322342</v>
          </cell>
        </row>
        <row r="421">
          <cell r="A421">
            <v>322344</v>
          </cell>
        </row>
        <row r="422">
          <cell r="A422">
            <v>322347</v>
          </cell>
        </row>
        <row r="423">
          <cell r="A423">
            <v>322348</v>
          </cell>
        </row>
        <row r="424">
          <cell r="A424">
            <v>322350</v>
          </cell>
        </row>
        <row r="425">
          <cell r="A425">
            <v>322351</v>
          </cell>
        </row>
        <row r="426">
          <cell r="A426">
            <v>322355</v>
          </cell>
        </row>
        <row r="427">
          <cell r="A427">
            <v>322359</v>
          </cell>
        </row>
        <row r="428">
          <cell r="A428">
            <v>322360</v>
          </cell>
        </row>
        <row r="429">
          <cell r="A429">
            <v>322362</v>
          </cell>
        </row>
        <row r="430">
          <cell r="A430">
            <v>322363</v>
          </cell>
        </row>
        <row r="431">
          <cell r="A431">
            <v>322365</v>
          </cell>
        </row>
        <row r="432">
          <cell r="A432">
            <v>322367</v>
          </cell>
        </row>
        <row r="433">
          <cell r="A433">
            <v>322369</v>
          </cell>
        </row>
        <row r="434">
          <cell r="A434">
            <v>322372</v>
          </cell>
        </row>
        <row r="435">
          <cell r="A435">
            <v>322374</v>
          </cell>
        </row>
        <row r="436">
          <cell r="A436">
            <v>322377</v>
          </cell>
        </row>
        <row r="437">
          <cell r="A437">
            <v>322378</v>
          </cell>
        </row>
        <row r="438">
          <cell r="A438">
            <v>322379</v>
          </cell>
        </row>
        <row r="439">
          <cell r="A439">
            <v>322381</v>
          </cell>
        </row>
        <row r="440">
          <cell r="A440">
            <v>322383</v>
          </cell>
        </row>
        <row r="441">
          <cell r="A441">
            <v>322384</v>
          </cell>
        </row>
        <row r="442">
          <cell r="A442">
            <v>322387</v>
          </cell>
        </row>
        <row r="443">
          <cell r="A443">
            <v>322388</v>
          </cell>
        </row>
        <row r="444">
          <cell r="A444">
            <v>323032</v>
          </cell>
        </row>
        <row r="445">
          <cell r="A445">
            <v>323033</v>
          </cell>
        </row>
        <row r="446">
          <cell r="A446">
            <v>323034</v>
          </cell>
        </row>
        <row r="447">
          <cell r="A447">
            <v>323036</v>
          </cell>
        </row>
        <row r="448">
          <cell r="A448">
            <v>323037</v>
          </cell>
        </row>
        <row r="449">
          <cell r="A449">
            <v>323039</v>
          </cell>
        </row>
        <row r="450">
          <cell r="A450">
            <v>323041</v>
          </cell>
        </row>
        <row r="451">
          <cell r="A451">
            <v>323278</v>
          </cell>
        </row>
        <row r="452">
          <cell r="A452">
            <v>323282</v>
          </cell>
        </row>
        <row r="453">
          <cell r="A453">
            <v>323287</v>
          </cell>
        </row>
        <row r="454">
          <cell r="A454">
            <v>323288</v>
          </cell>
        </row>
        <row r="455">
          <cell r="A455">
            <v>323290</v>
          </cell>
        </row>
        <row r="456">
          <cell r="A456">
            <v>323292</v>
          </cell>
        </row>
        <row r="457">
          <cell r="A457">
            <v>323300</v>
          </cell>
        </row>
        <row r="458">
          <cell r="A458">
            <v>323303</v>
          </cell>
        </row>
        <row r="459">
          <cell r="A459">
            <v>323308</v>
          </cell>
        </row>
        <row r="460">
          <cell r="A460">
            <v>323317</v>
          </cell>
        </row>
        <row r="461">
          <cell r="A461">
            <v>323319</v>
          </cell>
        </row>
        <row r="462">
          <cell r="A462">
            <v>323322</v>
          </cell>
        </row>
        <row r="463">
          <cell r="A463">
            <v>323347</v>
          </cell>
        </row>
        <row r="464">
          <cell r="A464">
            <v>323352</v>
          </cell>
        </row>
        <row r="465">
          <cell r="A465">
            <v>323354</v>
          </cell>
        </row>
        <row r="466">
          <cell r="A466">
            <v>323357</v>
          </cell>
        </row>
        <row r="467">
          <cell r="A467">
            <v>323361</v>
          </cell>
        </row>
        <row r="468">
          <cell r="A468">
            <v>323373</v>
          </cell>
        </row>
        <row r="469">
          <cell r="A469">
            <v>323549</v>
          </cell>
        </row>
        <row r="470">
          <cell r="A470">
            <v>323586</v>
          </cell>
        </row>
        <row r="471">
          <cell r="A471">
            <v>323592</v>
          </cell>
        </row>
        <row r="472">
          <cell r="A472">
            <v>323596</v>
          </cell>
        </row>
        <row r="473">
          <cell r="A473">
            <v>323609</v>
          </cell>
        </row>
        <row r="474">
          <cell r="A474">
            <v>325313</v>
          </cell>
        </row>
        <row r="475">
          <cell r="A475">
            <v>325446</v>
          </cell>
        </row>
        <row r="476">
          <cell r="A476">
            <v>325463</v>
          </cell>
        </row>
        <row r="477">
          <cell r="A477">
            <v>325483</v>
          </cell>
        </row>
        <row r="478">
          <cell r="A478">
            <v>325496</v>
          </cell>
        </row>
        <row r="479">
          <cell r="A479">
            <v>325507</v>
          </cell>
        </row>
        <row r="480">
          <cell r="A480">
            <v>325510</v>
          </cell>
        </row>
        <row r="481">
          <cell r="A481">
            <v>325511</v>
          </cell>
        </row>
        <row r="482">
          <cell r="A482">
            <v>325513</v>
          </cell>
        </row>
        <row r="483">
          <cell r="A483">
            <v>325515</v>
          </cell>
        </row>
        <row r="484">
          <cell r="A484">
            <v>325518</v>
          </cell>
        </row>
        <row r="485">
          <cell r="A485">
            <v>325520</v>
          </cell>
        </row>
        <row r="486">
          <cell r="A486">
            <v>325522</v>
          </cell>
        </row>
        <row r="487">
          <cell r="A487">
            <v>325523</v>
          </cell>
        </row>
        <row r="488">
          <cell r="A488">
            <v>325524</v>
          </cell>
        </row>
        <row r="489">
          <cell r="A489">
            <v>325527</v>
          </cell>
        </row>
        <row r="490">
          <cell r="A490">
            <v>325528</v>
          </cell>
        </row>
        <row r="491">
          <cell r="A491">
            <v>325529</v>
          </cell>
        </row>
        <row r="492">
          <cell r="A492">
            <v>325530</v>
          </cell>
        </row>
        <row r="493">
          <cell r="A493">
            <v>325531</v>
          </cell>
        </row>
        <row r="494">
          <cell r="A494">
            <v>325533</v>
          </cell>
        </row>
        <row r="495">
          <cell r="A495">
            <v>325534</v>
          </cell>
        </row>
        <row r="496">
          <cell r="A496">
            <v>325535</v>
          </cell>
        </row>
        <row r="497">
          <cell r="A497">
            <v>325536</v>
          </cell>
        </row>
        <row r="498">
          <cell r="A498">
            <v>325538</v>
          </cell>
        </row>
        <row r="499">
          <cell r="A499">
            <v>325539</v>
          </cell>
        </row>
        <row r="500">
          <cell r="A500">
            <v>325540</v>
          </cell>
        </row>
        <row r="501">
          <cell r="A501">
            <v>325541</v>
          </cell>
        </row>
        <row r="502">
          <cell r="A502">
            <v>325542</v>
          </cell>
        </row>
        <row r="503">
          <cell r="A503">
            <v>325544</v>
          </cell>
        </row>
        <row r="504">
          <cell r="A504">
            <v>325545</v>
          </cell>
        </row>
        <row r="505">
          <cell r="A505">
            <v>325546</v>
          </cell>
        </row>
        <row r="506">
          <cell r="A506">
            <v>325547</v>
          </cell>
        </row>
        <row r="507">
          <cell r="A507">
            <v>325548</v>
          </cell>
        </row>
        <row r="508">
          <cell r="A508">
            <v>325549</v>
          </cell>
        </row>
        <row r="509">
          <cell r="A509">
            <v>325550</v>
          </cell>
        </row>
        <row r="510">
          <cell r="A510">
            <v>325551</v>
          </cell>
        </row>
        <row r="511">
          <cell r="A511">
            <v>325552</v>
          </cell>
        </row>
        <row r="512">
          <cell r="A512">
            <v>325554</v>
          </cell>
        </row>
        <row r="513">
          <cell r="A513">
            <v>325555</v>
          </cell>
        </row>
        <row r="514">
          <cell r="A514">
            <v>325557</v>
          </cell>
        </row>
        <row r="515">
          <cell r="A515">
            <v>325559</v>
          </cell>
        </row>
        <row r="516">
          <cell r="A516">
            <v>325560</v>
          </cell>
        </row>
        <row r="517">
          <cell r="A517">
            <v>325768</v>
          </cell>
        </row>
        <row r="518">
          <cell r="A518">
            <v>325803</v>
          </cell>
        </row>
        <row r="519">
          <cell r="A519">
            <v>325809</v>
          </cell>
        </row>
        <row r="520">
          <cell r="A520">
            <v>325817</v>
          </cell>
        </row>
        <row r="521">
          <cell r="A521">
            <v>325822</v>
          </cell>
        </row>
        <row r="522">
          <cell r="A522">
            <v>325833</v>
          </cell>
        </row>
        <row r="523">
          <cell r="A523">
            <v>325839</v>
          </cell>
        </row>
        <row r="524">
          <cell r="A524">
            <v>325847</v>
          </cell>
        </row>
        <row r="525">
          <cell r="A525">
            <v>325855</v>
          </cell>
        </row>
        <row r="526">
          <cell r="A526">
            <v>325866</v>
          </cell>
        </row>
        <row r="527">
          <cell r="A527">
            <v>325877</v>
          </cell>
        </row>
        <row r="528">
          <cell r="A528">
            <v>325945</v>
          </cell>
        </row>
        <row r="529">
          <cell r="A529">
            <v>325955</v>
          </cell>
        </row>
        <row r="530">
          <cell r="A530">
            <v>325966</v>
          </cell>
        </row>
        <row r="531">
          <cell r="A531">
            <v>325979</v>
          </cell>
        </row>
        <row r="532">
          <cell r="A532">
            <v>325983</v>
          </cell>
        </row>
        <row r="533">
          <cell r="A533">
            <v>325989</v>
          </cell>
        </row>
        <row r="534">
          <cell r="A534">
            <v>325993</v>
          </cell>
        </row>
        <row r="535">
          <cell r="A535">
            <v>325997</v>
          </cell>
        </row>
        <row r="536">
          <cell r="A536">
            <v>326000</v>
          </cell>
        </row>
        <row r="537">
          <cell r="A537">
            <v>326007</v>
          </cell>
        </row>
        <row r="538">
          <cell r="A538">
            <v>326015</v>
          </cell>
        </row>
        <row r="539">
          <cell r="A539">
            <v>326020</v>
          </cell>
        </row>
        <row r="540">
          <cell r="A540">
            <v>326033</v>
          </cell>
        </row>
        <row r="541">
          <cell r="A541">
            <v>326043</v>
          </cell>
        </row>
        <row r="542">
          <cell r="A542">
            <v>326047</v>
          </cell>
        </row>
        <row r="543">
          <cell r="A543">
            <v>326051</v>
          </cell>
        </row>
        <row r="544">
          <cell r="A544">
            <v>326057</v>
          </cell>
        </row>
        <row r="545">
          <cell r="A545">
            <v>326064</v>
          </cell>
        </row>
        <row r="546">
          <cell r="A546">
            <v>326073</v>
          </cell>
        </row>
        <row r="547">
          <cell r="A547">
            <v>326078</v>
          </cell>
        </row>
        <row r="548">
          <cell r="A548">
            <v>326082</v>
          </cell>
        </row>
        <row r="549">
          <cell r="A549">
            <v>326086</v>
          </cell>
        </row>
        <row r="550">
          <cell r="A550">
            <v>326090</v>
          </cell>
        </row>
        <row r="551">
          <cell r="A551">
            <v>326093</v>
          </cell>
        </row>
        <row r="552">
          <cell r="A552">
            <v>326098</v>
          </cell>
        </row>
        <row r="553">
          <cell r="A553">
            <v>326103</v>
          </cell>
        </row>
        <row r="554">
          <cell r="A554">
            <v>326104</v>
          </cell>
        </row>
        <row r="555">
          <cell r="A555">
            <v>326106</v>
          </cell>
        </row>
        <row r="556">
          <cell r="A556">
            <v>326109</v>
          </cell>
        </row>
        <row r="557">
          <cell r="A557">
            <v>326114</v>
          </cell>
        </row>
        <row r="558">
          <cell r="A558">
            <v>326117</v>
          </cell>
        </row>
        <row r="559">
          <cell r="A559">
            <v>326122</v>
          </cell>
        </row>
        <row r="560">
          <cell r="A560">
            <v>326123</v>
          </cell>
        </row>
        <row r="561">
          <cell r="A561">
            <v>326136</v>
          </cell>
        </row>
        <row r="562">
          <cell r="A562">
            <v>326138</v>
          </cell>
        </row>
        <row r="563">
          <cell r="A563">
            <v>326139</v>
          </cell>
        </row>
        <row r="564">
          <cell r="A564">
            <v>326144</v>
          </cell>
        </row>
        <row r="565">
          <cell r="A565">
            <v>326147</v>
          </cell>
        </row>
        <row r="566">
          <cell r="A566">
            <v>326150</v>
          </cell>
        </row>
        <row r="567">
          <cell r="A567">
            <v>326153</v>
          </cell>
        </row>
        <row r="568">
          <cell r="A568">
            <v>326154</v>
          </cell>
        </row>
        <row r="569">
          <cell r="A569">
            <v>326155</v>
          </cell>
        </row>
        <row r="570">
          <cell r="A570">
            <v>326157</v>
          </cell>
        </row>
        <row r="571">
          <cell r="A571">
            <v>326160</v>
          </cell>
        </row>
        <row r="572">
          <cell r="A572">
            <v>326161</v>
          </cell>
        </row>
        <row r="573">
          <cell r="A573">
            <v>326162</v>
          </cell>
        </row>
        <row r="574">
          <cell r="A574">
            <v>326164</v>
          </cell>
        </row>
        <row r="575">
          <cell r="A575">
            <v>326166</v>
          </cell>
        </row>
        <row r="576">
          <cell r="A576">
            <v>326171</v>
          </cell>
        </row>
        <row r="577">
          <cell r="A577">
            <v>326203</v>
          </cell>
        </row>
        <row r="578">
          <cell r="A578">
            <v>326204</v>
          </cell>
        </row>
        <row r="579">
          <cell r="A579">
            <v>326206</v>
          </cell>
        </row>
        <row r="580">
          <cell r="A580">
            <v>326207</v>
          </cell>
        </row>
        <row r="581">
          <cell r="A581">
            <v>326210</v>
          </cell>
        </row>
        <row r="582">
          <cell r="A582">
            <v>326213</v>
          </cell>
        </row>
        <row r="583">
          <cell r="A583">
            <v>326221</v>
          </cell>
        </row>
        <row r="584">
          <cell r="A584">
            <v>326227</v>
          </cell>
        </row>
        <row r="585">
          <cell r="A585">
            <v>326230</v>
          </cell>
        </row>
        <row r="586">
          <cell r="A586">
            <v>326235</v>
          </cell>
        </row>
        <row r="587">
          <cell r="A587">
            <v>326240</v>
          </cell>
        </row>
        <row r="588">
          <cell r="A588">
            <v>326243</v>
          </cell>
        </row>
        <row r="589">
          <cell r="A589">
            <v>326248</v>
          </cell>
        </row>
        <row r="590">
          <cell r="A590">
            <v>326290</v>
          </cell>
        </row>
        <row r="591">
          <cell r="A591">
            <v>326298</v>
          </cell>
        </row>
        <row r="592">
          <cell r="A592">
            <v>326309</v>
          </cell>
        </row>
        <row r="593">
          <cell r="A593">
            <v>326315</v>
          </cell>
        </row>
        <row r="594">
          <cell r="A594">
            <v>326316</v>
          </cell>
        </row>
        <row r="595">
          <cell r="A595">
            <v>326329</v>
          </cell>
        </row>
        <row r="596">
          <cell r="A596">
            <v>326337</v>
          </cell>
        </row>
        <row r="597">
          <cell r="A597">
            <v>326359</v>
          </cell>
        </row>
        <row r="598">
          <cell r="A598">
            <v>326397</v>
          </cell>
        </row>
        <row r="599">
          <cell r="A599">
            <v>326400</v>
          </cell>
        </row>
        <row r="600">
          <cell r="A600">
            <v>326407</v>
          </cell>
        </row>
        <row r="601">
          <cell r="A601">
            <v>326431</v>
          </cell>
        </row>
        <row r="602">
          <cell r="A602">
            <v>326435</v>
          </cell>
        </row>
        <row r="603">
          <cell r="A603">
            <v>326440</v>
          </cell>
        </row>
        <row r="604">
          <cell r="A604">
            <v>326446</v>
          </cell>
        </row>
        <row r="605">
          <cell r="A605">
            <v>326451</v>
          </cell>
        </row>
        <row r="606">
          <cell r="A606">
            <v>326452</v>
          </cell>
        </row>
        <row r="607">
          <cell r="A607">
            <v>326453</v>
          </cell>
        </row>
        <row r="608">
          <cell r="A608">
            <v>326460</v>
          </cell>
        </row>
        <row r="609">
          <cell r="A609">
            <v>326464</v>
          </cell>
        </row>
        <row r="610">
          <cell r="A610">
            <v>326468</v>
          </cell>
        </row>
        <row r="611">
          <cell r="A611">
            <v>326470</v>
          </cell>
        </row>
        <row r="612">
          <cell r="A612">
            <v>326500</v>
          </cell>
        </row>
        <row r="613">
          <cell r="A613">
            <v>326505</v>
          </cell>
        </row>
        <row r="614">
          <cell r="A614">
            <v>326513</v>
          </cell>
        </row>
        <row r="615">
          <cell r="A615">
            <v>326522</v>
          </cell>
        </row>
        <row r="616">
          <cell r="A616">
            <v>326532</v>
          </cell>
        </row>
        <row r="617">
          <cell r="A617">
            <v>326533</v>
          </cell>
        </row>
        <row r="618">
          <cell r="A618">
            <v>326536</v>
          </cell>
        </row>
        <row r="619">
          <cell r="A619">
            <v>326538</v>
          </cell>
        </row>
        <row r="620">
          <cell r="A620">
            <v>326544</v>
          </cell>
        </row>
        <row r="621">
          <cell r="A621">
            <v>327074</v>
          </cell>
        </row>
        <row r="622">
          <cell r="A622">
            <v>327087</v>
          </cell>
        </row>
        <row r="623">
          <cell r="A623">
            <v>327148</v>
          </cell>
        </row>
        <row r="624">
          <cell r="A624">
            <v>327149</v>
          </cell>
        </row>
        <row r="625">
          <cell r="A625">
            <v>327150</v>
          </cell>
        </row>
        <row r="626">
          <cell r="A626">
            <v>327155</v>
          </cell>
        </row>
        <row r="627">
          <cell r="A627">
            <v>327163</v>
          </cell>
        </row>
        <row r="628">
          <cell r="A628">
            <v>327476</v>
          </cell>
        </row>
        <row r="629">
          <cell r="A629">
            <v>327630</v>
          </cell>
        </row>
        <row r="630">
          <cell r="A630">
            <v>327664</v>
          </cell>
        </row>
        <row r="631">
          <cell r="A631">
            <v>327760</v>
          </cell>
        </row>
        <row r="632">
          <cell r="A632">
            <v>327796</v>
          </cell>
        </row>
        <row r="633">
          <cell r="A633">
            <v>327842</v>
          </cell>
        </row>
        <row r="634">
          <cell r="A634">
            <v>327865</v>
          </cell>
        </row>
        <row r="635">
          <cell r="A635">
            <v>327875</v>
          </cell>
        </row>
        <row r="636">
          <cell r="A636">
            <v>327879</v>
          </cell>
        </row>
        <row r="637">
          <cell r="A637">
            <v>327883</v>
          </cell>
        </row>
        <row r="638">
          <cell r="A638">
            <v>327886</v>
          </cell>
        </row>
        <row r="639">
          <cell r="A639">
            <v>327891</v>
          </cell>
        </row>
        <row r="640">
          <cell r="A640">
            <v>327896</v>
          </cell>
        </row>
        <row r="641">
          <cell r="A641">
            <v>327899</v>
          </cell>
        </row>
        <row r="642">
          <cell r="A642">
            <v>327906</v>
          </cell>
        </row>
        <row r="643">
          <cell r="A643">
            <v>327911</v>
          </cell>
        </row>
        <row r="644">
          <cell r="A644">
            <v>327912</v>
          </cell>
        </row>
        <row r="645">
          <cell r="A645">
            <v>327913</v>
          </cell>
        </row>
        <row r="646">
          <cell r="A646">
            <v>327914</v>
          </cell>
        </row>
        <row r="647">
          <cell r="A647">
            <v>327923</v>
          </cell>
        </row>
        <row r="648">
          <cell r="A648">
            <v>327925</v>
          </cell>
        </row>
        <row r="649">
          <cell r="A649">
            <v>328287</v>
          </cell>
        </row>
        <row r="650">
          <cell r="A650">
            <v>328294</v>
          </cell>
        </row>
        <row r="651">
          <cell r="A651">
            <v>328307</v>
          </cell>
        </row>
        <row r="652">
          <cell r="A652">
            <v>328350</v>
          </cell>
        </row>
        <row r="653">
          <cell r="A653">
            <v>328360</v>
          </cell>
        </row>
        <row r="654">
          <cell r="A654">
            <v>328365</v>
          </cell>
        </row>
        <row r="655">
          <cell r="A655">
            <v>328440</v>
          </cell>
        </row>
        <row r="656">
          <cell r="A656">
            <v>328447</v>
          </cell>
        </row>
        <row r="657">
          <cell r="A657">
            <v>328459</v>
          </cell>
        </row>
        <row r="658">
          <cell r="A658">
            <v>328462</v>
          </cell>
        </row>
        <row r="659">
          <cell r="A659">
            <v>328467</v>
          </cell>
        </row>
        <row r="660">
          <cell r="A660">
            <v>328478</v>
          </cell>
        </row>
        <row r="661">
          <cell r="A661">
            <v>328485</v>
          </cell>
        </row>
        <row r="662">
          <cell r="A662">
            <v>328508</v>
          </cell>
        </row>
        <row r="663">
          <cell r="A663">
            <v>328529</v>
          </cell>
        </row>
        <row r="664">
          <cell r="A664">
            <v>328533</v>
          </cell>
        </row>
        <row r="665">
          <cell r="A665">
            <v>328534</v>
          </cell>
        </row>
        <row r="666">
          <cell r="A666">
            <v>328544</v>
          </cell>
        </row>
        <row r="667">
          <cell r="A667">
            <v>328548</v>
          </cell>
        </row>
        <row r="668">
          <cell r="A668">
            <v>328577</v>
          </cell>
        </row>
        <row r="669">
          <cell r="A669">
            <v>328578</v>
          </cell>
        </row>
        <row r="670">
          <cell r="A670">
            <v>328592</v>
          </cell>
        </row>
        <row r="671">
          <cell r="A671">
            <v>328622</v>
          </cell>
        </row>
        <row r="672">
          <cell r="A672">
            <v>328624</v>
          </cell>
        </row>
        <row r="673">
          <cell r="A673">
            <v>328634</v>
          </cell>
        </row>
        <row r="674">
          <cell r="A674">
            <v>328635</v>
          </cell>
        </row>
        <row r="675">
          <cell r="A675">
            <v>328637</v>
          </cell>
        </row>
        <row r="676">
          <cell r="A676">
            <v>328649</v>
          </cell>
        </row>
        <row r="677">
          <cell r="A677">
            <v>328675</v>
          </cell>
        </row>
        <row r="678">
          <cell r="A678">
            <v>328771</v>
          </cell>
        </row>
        <row r="679">
          <cell r="A679">
            <v>328777</v>
          </cell>
        </row>
        <row r="680">
          <cell r="A680">
            <v>328779</v>
          </cell>
        </row>
        <row r="681">
          <cell r="A681">
            <v>328789</v>
          </cell>
        </row>
        <row r="682">
          <cell r="A682">
            <v>328792</v>
          </cell>
        </row>
        <row r="683">
          <cell r="A683">
            <v>328794</v>
          </cell>
        </row>
        <row r="684">
          <cell r="A684">
            <v>328807</v>
          </cell>
        </row>
        <row r="685">
          <cell r="A685">
            <v>328842</v>
          </cell>
        </row>
        <row r="686">
          <cell r="A686">
            <v>328845</v>
          </cell>
        </row>
        <row r="687">
          <cell r="A687">
            <v>328901</v>
          </cell>
        </row>
        <row r="688">
          <cell r="A688">
            <v>328917</v>
          </cell>
        </row>
        <row r="689">
          <cell r="A689">
            <v>328918</v>
          </cell>
        </row>
        <row r="690">
          <cell r="A690">
            <v>328920</v>
          </cell>
        </row>
        <row r="691">
          <cell r="A691">
            <v>328926</v>
          </cell>
        </row>
        <row r="692">
          <cell r="A692">
            <v>328935</v>
          </cell>
        </row>
        <row r="693">
          <cell r="A693">
            <v>329052</v>
          </cell>
        </row>
        <row r="694">
          <cell r="A694">
            <v>329058</v>
          </cell>
        </row>
        <row r="695">
          <cell r="A695">
            <v>329061</v>
          </cell>
        </row>
        <row r="696">
          <cell r="A696">
            <v>329066</v>
          </cell>
        </row>
        <row r="697">
          <cell r="A697">
            <v>329117</v>
          </cell>
        </row>
        <row r="698">
          <cell r="A698">
            <v>329121</v>
          </cell>
        </row>
        <row r="699">
          <cell r="A699">
            <v>329123</v>
          </cell>
        </row>
        <row r="700">
          <cell r="A700">
            <v>329125</v>
          </cell>
        </row>
        <row r="701">
          <cell r="A701">
            <v>329129</v>
          </cell>
        </row>
        <row r="702">
          <cell r="A702">
            <v>329130</v>
          </cell>
        </row>
        <row r="703">
          <cell r="A703">
            <v>329135</v>
          </cell>
        </row>
        <row r="704">
          <cell r="A704">
            <v>329144</v>
          </cell>
        </row>
        <row r="705">
          <cell r="A705">
            <v>329150</v>
          </cell>
        </row>
        <row r="706">
          <cell r="A706">
            <v>329155</v>
          </cell>
        </row>
        <row r="707">
          <cell r="A707">
            <v>329163</v>
          </cell>
        </row>
        <row r="708">
          <cell r="A708">
            <v>329171</v>
          </cell>
        </row>
        <row r="709">
          <cell r="A709">
            <v>329192</v>
          </cell>
        </row>
        <row r="710">
          <cell r="A710">
            <v>329242</v>
          </cell>
        </row>
        <row r="711">
          <cell r="A711">
            <v>329271</v>
          </cell>
        </row>
        <row r="712">
          <cell r="A712">
            <v>329300</v>
          </cell>
        </row>
        <row r="713">
          <cell r="A713">
            <v>329350</v>
          </cell>
        </row>
        <row r="714">
          <cell r="A714">
            <v>329380</v>
          </cell>
        </row>
        <row r="715">
          <cell r="A715">
            <v>329385</v>
          </cell>
        </row>
        <row r="716">
          <cell r="A716">
            <v>329387</v>
          </cell>
        </row>
        <row r="717">
          <cell r="A717">
            <v>329388</v>
          </cell>
        </row>
        <row r="718">
          <cell r="A718">
            <v>329395</v>
          </cell>
        </row>
        <row r="719">
          <cell r="A719">
            <v>329408</v>
          </cell>
        </row>
        <row r="720">
          <cell r="A720">
            <v>329424</v>
          </cell>
        </row>
        <row r="721">
          <cell r="A721">
            <v>329437</v>
          </cell>
        </row>
        <row r="722">
          <cell r="A722">
            <v>329444</v>
          </cell>
        </row>
        <row r="723">
          <cell r="A723">
            <v>329450</v>
          </cell>
        </row>
        <row r="724">
          <cell r="A724">
            <v>329457</v>
          </cell>
        </row>
        <row r="725">
          <cell r="A725">
            <v>329459</v>
          </cell>
        </row>
        <row r="726">
          <cell r="A726">
            <v>329462</v>
          </cell>
        </row>
        <row r="727">
          <cell r="A727">
            <v>329465</v>
          </cell>
        </row>
        <row r="728">
          <cell r="A728">
            <v>329470</v>
          </cell>
        </row>
        <row r="729">
          <cell r="A729">
            <v>331420</v>
          </cell>
        </row>
        <row r="730">
          <cell r="A730">
            <v>335998</v>
          </cell>
        </row>
        <row r="731">
          <cell r="A731">
            <v>336062</v>
          </cell>
        </row>
        <row r="732">
          <cell r="A732">
            <v>336151</v>
          </cell>
        </row>
        <row r="733">
          <cell r="A733">
            <v>336207</v>
          </cell>
        </row>
        <row r="734">
          <cell r="A734">
            <v>336254</v>
          </cell>
        </row>
        <row r="735">
          <cell r="A735">
            <v>336282</v>
          </cell>
        </row>
        <row r="736">
          <cell r="A736">
            <v>336341</v>
          </cell>
        </row>
        <row r="737">
          <cell r="A737">
            <v>336349</v>
          </cell>
        </row>
        <row r="738">
          <cell r="A738">
            <v>336353</v>
          </cell>
        </row>
        <row r="739">
          <cell r="A739">
            <v>336386</v>
          </cell>
        </row>
        <row r="740">
          <cell r="A740">
            <v>336393</v>
          </cell>
        </row>
        <row r="741">
          <cell r="A741">
            <v>336447</v>
          </cell>
        </row>
        <row r="742">
          <cell r="A742">
            <v>336496</v>
          </cell>
        </row>
        <row r="743">
          <cell r="A743">
            <v>336825</v>
          </cell>
        </row>
        <row r="744">
          <cell r="A744">
            <v>336846</v>
          </cell>
        </row>
        <row r="745">
          <cell r="A745">
            <v>336869</v>
          </cell>
        </row>
        <row r="746">
          <cell r="A746">
            <v>336881</v>
          </cell>
        </row>
        <row r="747">
          <cell r="A747">
            <v>336962</v>
          </cell>
        </row>
        <row r="748">
          <cell r="A748">
            <v>336974</v>
          </cell>
        </row>
        <row r="749">
          <cell r="A749">
            <v>337047</v>
          </cell>
        </row>
        <row r="750">
          <cell r="A750">
            <v>337050</v>
          </cell>
        </row>
        <row r="751">
          <cell r="A751">
            <v>337059</v>
          </cell>
        </row>
        <row r="752">
          <cell r="A752">
            <v>337066</v>
          </cell>
        </row>
        <row r="753">
          <cell r="A753">
            <v>337077</v>
          </cell>
        </row>
        <row r="754">
          <cell r="A754">
            <v>337083</v>
          </cell>
        </row>
        <row r="755">
          <cell r="A755">
            <v>337085</v>
          </cell>
        </row>
        <row r="756">
          <cell r="A756">
            <v>337087</v>
          </cell>
        </row>
        <row r="757">
          <cell r="A757">
            <v>337091</v>
          </cell>
        </row>
        <row r="758">
          <cell r="A758">
            <v>337188</v>
          </cell>
        </row>
        <row r="759">
          <cell r="A759">
            <v>337202</v>
          </cell>
        </row>
        <row r="760">
          <cell r="A760">
            <v>337213</v>
          </cell>
        </row>
        <row r="761">
          <cell r="A761">
            <v>337228</v>
          </cell>
        </row>
        <row r="762">
          <cell r="A762">
            <v>337236</v>
          </cell>
        </row>
        <row r="763">
          <cell r="A763">
            <v>337249</v>
          </cell>
        </row>
        <row r="764">
          <cell r="A764">
            <v>337264</v>
          </cell>
        </row>
        <row r="765">
          <cell r="A765">
            <v>337266</v>
          </cell>
        </row>
        <row r="766">
          <cell r="A766">
            <v>337272</v>
          </cell>
        </row>
        <row r="767">
          <cell r="A767">
            <v>337291</v>
          </cell>
        </row>
        <row r="768">
          <cell r="A768">
            <v>337387</v>
          </cell>
        </row>
        <row r="769">
          <cell r="A769">
            <v>337408</v>
          </cell>
        </row>
        <row r="770">
          <cell r="A770">
            <v>341207</v>
          </cell>
        </row>
        <row r="771">
          <cell r="A771">
            <v>350807</v>
          </cell>
        </row>
        <row r="772">
          <cell r="A772">
            <v>354287</v>
          </cell>
        </row>
        <row r="773">
          <cell r="A773">
            <v>355383</v>
          </cell>
        </row>
        <row r="774">
          <cell r="A774">
            <v>360727</v>
          </cell>
        </row>
        <row r="775">
          <cell r="A775">
            <v>365381</v>
          </cell>
        </row>
        <row r="776">
          <cell r="A776">
            <v>365398</v>
          </cell>
        </row>
        <row r="777">
          <cell r="A777">
            <v>367981</v>
          </cell>
        </row>
        <row r="778">
          <cell r="A778">
            <v>374135</v>
          </cell>
        </row>
        <row r="779">
          <cell r="A779">
            <v>374183</v>
          </cell>
        </row>
        <row r="780">
          <cell r="A780">
            <v>374208</v>
          </cell>
        </row>
        <row r="781">
          <cell r="A781">
            <v>374217</v>
          </cell>
        </row>
        <row r="782">
          <cell r="A782">
            <v>374227</v>
          </cell>
        </row>
        <row r="783">
          <cell r="A783">
            <v>374250</v>
          </cell>
        </row>
        <row r="784">
          <cell r="A784">
            <v>374251</v>
          </cell>
        </row>
        <row r="785">
          <cell r="A785">
            <v>374732</v>
          </cell>
        </row>
        <row r="786">
          <cell r="A786">
            <v>374741</v>
          </cell>
        </row>
        <row r="787">
          <cell r="A787">
            <v>374747</v>
          </cell>
        </row>
        <row r="788">
          <cell r="A788">
            <v>374753</v>
          </cell>
        </row>
        <row r="789">
          <cell r="A789">
            <v>374759</v>
          </cell>
        </row>
        <row r="790">
          <cell r="A790">
            <v>374761</v>
          </cell>
        </row>
        <row r="791">
          <cell r="A791">
            <v>374766</v>
          </cell>
        </row>
        <row r="792">
          <cell r="A792">
            <v>375078</v>
          </cell>
        </row>
        <row r="793">
          <cell r="A793">
            <v>375094</v>
          </cell>
        </row>
        <row r="794">
          <cell r="A794">
            <v>376589</v>
          </cell>
        </row>
        <row r="795">
          <cell r="A795">
            <v>378816</v>
          </cell>
        </row>
        <row r="796">
          <cell r="A796">
            <v>378987</v>
          </cell>
        </row>
        <row r="797">
          <cell r="A797">
            <v>378999</v>
          </cell>
        </row>
        <row r="798">
          <cell r="A798">
            <v>379013</v>
          </cell>
        </row>
        <row r="799">
          <cell r="A799">
            <v>379021</v>
          </cell>
        </row>
        <row r="800">
          <cell r="A800">
            <v>379053</v>
          </cell>
        </row>
        <row r="801">
          <cell r="A801">
            <v>379066</v>
          </cell>
        </row>
        <row r="802">
          <cell r="A802">
            <v>379447</v>
          </cell>
        </row>
        <row r="803">
          <cell r="A803">
            <v>379457</v>
          </cell>
        </row>
        <row r="804">
          <cell r="A804">
            <v>379489</v>
          </cell>
        </row>
        <row r="805">
          <cell r="A805">
            <v>379492</v>
          </cell>
        </row>
        <row r="806">
          <cell r="A806">
            <v>379494</v>
          </cell>
        </row>
        <row r="807">
          <cell r="A807">
            <v>379553</v>
          </cell>
        </row>
        <row r="808">
          <cell r="A808">
            <v>379556</v>
          </cell>
        </row>
        <row r="809">
          <cell r="A809">
            <v>379558</v>
          </cell>
        </row>
        <row r="810">
          <cell r="A810">
            <v>379594</v>
          </cell>
        </row>
        <row r="811">
          <cell r="A811">
            <v>379608</v>
          </cell>
        </row>
        <row r="812">
          <cell r="A812">
            <v>379615</v>
          </cell>
        </row>
        <row r="813">
          <cell r="A813">
            <v>379625</v>
          </cell>
        </row>
        <row r="814">
          <cell r="A814">
            <v>379630</v>
          </cell>
        </row>
        <row r="815">
          <cell r="A815">
            <v>379635</v>
          </cell>
        </row>
        <row r="816">
          <cell r="A816">
            <v>379640</v>
          </cell>
        </row>
        <row r="817">
          <cell r="A817">
            <v>379642</v>
          </cell>
        </row>
        <row r="818">
          <cell r="A818">
            <v>379760</v>
          </cell>
        </row>
        <row r="819">
          <cell r="A819">
            <v>379771</v>
          </cell>
        </row>
        <row r="820">
          <cell r="A820">
            <v>379777</v>
          </cell>
        </row>
        <row r="821">
          <cell r="A821">
            <v>379782</v>
          </cell>
        </row>
        <row r="822">
          <cell r="A822">
            <v>379786</v>
          </cell>
        </row>
        <row r="823">
          <cell r="A823">
            <v>379790</v>
          </cell>
        </row>
        <row r="824">
          <cell r="A824">
            <v>379796</v>
          </cell>
        </row>
        <row r="825">
          <cell r="A825">
            <v>379800</v>
          </cell>
        </row>
        <row r="826">
          <cell r="A826">
            <v>379803</v>
          </cell>
        </row>
        <row r="827">
          <cell r="A827">
            <v>382987</v>
          </cell>
        </row>
        <row r="828">
          <cell r="A828">
            <v>384893</v>
          </cell>
        </row>
        <row r="829">
          <cell r="A829">
            <v>390295</v>
          </cell>
        </row>
        <row r="830">
          <cell r="A830">
            <v>391255</v>
          </cell>
        </row>
        <row r="831">
          <cell r="A831">
            <v>392201</v>
          </cell>
        </row>
        <row r="832">
          <cell r="A832">
            <v>392892</v>
          </cell>
        </row>
        <row r="833">
          <cell r="A833">
            <v>392902</v>
          </cell>
        </row>
        <row r="834">
          <cell r="A834">
            <v>392917</v>
          </cell>
        </row>
        <row r="835">
          <cell r="A835">
            <v>392922</v>
          </cell>
        </row>
        <row r="836">
          <cell r="A836">
            <v>395181</v>
          </cell>
        </row>
        <row r="837">
          <cell r="A837">
            <v>396972</v>
          </cell>
        </row>
        <row r="838">
          <cell r="A838">
            <v>397023</v>
          </cell>
        </row>
        <row r="839">
          <cell r="A839">
            <v>397027</v>
          </cell>
        </row>
        <row r="840">
          <cell r="A840">
            <v>397033</v>
          </cell>
        </row>
        <row r="841">
          <cell r="A841">
            <v>398208</v>
          </cell>
        </row>
        <row r="842">
          <cell r="A842">
            <v>398739</v>
          </cell>
        </row>
        <row r="843">
          <cell r="A843">
            <v>399488</v>
          </cell>
        </row>
        <row r="844">
          <cell r="A844">
            <v>403831</v>
          </cell>
        </row>
        <row r="845">
          <cell r="A845">
            <v>403882</v>
          </cell>
        </row>
        <row r="846">
          <cell r="A846">
            <v>404601</v>
          </cell>
        </row>
        <row r="847">
          <cell r="A847">
            <v>404792</v>
          </cell>
        </row>
        <row r="848">
          <cell r="A848">
            <v>405603</v>
          </cell>
        </row>
        <row r="849">
          <cell r="A849">
            <v>405649</v>
          </cell>
        </row>
        <row r="850">
          <cell r="A850">
            <v>406853</v>
          </cell>
        </row>
        <row r="851">
          <cell r="A851">
            <v>409014</v>
          </cell>
        </row>
        <row r="852">
          <cell r="A852">
            <v>409157</v>
          </cell>
        </row>
        <row r="853">
          <cell r="A853">
            <v>409166</v>
          </cell>
        </row>
        <row r="854">
          <cell r="A854">
            <v>410897</v>
          </cell>
        </row>
        <row r="855">
          <cell r="A855">
            <v>411652</v>
          </cell>
        </row>
        <row r="856">
          <cell r="A856">
            <v>415138</v>
          </cell>
        </row>
        <row r="857">
          <cell r="A857">
            <v>415182</v>
          </cell>
        </row>
        <row r="858">
          <cell r="A858">
            <v>415550</v>
          </cell>
        </row>
        <row r="859">
          <cell r="A859">
            <v>415627</v>
          </cell>
        </row>
        <row r="860">
          <cell r="A860">
            <v>415652</v>
          </cell>
        </row>
        <row r="861">
          <cell r="A861">
            <v>415683</v>
          </cell>
        </row>
        <row r="862">
          <cell r="A862">
            <v>420164</v>
          </cell>
        </row>
        <row r="863">
          <cell r="A863">
            <v>421061</v>
          </cell>
        </row>
        <row r="864">
          <cell r="A864">
            <v>421437</v>
          </cell>
        </row>
        <row r="865">
          <cell r="A865">
            <v>427631</v>
          </cell>
        </row>
        <row r="866">
          <cell r="A866">
            <v>431150</v>
          </cell>
        </row>
        <row r="867">
          <cell r="A867">
            <v>431559</v>
          </cell>
        </row>
        <row r="868">
          <cell r="A868">
            <v>431877</v>
          </cell>
        </row>
        <row r="869">
          <cell r="A869">
            <v>438207</v>
          </cell>
        </row>
        <row r="870">
          <cell r="A870">
            <v>440188</v>
          </cell>
        </row>
        <row r="871">
          <cell r="A871">
            <v>441743</v>
          </cell>
        </row>
        <row r="872">
          <cell r="A872">
            <v>443126</v>
          </cell>
        </row>
        <row r="873">
          <cell r="A873">
            <v>443128</v>
          </cell>
        </row>
        <row r="874">
          <cell r="A874">
            <v>443628</v>
          </cell>
        </row>
        <row r="875">
          <cell r="A875">
            <v>443629</v>
          </cell>
        </row>
        <row r="876">
          <cell r="A876">
            <v>443897</v>
          </cell>
        </row>
        <row r="877">
          <cell r="A877">
            <v>443911</v>
          </cell>
        </row>
        <row r="878">
          <cell r="A878">
            <v>443923</v>
          </cell>
        </row>
        <row r="879">
          <cell r="A879">
            <v>443932</v>
          </cell>
        </row>
        <row r="880">
          <cell r="A880">
            <v>443962</v>
          </cell>
        </row>
        <row r="881">
          <cell r="A881">
            <v>443992</v>
          </cell>
        </row>
        <row r="882">
          <cell r="A882">
            <v>444030</v>
          </cell>
        </row>
        <row r="883">
          <cell r="A883">
            <v>444039</v>
          </cell>
        </row>
        <row r="884">
          <cell r="A884">
            <v>444053</v>
          </cell>
        </row>
        <row r="885">
          <cell r="A885">
            <v>444130</v>
          </cell>
        </row>
        <row r="886">
          <cell r="A886">
            <v>445047</v>
          </cell>
        </row>
        <row r="887">
          <cell r="A887">
            <v>445097</v>
          </cell>
        </row>
        <row r="888">
          <cell r="A888">
            <v>445103</v>
          </cell>
        </row>
        <row r="889">
          <cell r="A889">
            <v>445182</v>
          </cell>
        </row>
        <row r="890">
          <cell r="A890">
            <v>445183</v>
          </cell>
        </row>
        <row r="891">
          <cell r="A891">
            <v>445185</v>
          </cell>
        </row>
        <row r="892">
          <cell r="A892">
            <v>445190</v>
          </cell>
        </row>
        <row r="893">
          <cell r="A893">
            <v>445191</v>
          </cell>
        </row>
        <row r="894">
          <cell r="A894">
            <v>445194</v>
          </cell>
        </row>
        <row r="895">
          <cell r="A895">
            <v>445196</v>
          </cell>
        </row>
        <row r="896">
          <cell r="A896">
            <v>445202</v>
          </cell>
        </row>
        <row r="897">
          <cell r="A897">
            <v>445326</v>
          </cell>
        </row>
        <row r="898">
          <cell r="A898">
            <v>445344</v>
          </cell>
        </row>
        <row r="899">
          <cell r="A899">
            <v>445351</v>
          </cell>
        </row>
        <row r="900">
          <cell r="A900">
            <v>445845</v>
          </cell>
        </row>
        <row r="901">
          <cell r="A901">
            <v>445850</v>
          </cell>
        </row>
        <row r="902">
          <cell r="A902">
            <v>447997</v>
          </cell>
        </row>
        <row r="903">
          <cell r="A903">
            <v>451827</v>
          </cell>
        </row>
        <row r="904">
          <cell r="A904">
            <v>451828</v>
          </cell>
        </row>
        <row r="905">
          <cell r="A905">
            <v>453907</v>
          </cell>
        </row>
        <row r="906">
          <cell r="A906">
            <v>455160</v>
          </cell>
        </row>
        <row r="907">
          <cell r="A907">
            <v>455435</v>
          </cell>
        </row>
        <row r="908">
          <cell r="A908">
            <v>455749</v>
          </cell>
        </row>
        <row r="909">
          <cell r="A909">
            <v>456152</v>
          </cell>
        </row>
        <row r="910">
          <cell r="A910">
            <v>456158</v>
          </cell>
        </row>
        <row r="911">
          <cell r="A911">
            <v>457307</v>
          </cell>
        </row>
        <row r="912">
          <cell r="A912">
            <v>460696</v>
          </cell>
        </row>
        <row r="913">
          <cell r="A913">
            <v>460697</v>
          </cell>
        </row>
        <row r="914">
          <cell r="A914">
            <v>461887</v>
          </cell>
        </row>
        <row r="915">
          <cell r="A915">
            <v>462156</v>
          </cell>
        </row>
        <row r="916">
          <cell r="A916">
            <v>471259</v>
          </cell>
        </row>
        <row r="917">
          <cell r="A917">
            <v>471845</v>
          </cell>
        </row>
        <row r="918">
          <cell r="A918">
            <v>471848</v>
          </cell>
        </row>
        <row r="919">
          <cell r="A919">
            <v>471853</v>
          </cell>
        </row>
        <row r="920">
          <cell r="A920">
            <v>471864</v>
          </cell>
        </row>
        <row r="921">
          <cell r="A921">
            <v>471883</v>
          </cell>
        </row>
        <row r="922">
          <cell r="A922">
            <v>472139</v>
          </cell>
        </row>
        <row r="923">
          <cell r="A923">
            <v>472363</v>
          </cell>
        </row>
        <row r="924">
          <cell r="A924">
            <v>474036</v>
          </cell>
        </row>
        <row r="925">
          <cell r="A925">
            <v>474215</v>
          </cell>
        </row>
        <row r="926">
          <cell r="A926">
            <v>474260</v>
          </cell>
        </row>
        <row r="927">
          <cell r="A927">
            <v>485009</v>
          </cell>
        </row>
        <row r="928">
          <cell r="A928">
            <v>485089</v>
          </cell>
        </row>
        <row r="929">
          <cell r="A929">
            <v>486245</v>
          </cell>
        </row>
        <row r="930">
          <cell r="A930">
            <v>486828</v>
          </cell>
        </row>
        <row r="931">
          <cell r="A931">
            <v>486990</v>
          </cell>
        </row>
        <row r="932">
          <cell r="A932">
            <v>487974</v>
          </cell>
        </row>
        <row r="933">
          <cell r="A933">
            <v>489128</v>
          </cell>
        </row>
        <row r="934">
          <cell r="A934">
            <v>489145</v>
          </cell>
        </row>
        <row r="935">
          <cell r="A935">
            <v>489147</v>
          </cell>
        </row>
        <row r="936">
          <cell r="A936">
            <v>489148</v>
          </cell>
        </row>
        <row r="937">
          <cell r="A937">
            <v>492203</v>
          </cell>
        </row>
        <row r="938">
          <cell r="A938">
            <v>492253</v>
          </cell>
        </row>
        <row r="939">
          <cell r="A939">
            <v>492260</v>
          </cell>
        </row>
        <row r="940">
          <cell r="A940">
            <v>492285</v>
          </cell>
        </row>
        <row r="941">
          <cell r="A941">
            <v>492389</v>
          </cell>
        </row>
        <row r="942">
          <cell r="A942">
            <v>492498</v>
          </cell>
        </row>
        <row r="943">
          <cell r="A943">
            <v>493078</v>
          </cell>
        </row>
        <row r="944">
          <cell r="A944">
            <v>494193</v>
          </cell>
        </row>
        <row r="945">
          <cell r="A945">
            <v>494324</v>
          </cell>
        </row>
        <row r="946">
          <cell r="A946">
            <v>494532</v>
          </cell>
        </row>
        <row r="947">
          <cell r="A947">
            <v>494814</v>
          </cell>
        </row>
        <row r="948">
          <cell r="A948">
            <v>494817</v>
          </cell>
        </row>
        <row r="949">
          <cell r="A949">
            <v>494819</v>
          </cell>
        </row>
        <row r="950">
          <cell r="A950">
            <v>494874</v>
          </cell>
        </row>
        <row r="951">
          <cell r="A951">
            <v>495039</v>
          </cell>
        </row>
        <row r="952">
          <cell r="A952">
            <v>495041</v>
          </cell>
        </row>
        <row r="953">
          <cell r="A953">
            <v>495093</v>
          </cell>
        </row>
        <row r="954">
          <cell r="A954">
            <v>496208</v>
          </cell>
        </row>
        <row r="955">
          <cell r="A955">
            <v>498698</v>
          </cell>
        </row>
        <row r="956">
          <cell r="A956">
            <v>498830</v>
          </cell>
        </row>
        <row r="957">
          <cell r="A957">
            <v>498846</v>
          </cell>
        </row>
        <row r="958">
          <cell r="A958">
            <v>498999</v>
          </cell>
        </row>
        <row r="959">
          <cell r="A959">
            <v>499012</v>
          </cell>
        </row>
        <row r="960">
          <cell r="A960">
            <v>499035</v>
          </cell>
        </row>
        <row r="961">
          <cell r="A961">
            <v>499056</v>
          </cell>
        </row>
        <row r="962">
          <cell r="A962">
            <v>499990</v>
          </cell>
        </row>
        <row r="963">
          <cell r="A963">
            <v>499992</v>
          </cell>
        </row>
        <row r="964">
          <cell r="A964">
            <v>499994</v>
          </cell>
        </row>
        <row r="965">
          <cell r="A965">
            <v>499999</v>
          </cell>
        </row>
        <row r="966">
          <cell r="A966">
            <v>500002</v>
          </cell>
        </row>
        <row r="967">
          <cell r="A967">
            <v>500004</v>
          </cell>
        </row>
        <row r="968">
          <cell r="A968">
            <v>500015</v>
          </cell>
        </row>
        <row r="969">
          <cell r="A969">
            <v>500020</v>
          </cell>
        </row>
        <row r="970">
          <cell r="A970">
            <v>500022</v>
          </cell>
        </row>
        <row r="971">
          <cell r="A971">
            <v>500060</v>
          </cell>
        </row>
        <row r="972">
          <cell r="A972">
            <v>500067</v>
          </cell>
        </row>
        <row r="973">
          <cell r="A973">
            <v>500069</v>
          </cell>
        </row>
        <row r="974">
          <cell r="A974">
            <v>500079</v>
          </cell>
        </row>
        <row r="975">
          <cell r="A975">
            <v>500083</v>
          </cell>
        </row>
        <row r="976">
          <cell r="A976">
            <v>500699</v>
          </cell>
        </row>
        <row r="977">
          <cell r="A977">
            <v>500707</v>
          </cell>
        </row>
        <row r="978">
          <cell r="A978">
            <v>500708</v>
          </cell>
        </row>
        <row r="979">
          <cell r="A979">
            <v>500710</v>
          </cell>
        </row>
        <row r="980">
          <cell r="A980">
            <v>500787</v>
          </cell>
        </row>
        <row r="981">
          <cell r="A981">
            <v>500851</v>
          </cell>
        </row>
        <row r="982">
          <cell r="A982">
            <v>500862</v>
          </cell>
        </row>
        <row r="983">
          <cell r="A983">
            <v>501153</v>
          </cell>
        </row>
        <row r="984">
          <cell r="A984">
            <v>502447</v>
          </cell>
        </row>
        <row r="985">
          <cell r="A985">
            <v>502592</v>
          </cell>
        </row>
        <row r="986">
          <cell r="A986">
            <v>502718</v>
          </cell>
        </row>
        <row r="987">
          <cell r="A987">
            <v>502721</v>
          </cell>
        </row>
        <row r="988">
          <cell r="A988">
            <v>502722</v>
          </cell>
        </row>
        <row r="989">
          <cell r="A989">
            <v>502725</v>
          </cell>
        </row>
        <row r="990">
          <cell r="A990">
            <v>502937</v>
          </cell>
        </row>
        <row r="991">
          <cell r="A991">
            <v>502940</v>
          </cell>
        </row>
        <row r="992">
          <cell r="A992">
            <v>502947</v>
          </cell>
        </row>
        <row r="993">
          <cell r="A993">
            <v>502952</v>
          </cell>
        </row>
        <row r="994">
          <cell r="A994">
            <v>502958</v>
          </cell>
        </row>
        <row r="995">
          <cell r="A995">
            <v>502963</v>
          </cell>
        </row>
        <row r="996">
          <cell r="A996">
            <v>502969</v>
          </cell>
        </row>
        <row r="997">
          <cell r="A997">
            <v>502972</v>
          </cell>
        </row>
        <row r="998">
          <cell r="A998">
            <v>502976</v>
          </cell>
        </row>
        <row r="999">
          <cell r="A999">
            <v>502984</v>
          </cell>
        </row>
        <row r="1000">
          <cell r="A1000">
            <v>502988</v>
          </cell>
        </row>
        <row r="1001">
          <cell r="A1001">
            <v>503083</v>
          </cell>
        </row>
        <row r="1002">
          <cell r="A1002">
            <v>503101</v>
          </cell>
        </row>
        <row r="1003">
          <cell r="A1003">
            <v>503106</v>
          </cell>
        </row>
        <row r="1004">
          <cell r="A1004">
            <v>503118</v>
          </cell>
        </row>
        <row r="1005">
          <cell r="A1005">
            <v>503122</v>
          </cell>
        </row>
        <row r="1006">
          <cell r="A1006">
            <v>503123</v>
          </cell>
        </row>
        <row r="1007">
          <cell r="A1007">
            <v>503125</v>
          </cell>
        </row>
        <row r="1008">
          <cell r="A1008">
            <v>503130</v>
          </cell>
        </row>
        <row r="1009">
          <cell r="A1009">
            <v>503406</v>
          </cell>
        </row>
        <row r="1010">
          <cell r="A1010">
            <v>503783</v>
          </cell>
        </row>
        <row r="1011">
          <cell r="A1011">
            <v>503795</v>
          </cell>
        </row>
        <row r="1012">
          <cell r="A1012">
            <v>503798</v>
          </cell>
        </row>
        <row r="1013">
          <cell r="A1013">
            <v>503806</v>
          </cell>
        </row>
        <row r="1014">
          <cell r="A1014">
            <v>503835</v>
          </cell>
        </row>
        <row r="1015">
          <cell r="A1015">
            <v>503968</v>
          </cell>
        </row>
        <row r="1016">
          <cell r="A1016">
            <v>503970</v>
          </cell>
        </row>
        <row r="1017">
          <cell r="A1017">
            <v>503972</v>
          </cell>
        </row>
        <row r="1018">
          <cell r="A1018">
            <v>503973</v>
          </cell>
        </row>
        <row r="1019">
          <cell r="A1019">
            <v>503974</v>
          </cell>
        </row>
        <row r="1020">
          <cell r="A1020">
            <v>503976</v>
          </cell>
        </row>
        <row r="1021">
          <cell r="A1021">
            <v>503978</v>
          </cell>
        </row>
        <row r="1022">
          <cell r="A1022">
            <v>505374</v>
          </cell>
        </row>
        <row r="1023">
          <cell r="A1023">
            <v>507983</v>
          </cell>
        </row>
        <row r="1024">
          <cell r="A1024">
            <v>508006</v>
          </cell>
        </row>
        <row r="1025">
          <cell r="A1025">
            <v>508018</v>
          </cell>
        </row>
        <row r="1026">
          <cell r="A1026">
            <v>508027</v>
          </cell>
        </row>
        <row r="1027">
          <cell r="A1027">
            <v>508032</v>
          </cell>
        </row>
        <row r="1028">
          <cell r="A1028">
            <v>508035</v>
          </cell>
        </row>
        <row r="1029">
          <cell r="A1029">
            <v>508073</v>
          </cell>
        </row>
        <row r="1030">
          <cell r="A1030">
            <v>508089</v>
          </cell>
        </row>
        <row r="1031">
          <cell r="A1031">
            <v>508598</v>
          </cell>
        </row>
        <row r="1032">
          <cell r="A1032">
            <v>509187</v>
          </cell>
        </row>
        <row r="1033">
          <cell r="A1033">
            <v>511775</v>
          </cell>
        </row>
        <row r="1034">
          <cell r="A1034">
            <v>511812</v>
          </cell>
        </row>
        <row r="1035">
          <cell r="A1035">
            <v>511814</v>
          </cell>
        </row>
        <row r="1036">
          <cell r="A1036">
            <v>511818</v>
          </cell>
        </row>
        <row r="1037">
          <cell r="A1037">
            <v>511821</v>
          </cell>
        </row>
        <row r="1038">
          <cell r="A1038">
            <v>512242</v>
          </cell>
        </row>
        <row r="1039">
          <cell r="A1039">
            <v>512275</v>
          </cell>
        </row>
        <row r="1040">
          <cell r="A1040">
            <v>512276</v>
          </cell>
        </row>
        <row r="1041">
          <cell r="A1041">
            <v>512322</v>
          </cell>
        </row>
        <row r="1042">
          <cell r="A1042">
            <v>512404</v>
          </cell>
        </row>
        <row r="1043">
          <cell r="A1043">
            <v>512415</v>
          </cell>
        </row>
        <row r="1044">
          <cell r="A1044">
            <v>512417</v>
          </cell>
        </row>
        <row r="1045">
          <cell r="A1045">
            <v>512420</v>
          </cell>
        </row>
        <row r="1046">
          <cell r="A1046">
            <v>512421</v>
          </cell>
        </row>
        <row r="1047">
          <cell r="A1047">
            <v>512422</v>
          </cell>
        </row>
        <row r="1048">
          <cell r="A1048">
            <v>512425</v>
          </cell>
        </row>
        <row r="1049">
          <cell r="A1049">
            <v>512430</v>
          </cell>
        </row>
        <row r="1050">
          <cell r="A1050">
            <v>512438</v>
          </cell>
        </row>
        <row r="1051">
          <cell r="A1051">
            <v>512440</v>
          </cell>
        </row>
        <row r="1052">
          <cell r="A1052">
            <v>512441</v>
          </cell>
        </row>
        <row r="1053">
          <cell r="A1053">
            <v>512442</v>
          </cell>
        </row>
        <row r="1054">
          <cell r="A1054">
            <v>512445</v>
          </cell>
        </row>
        <row r="1055">
          <cell r="A1055">
            <v>512536</v>
          </cell>
        </row>
        <row r="1056">
          <cell r="A1056">
            <v>512540</v>
          </cell>
        </row>
        <row r="1057">
          <cell r="A1057">
            <v>512546</v>
          </cell>
        </row>
        <row r="1058">
          <cell r="A1058">
            <v>512547</v>
          </cell>
        </row>
        <row r="1059">
          <cell r="A1059">
            <v>512552</v>
          </cell>
        </row>
        <row r="1060">
          <cell r="A1060">
            <v>512554</v>
          </cell>
        </row>
        <row r="1061">
          <cell r="A1061">
            <v>512557</v>
          </cell>
        </row>
        <row r="1062">
          <cell r="A1062">
            <v>512562</v>
          </cell>
        </row>
        <row r="1063">
          <cell r="A1063">
            <v>512563</v>
          </cell>
        </row>
        <row r="1064">
          <cell r="A1064">
            <v>512568</v>
          </cell>
        </row>
        <row r="1065">
          <cell r="A1065">
            <v>512576</v>
          </cell>
        </row>
        <row r="1066">
          <cell r="A1066">
            <v>512580</v>
          </cell>
        </row>
        <row r="1067">
          <cell r="A1067">
            <v>512584</v>
          </cell>
        </row>
        <row r="1068">
          <cell r="A1068">
            <v>512586</v>
          </cell>
        </row>
        <row r="1069">
          <cell r="A1069">
            <v>512589</v>
          </cell>
        </row>
        <row r="1070">
          <cell r="A1070">
            <v>512927</v>
          </cell>
        </row>
        <row r="1071">
          <cell r="A1071">
            <v>513028</v>
          </cell>
        </row>
        <row r="1072">
          <cell r="A1072">
            <v>513256</v>
          </cell>
        </row>
        <row r="1073">
          <cell r="A1073">
            <v>513466</v>
          </cell>
        </row>
        <row r="1074">
          <cell r="A1074">
            <v>513995</v>
          </cell>
        </row>
        <row r="1075">
          <cell r="A1075">
            <v>514000</v>
          </cell>
        </row>
        <row r="1076">
          <cell r="A1076">
            <v>514002</v>
          </cell>
        </row>
        <row r="1077">
          <cell r="A1077">
            <v>515260</v>
          </cell>
        </row>
        <row r="1078">
          <cell r="A1078">
            <v>515423</v>
          </cell>
        </row>
        <row r="1079">
          <cell r="A1079">
            <v>518894</v>
          </cell>
        </row>
        <row r="1080">
          <cell r="A1080">
            <v>520160</v>
          </cell>
        </row>
        <row r="1081">
          <cell r="A1081">
            <v>520972</v>
          </cell>
        </row>
        <row r="1082">
          <cell r="A1082">
            <v>522823</v>
          </cell>
        </row>
        <row r="1083">
          <cell r="A1083">
            <v>528667</v>
          </cell>
        </row>
        <row r="1084">
          <cell r="A1084">
            <v>528669</v>
          </cell>
        </row>
        <row r="1085">
          <cell r="A1085">
            <v>528673</v>
          </cell>
        </row>
        <row r="1086">
          <cell r="A1086">
            <v>529168</v>
          </cell>
        </row>
        <row r="1087">
          <cell r="A1087">
            <v>529180</v>
          </cell>
        </row>
        <row r="1088">
          <cell r="A1088">
            <v>530381</v>
          </cell>
        </row>
        <row r="1089">
          <cell r="A1089">
            <v>532606</v>
          </cell>
        </row>
        <row r="1090">
          <cell r="A1090">
            <v>532957</v>
          </cell>
        </row>
        <row r="1091">
          <cell r="A1091">
            <v>532970</v>
          </cell>
        </row>
        <row r="1092">
          <cell r="A1092">
            <v>532987</v>
          </cell>
        </row>
        <row r="1093">
          <cell r="A1093">
            <v>532996</v>
          </cell>
        </row>
        <row r="1094">
          <cell r="A1094">
            <v>533111</v>
          </cell>
        </row>
        <row r="1095">
          <cell r="A1095">
            <v>534033</v>
          </cell>
        </row>
        <row r="1096">
          <cell r="A1096">
            <v>536581</v>
          </cell>
        </row>
        <row r="1097">
          <cell r="A1097">
            <v>546579</v>
          </cell>
        </row>
        <row r="1098">
          <cell r="A1098">
            <v>546896</v>
          </cell>
        </row>
        <row r="1099">
          <cell r="A1099">
            <v>548812</v>
          </cell>
        </row>
        <row r="1100">
          <cell r="A1100">
            <v>548936</v>
          </cell>
        </row>
        <row r="1101">
          <cell r="A1101">
            <v>549003</v>
          </cell>
        </row>
        <row r="1102">
          <cell r="A1102">
            <v>549044</v>
          </cell>
        </row>
        <row r="1103">
          <cell r="A1103">
            <v>549265</v>
          </cell>
        </row>
        <row r="1104">
          <cell r="A1104">
            <v>549278</v>
          </cell>
        </row>
        <row r="1105">
          <cell r="A1105">
            <v>549493</v>
          </cell>
        </row>
        <row r="1106">
          <cell r="A1106">
            <v>549526</v>
          </cell>
        </row>
        <row r="1107">
          <cell r="A1107">
            <v>550109</v>
          </cell>
        </row>
        <row r="1108">
          <cell r="A1108">
            <v>550608</v>
          </cell>
        </row>
        <row r="1109">
          <cell r="A1109">
            <v>552007</v>
          </cell>
        </row>
        <row r="1110">
          <cell r="A1110">
            <v>552019</v>
          </cell>
        </row>
        <row r="1111">
          <cell r="A1111">
            <v>552078</v>
          </cell>
        </row>
        <row r="1112">
          <cell r="A1112">
            <v>552296</v>
          </cell>
        </row>
        <row r="1113">
          <cell r="A1113">
            <v>552316</v>
          </cell>
        </row>
        <row r="1114">
          <cell r="A1114">
            <v>552332</v>
          </cell>
        </row>
        <row r="1115">
          <cell r="A1115">
            <v>552376</v>
          </cell>
        </row>
        <row r="1116">
          <cell r="A1116">
            <v>552415</v>
          </cell>
        </row>
        <row r="1117">
          <cell r="A1117">
            <v>554084</v>
          </cell>
        </row>
        <row r="1118">
          <cell r="A1118">
            <v>563737</v>
          </cell>
        </row>
        <row r="1119">
          <cell r="A1119">
            <v>564921</v>
          </cell>
        </row>
        <row r="1120">
          <cell r="A1120">
            <v>565375</v>
          </cell>
        </row>
        <row r="1121">
          <cell r="A1121">
            <v>566051</v>
          </cell>
        </row>
        <row r="1122">
          <cell r="A1122">
            <v>566306</v>
          </cell>
        </row>
        <row r="1123">
          <cell r="A1123">
            <v>566411</v>
          </cell>
        </row>
        <row r="1124">
          <cell r="A1124">
            <v>566612</v>
          </cell>
        </row>
        <row r="1125">
          <cell r="A1125">
            <v>567015</v>
          </cell>
        </row>
        <row r="1126">
          <cell r="A1126">
            <v>567450</v>
          </cell>
        </row>
        <row r="1127">
          <cell r="A1127">
            <v>567530</v>
          </cell>
        </row>
        <row r="1128">
          <cell r="A1128">
            <v>567531</v>
          </cell>
        </row>
        <row r="1129">
          <cell r="A1129">
            <v>567534</v>
          </cell>
        </row>
        <row r="1130">
          <cell r="A1130">
            <v>567537</v>
          </cell>
        </row>
        <row r="1131">
          <cell r="A1131">
            <v>567539</v>
          </cell>
        </row>
        <row r="1132">
          <cell r="A1132">
            <v>567551</v>
          </cell>
        </row>
        <row r="1133">
          <cell r="A1133">
            <v>567616</v>
          </cell>
        </row>
        <row r="1134">
          <cell r="A1134">
            <v>567770</v>
          </cell>
        </row>
        <row r="1135">
          <cell r="A1135">
            <v>567783</v>
          </cell>
        </row>
        <row r="1136">
          <cell r="A1136">
            <v>567790</v>
          </cell>
        </row>
        <row r="1137">
          <cell r="A1137">
            <v>567935</v>
          </cell>
        </row>
        <row r="1138">
          <cell r="A1138">
            <v>567940</v>
          </cell>
        </row>
        <row r="1139">
          <cell r="A1139">
            <v>567944</v>
          </cell>
        </row>
        <row r="1140">
          <cell r="A1140">
            <v>567953</v>
          </cell>
        </row>
        <row r="1141">
          <cell r="A1141">
            <v>567965</v>
          </cell>
        </row>
        <row r="1142">
          <cell r="A1142">
            <v>567967</v>
          </cell>
        </row>
        <row r="1143">
          <cell r="A1143">
            <v>567969</v>
          </cell>
        </row>
        <row r="1144">
          <cell r="A1144">
            <v>567973</v>
          </cell>
        </row>
        <row r="1145">
          <cell r="A1145">
            <v>567976</v>
          </cell>
        </row>
        <row r="1146">
          <cell r="A1146">
            <v>567981</v>
          </cell>
        </row>
        <row r="1147">
          <cell r="A1147">
            <v>567986</v>
          </cell>
        </row>
        <row r="1148">
          <cell r="A1148">
            <v>567987</v>
          </cell>
        </row>
        <row r="1149">
          <cell r="A1149">
            <v>567988</v>
          </cell>
        </row>
        <row r="1150">
          <cell r="A1150">
            <v>567989</v>
          </cell>
        </row>
        <row r="1151">
          <cell r="A1151">
            <v>567992</v>
          </cell>
        </row>
        <row r="1152">
          <cell r="A1152">
            <v>567995</v>
          </cell>
        </row>
        <row r="1153">
          <cell r="A1153">
            <v>568012</v>
          </cell>
        </row>
        <row r="1154">
          <cell r="A1154">
            <v>568420</v>
          </cell>
        </row>
        <row r="1155">
          <cell r="A1155">
            <v>568433</v>
          </cell>
        </row>
        <row r="1156">
          <cell r="A1156">
            <v>568450</v>
          </cell>
        </row>
        <row r="1157">
          <cell r="A1157">
            <v>568464</v>
          </cell>
        </row>
        <row r="1158">
          <cell r="A1158">
            <v>568855</v>
          </cell>
        </row>
        <row r="1159">
          <cell r="A1159">
            <v>569025</v>
          </cell>
        </row>
        <row r="1160">
          <cell r="A1160">
            <v>569230</v>
          </cell>
        </row>
        <row r="1161">
          <cell r="A1161">
            <v>571542</v>
          </cell>
        </row>
        <row r="1162">
          <cell r="A1162">
            <v>571562</v>
          </cell>
        </row>
        <row r="1163">
          <cell r="A1163">
            <v>571643</v>
          </cell>
        </row>
        <row r="1164">
          <cell r="A1164">
            <v>571656</v>
          </cell>
        </row>
        <row r="1165">
          <cell r="A1165">
            <v>574325</v>
          </cell>
        </row>
        <row r="1166">
          <cell r="A1166">
            <v>574551</v>
          </cell>
        </row>
        <row r="1167">
          <cell r="A1167">
            <v>574567</v>
          </cell>
        </row>
        <row r="1168">
          <cell r="A1168">
            <v>574579</v>
          </cell>
        </row>
        <row r="1169">
          <cell r="A1169">
            <v>574879</v>
          </cell>
        </row>
        <row r="1170">
          <cell r="A1170">
            <v>574905</v>
          </cell>
        </row>
        <row r="1171">
          <cell r="A1171">
            <v>574957</v>
          </cell>
        </row>
        <row r="1172">
          <cell r="A1172">
            <v>574986</v>
          </cell>
        </row>
        <row r="1173">
          <cell r="A1173">
            <v>575416</v>
          </cell>
        </row>
        <row r="1174">
          <cell r="A1174">
            <v>576330</v>
          </cell>
        </row>
        <row r="1175">
          <cell r="A1175">
            <v>576335</v>
          </cell>
        </row>
        <row r="1176">
          <cell r="A1176">
            <v>576336</v>
          </cell>
        </row>
        <row r="1177">
          <cell r="A1177">
            <v>577286</v>
          </cell>
        </row>
        <row r="1178">
          <cell r="A1178">
            <v>577370</v>
          </cell>
        </row>
        <row r="1179">
          <cell r="A1179">
            <v>577554</v>
          </cell>
        </row>
        <row r="1180">
          <cell r="A1180">
            <v>577599</v>
          </cell>
        </row>
        <row r="1181">
          <cell r="A1181">
            <v>577609</v>
          </cell>
        </row>
        <row r="1182">
          <cell r="A1182">
            <v>578093</v>
          </cell>
        </row>
        <row r="1183">
          <cell r="A1183">
            <v>578385</v>
          </cell>
        </row>
        <row r="1184">
          <cell r="A1184">
            <v>579437</v>
          </cell>
        </row>
        <row r="1185">
          <cell r="A1185">
            <v>579447</v>
          </cell>
        </row>
        <row r="1186">
          <cell r="A1186">
            <v>579449</v>
          </cell>
        </row>
        <row r="1187">
          <cell r="A1187">
            <v>579457</v>
          </cell>
        </row>
        <row r="1188">
          <cell r="A1188">
            <v>579462</v>
          </cell>
        </row>
        <row r="1189">
          <cell r="A1189">
            <v>579466</v>
          </cell>
        </row>
        <row r="1190">
          <cell r="A1190">
            <v>579467</v>
          </cell>
        </row>
        <row r="1191">
          <cell r="A1191">
            <v>579488</v>
          </cell>
        </row>
        <row r="1192">
          <cell r="A1192">
            <v>579490</v>
          </cell>
        </row>
        <row r="1193">
          <cell r="A1193">
            <v>579494</v>
          </cell>
        </row>
        <row r="1194">
          <cell r="A1194">
            <v>579495</v>
          </cell>
        </row>
        <row r="1195">
          <cell r="A1195">
            <v>579823</v>
          </cell>
        </row>
        <row r="1196">
          <cell r="A1196">
            <v>580060</v>
          </cell>
        </row>
        <row r="1197">
          <cell r="A1197">
            <v>580077</v>
          </cell>
        </row>
        <row r="1198">
          <cell r="A1198">
            <v>580080</v>
          </cell>
        </row>
        <row r="1199">
          <cell r="A1199">
            <v>581241</v>
          </cell>
        </row>
        <row r="1200">
          <cell r="A1200">
            <v>584209</v>
          </cell>
        </row>
        <row r="1201">
          <cell r="A1201">
            <v>585939</v>
          </cell>
        </row>
        <row r="1202">
          <cell r="A1202">
            <v>588681</v>
          </cell>
        </row>
        <row r="1203">
          <cell r="A1203">
            <v>592548</v>
          </cell>
        </row>
        <row r="1204">
          <cell r="A1204">
            <v>592554</v>
          </cell>
        </row>
        <row r="1205">
          <cell r="A1205">
            <v>592570</v>
          </cell>
        </row>
        <row r="1206">
          <cell r="A1206">
            <v>592588</v>
          </cell>
        </row>
        <row r="1207">
          <cell r="A1207">
            <v>594674</v>
          </cell>
        </row>
        <row r="1208">
          <cell r="A1208">
            <v>595224</v>
          </cell>
        </row>
        <row r="1209">
          <cell r="A1209">
            <v>595309</v>
          </cell>
        </row>
        <row r="1210">
          <cell r="A1210">
            <v>595399</v>
          </cell>
        </row>
        <row r="1211">
          <cell r="A1211">
            <v>595420</v>
          </cell>
        </row>
        <row r="1212">
          <cell r="A1212">
            <v>595560</v>
          </cell>
        </row>
        <row r="1213">
          <cell r="A1213">
            <v>595614</v>
          </cell>
        </row>
        <row r="1214">
          <cell r="A1214">
            <v>595623</v>
          </cell>
        </row>
        <row r="1215">
          <cell r="A1215">
            <v>595638</v>
          </cell>
        </row>
        <row r="1216">
          <cell r="A1216">
            <v>595660</v>
          </cell>
        </row>
        <row r="1217">
          <cell r="A1217">
            <v>595726</v>
          </cell>
        </row>
        <row r="1218">
          <cell r="A1218">
            <v>595993</v>
          </cell>
        </row>
        <row r="1219">
          <cell r="A1219">
            <v>596028</v>
          </cell>
        </row>
        <row r="1220">
          <cell r="A1220">
            <v>596063</v>
          </cell>
        </row>
        <row r="1221">
          <cell r="A1221">
            <v>596069</v>
          </cell>
        </row>
        <row r="1222">
          <cell r="A1222">
            <v>596076</v>
          </cell>
        </row>
        <row r="1223">
          <cell r="A1223">
            <v>596339</v>
          </cell>
        </row>
        <row r="1224">
          <cell r="A1224">
            <v>605634</v>
          </cell>
        </row>
        <row r="1225">
          <cell r="A1225">
            <v>606100</v>
          </cell>
        </row>
        <row r="1226">
          <cell r="A1226">
            <v>611455</v>
          </cell>
        </row>
        <row r="1227">
          <cell r="A1227">
            <v>611475</v>
          </cell>
        </row>
        <row r="1228">
          <cell r="A1228">
            <v>611528</v>
          </cell>
        </row>
        <row r="1229">
          <cell r="A1229">
            <v>612581</v>
          </cell>
        </row>
        <row r="1230">
          <cell r="A1230">
            <v>613228</v>
          </cell>
        </row>
        <row r="1231">
          <cell r="A1231">
            <v>613232</v>
          </cell>
        </row>
        <row r="1232">
          <cell r="A1232">
            <v>613239</v>
          </cell>
        </row>
        <row r="1233">
          <cell r="A1233">
            <v>613242</v>
          </cell>
        </row>
        <row r="1234">
          <cell r="A1234">
            <v>613245</v>
          </cell>
        </row>
        <row r="1235">
          <cell r="A1235">
            <v>613262</v>
          </cell>
        </row>
        <row r="1236">
          <cell r="A1236">
            <v>613269</v>
          </cell>
        </row>
        <row r="1237">
          <cell r="A1237">
            <v>613273</v>
          </cell>
        </row>
        <row r="1238">
          <cell r="A1238">
            <v>614854</v>
          </cell>
        </row>
        <row r="1239">
          <cell r="A1239">
            <v>616223</v>
          </cell>
        </row>
        <row r="1240">
          <cell r="A1240">
            <v>616932</v>
          </cell>
        </row>
        <row r="1241">
          <cell r="A1241">
            <v>617894</v>
          </cell>
        </row>
        <row r="1242">
          <cell r="A1242">
            <v>618051</v>
          </cell>
        </row>
        <row r="1243">
          <cell r="A1243">
            <v>618700</v>
          </cell>
        </row>
        <row r="1244">
          <cell r="A1244">
            <v>619299</v>
          </cell>
        </row>
        <row r="1245">
          <cell r="A1245">
            <v>619425</v>
          </cell>
        </row>
        <row r="1246">
          <cell r="A1246">
            <v>619432</v>
          </cell>
        </row>
        <row r="1247">
          <cell r="A1247">
            <v>622737</v>
          </cell>
        </row>
        <row r="1248">
          <cell r="A1248">
            <v>623308</v>
          </cell>
        </row>
        <row r="1249">
          <cell r="A1249">
            <v>624866</v>
          </cell>
        </row>
        <row r="1250">
          <cell r="A1250">
            <v>625490</v>
          </cell>
        </row>
        <row r="1251">
          <cell r="A1251">
            <v>625521</v>
          </cell>
        </row>
        <row r="1252">
          <cell r="A1252">
            <v>625522</v>
          </cell>
        </row>
        <row r="1253">
          <cell r="A1253">
            <v>625524</v>
          </cell>
        </row>
        <row r="1254">
          <cell r="A1254">
            <v>625896</v>
          </cell>
        </row>
        <row r="1255">
          <cell r="A1255">
            <v>626232</v>
          </cell>
        </row>
        <row r="1256">
          <cell r="A1256">
            <v>629592</v>
          </cell>
        </row>
        <row r="1257">
          <cell r="A1257">
            <v>629793</v>
          </cell>
        </row>
        <row r="1258">
          <cell r="A1258">
            <v>631063</v>
          </cell>
        </row>
        <row r="1259">
          <cell r="A1259">
            <v>631876</v>
          </cell>
        </row>
        <row r="1260">
          <cell r="A1260">
            <v>632227</v>
          </cell>
        </row>
        <row r="1261">
          <cell r="A1261">
            <v>632823</v>
          </cell>
        </row>
        <row r="1262">
          <cell r="A1262">
            <v>632827</v>
          </cell>
        </row>
        <row r="1263">
          <cell r="A1263">
            <v>632829</v>
          </cell>
        </row>
        <row r="1264">
          <cell r="A1264">
            <v>632838</v>
          </cell>
        </row>
        <row r="1265">
          <cell r="A1265">
            <v>633081</v>
          </cell>
        </row>
        <row r="1266">
          <cell r="A1266">
            <v>633495</v>
          </cell>
        </row>
        <row r="1267">
          <cell r="A1267">
            <v>633556</v>
          </cell>
        </row>
        <row r="1268">
          <cell r="A1268">
            <v>633691</v>
          </cell>
        </row>
        <row r="1269">
          <cell r="A1269">
            <v>633701</v>
          </cell>
        </row>
        <row r="1270">
          <cell r="A1270">
            <v>633806</v>
          </cell>
        </row>
        <row r="1271">
          <cell r="A1271">
            <v>636317</v>
          </cell>
        </row>
        <row r="1272">
          <cell r="A1272">
            <v>636352</v>
          </cell>
        </row>
        <row r="1273">
          <cell r="A1273">
            <v>636378</v>
          </cell>
        </row>
        <row r="1274">
          <cell r="A1274">
            <v>636386</v>
          </cell>
        </row>
        <row r="1275">
          <cell r="A1275">
            <v>636406</v>
          </cell>
        </row>
        <row r="1276">
          <cell r="A1276">
            <v>636431</v>
          </cell>
        </row>
        <row r="1277">
          <cell r="A1277">
            <v>636442</v>
          </cell>
        </row>
        <row r="1278">
          <cell r="A1278">
            <v>636463</v>
          </cell>
        </row>
        <row r="1279">
          <cell r="A1279">
            <v>636469</v>
          </cell>
        </row>
        <row r="1280">
          <cell r="A1280">
            <v>636482</v>
          </cell>
        </row>
        <row r="1281">
          <cell r="A1281">
            <v>637051</v>
          </cell>
        </row>
        <row r="1282">
          <cell r="A1282">
            <v>637092</v>
          </cell>
        </row>
        <row r="1283">
          <cell r="A1283">
            <v>637937</v>
          </cell>
        </row>
        <row r="1284">
          <cell r="A1284">
            <v>637944</v>
          </cell>
        </row>
        <row r="1285">
          <cell r="A1285">
            <v>637949</v>
          </cell>
        </row>
        <row r="1286">
          <cell r="A1286">
            <v>638093</v>
          </cell>
        </row>
        <row r="1287">
          <cell r="A1287">
            <v>638294</v>
          </cell>
        </row>
        <row r="1288">
          <cell r="A1288">
            <v>638323</v>
          </cell>
        </row>
        <row r="1289">
          <cell r="A1289">
            <v>638785</v>
          </cell>
        </row>
        <row r="1290">
          <cell r="A1290">
            <v>638833</v>
          </cell>
        </row>
        <row r="1291">
          <cell r="A1291">
            <v>638871</v>
          </cell>
        </row>
        <row r="1292">
          <cell r="A1292">
            <v>638969</v>
          </cell>
        </row>
        <row r="1293">
          <cell r="A1293">
            <v>639011</v>
          </cell>
        </row>
        <row r="1294">
          <cell r="A1294">
            <v>639019</v>
          </cell>
        </row>
        <row r="1295">
          <cell r="A1295">
            <v>639058</v>
          </cell>
        </row>
        <row r="1296">
          <cell r="A1296">
            <v>639073</v>
          </cell>
        </row>
        <row r="1297">
          <cell r="A1297">
            <v>639160</v>
          </cell>
        </row>
        <row r="1298">
          <cell r="A1298">
            <v>639247</v>
          </cell>
        </row>
        <row r="1299">
          <cell r="A1299">
            <v>639274</v>
          </cell>
        </row>
        <row r="1300">
          <cell r="A1300">
            <v>639296</v>
          </cell>
        </row>
        <row r="1301">
          <cell r="A1301">
            <v>639333</v>
          </cell>
        </row>
        <row r="1302">
          <cell r="A1302">
            <v>639421</v>
          </cell>
        </row>
        <row r="1303">
          <cell r="A1303">
            <v>639448</v>
          </cell>
        </row>
        <row r="1304">
          <cell r="A1304">
            <v>639467</v>
          </cell>
        </row>
        <row r="1305">
          <cell r="A1305">
            <v>639493</v>
          </cell>
        </row>
        <row r="1306">
          <cell r="A1306">
            <v>639496</v>
          </cell>
        </row>
        <row r="1307">
          <cell r="A1307">
            <v>639547</v>
          </cell>
        </row>
        <row r="1308">
          <cell r="A1308">
            <v>639565</v>
          </cell>
        </row>
        <row r="1309">
          <cell r="A1309">
            <v>639575</v>
          </cell>
        </row>
        <row r="1310">
          <cell r="A1310">
            <v>639579</v>
          </cell>
        </row>
        <row r="1311">
          <cell r="A1311">
            <v>639580</v>
          </cell>
        </row>
        <row r="1312">
          <cell r="A1312">
            <v>639585</v>
          </cell>
        </row>
        <row r="1313">
          <cell r="A1313">
            <v>639785</v>
          </cell>
        </row>
        <row r="1314">
          <cell r="A1314">
            <v>640051</v>
          </cell>
        </row>
        <row r="1315">
          <cell r="A1315">
            <v>640084</v>
          </cell>
        </row>
        <row r="1316">
          <cell r="A1316">
            <v>640405</v>
          </cell>
        </row>
        <row r="1317">
          <cell r="A1317">
            <v>642028</v>
          </cell>
        </row>
        <row r="1318">
          <cell r="A1318">
            <v>642039</v>
          </cell>
        </row>
        <row r="1319">
          <cell r="A1319">
            <v>642058</v>
          </cell>
        </row>
        <row r="1320">
          <cell r="A1320">
            <v>642287</v>
          </cell>
        </row>
        <row r="1321">
          <cell r="A1321">
            <v>642605</v>
          </cell>
        </row>
        <row r="1322">
          <cell r="A1322">
            <v>642986</v>
          </cell>
        </row>
        <row r="1323">
          <cell r="A1323">
            <v>643076</v>
          </cell>
        </row>
        <row r="1324">
          <cell r="A1324">
            <v>643080</v>
          </cell>
        </row>
        <row r="1325">
          <cell r="A1325">
            <v>643470</v>
          </cell>
        </row>
        <row r="1326">
          <cell r="A1326">
            <v>644013</v>
          </cell>
        </row>
        <row r="1327">
          <cell r="A1327">
            <v>644802</v>
          </cell>
        </row>
        <row r="1328">
          <cell r="A1328">
            <v>645074</v>
          </cell>
        </row>
        <row r="1329">
          <cell r="A1329">
            <v>645754</v>
          </cell>
        </row>
        <row r="1330">
          <cell r="A1330">
            <v>645764</v>
          </cell>
        </row>
        <row r="1331">
          <cell r="A1331">
            <v>645799</v>
          </cell>
        </row>
        <row r="1332">
          <cell r="A1332">
            <v>645807</v>
          </cell>
        </row>
        <row r="1333">
          <cell r="A1333">
            <v>645857</v>
          </cell>
        </row>
        <row r="1334">
          <cell r="A1334">
            <v>645873</v>
          </cell>
        </row>
        <row r="1335">
          <cell r="A1335">
            <v>645882</v>
          </cell>
        </row>
        <row r="1336">
          <cell r="A1336">
            <v>645896</v>
          </cell>
        </row>
        <row r="1337">
          <cell r="A1337">
            <v>645917</v>
          </cell>
        </row>
        <row r="1338">
          <cell r="A1338">
            <v>645934</v>
          </cell>
        </row>
        <row r="1339">
          <cell r="A1339">
            <v>645946</v>
          </cell>
        </row>
        <row r="1340">
          <cell r="A1340">
            <v>645950</v>
          </cell>
        </row>
        <row r="1341">
          <cell r="A1341">
            <v>645959</v>
          </cell>
        </row>
        <row r="1342">
          <cell r="A1342">
            <v>646036</v>
          </cell>
        </row>
        <row r="1343">
          <cell r="A1343">
            <v>646047</v>
          </cell>
        </row>
        <row r="1344">
          <cell r="A1344">
            <v>646057</v>
          </cell>
        </row>
        <row r="1345">
          <cell r="A1345">
            <v>646067</v>
          </cell>
        </row>
        <row r="1346">
          <cell r="A1346">
            <v>646074</v>
          </cell>
        </row>
        <row r="1347">
          <cell r="A1347">
            <v>646115</v>
          </cell>
        </row>
        <row r="1348">
          <cell r="A1348">
            <v>646135</v>
          </cell>
        </row>
        <row r="1349">
          <cell r="A1349">
            <v>647525</v>
          </cell>
        </row>
        <row r="1350">
          <cell r="A1350">
            <v>647539</v>
          </cell>
        </row>
        <row r="1351">
          <cell r="A1351">
            <v>647542</v>
          </cell>
        </row>
        <row r="1352">
          <cell r="A1352">
            <v>647974</v>
          </cell>
        </row>
        <row r="1353">
          <cell r="A1353">
            <v>648209</v>
          </cell>
        </row>
        <row r="1354">
          <cell r="A1354">
            <v>648242</v>
          </cell>
        </row>
        <row r="1355">
          <cell r="A1355">
            <v>648397</v>
          </cell>
        </row>
        <row r="1356">
          <cell r="A1356">
            <v>648402</v>
          </cell>
        </row>
        <row r="1357">
          <cell r="A1357">
            <v>649544</v>
          </cell>
        </row>
        <row r="1358">
          <cell r="A1358">
            <v>650518</v>
          </cell>
        </row>
        <row r="1359">
          <cell r="A1359">
            <v>650586</v>
          </cell>
        </row>
        <row r="1360">
          <cell r="A1360">
            <v>651026</v>
          </cell>
        </row>
        <row r="1361">
          <cell r="A1361">
            <v>651412</v>
          </cell>
        </row>
        <row r="1362">
          <cell r="A1362">
            <v>652495</v>
          </cell>
        </row>
        <row r="1363">
          <cell r="A1363">
            <v>652509</v>
          </cell>
        </row>
        <row r="1364">
          <cell r="A1364">
            <v>652515</v>
          </cell>
        </row>
        <row r="1365">
          <cell r="A1365">
            <v>652726</v>
          </cell>
        </row>
        <row r="1366">
          <cell r="A1366">
            <v>652735</v>
          </cell>
        </row>
        <row r="1367">
          <cell r="A1367">
            <v>652739</v>
          </cell>
        </row>
        <row r="1368">
          <cell r="A1368">
            <v>652744</v>
          </cell>
        </row>
        <row r="1369">
          <cell r="A1369">
            <v>652767</v>
          </cell>
        </row>
        <row r="1370">
          <cell r="A1370">
            <v>652791</v>
          </cell>
        </row>
        <row r="1371">
          <cell r="A1371">
            <v>652796</v>
          </cell>
        </row>
        <row r="1372">
          <cell r="A1372">
            <v>652806</v>
          </cell>
        </row>
        <row r="1373">
          <cell r="A1373">
            <v>653444</v>
          </cell>
        </row>
        <row r="1374">
          <cell r="A1374">
            <v>654171</v>
          </cell>
        </row>
        <row r="1375">
          <cell r="A1375">
            <v>654455</v>
          </cell>
        </row>
        <row r="1376">
          <cell r="A1376">
            <v>654496</v>
          </cell>
        </row>
        <row r="1377">
          <cell r="A1377">
            <v>654500</v>
          </cell>
        </row>
        <row r="1378">
          <cell r="A1378">
            <v>654502</v>
          </cell>
        </row>
        <row r="1379">
          <cell r="A1379">
            <v>654633</v>
          </cell>
        </row>
        <row r="1380">
          <cell r="A1380">
            <v>654742</v>
          </cell>
        </row>
        <row r="1381">
          <cell r="A1381">
            <v>654787</v>
          </cell>
        </row>
        <row r="1382">
          <cell r="A1382">
            <v>654789</v>
          </cell>
        </row>
        <row r="1383">
          <cell r="A1383">
            <v>654790</v>
          </cell>
        </row>
        <row r="1384">
          <cell r="A1384">
            <v>654829</v>
          </cell>
        </row>
        <row r="1385">
          <cell r="A1385">
            <v>655078</v>
          </cell>
        </row>
        <row r="1386">
          <cell r="A1386">
            <v>655107</v>
          </cell>
        </row>
        <row r="1387">
          <cell r="A1387">
            <v>655359</v>
          </cell>
        </row>
        <row r="1388">
          <cell r="A1388">
            <v>655362</v>
          </cell>
        </row>
        <row r="1389">
          <cell r="A1389">
            <v>655368</v>
          </cell>
        </row>
        <row r="1390">
          <cell r="A1390">
            <v>655374</v>
          </cell>
        </row>
        <row r="1391">
          <cell r="A1391">
            <v>655377</v>
          </cell>
        </row>
        <row r="1392">
          <cell r="A1392">
            <v>655384</v>
          </cell>
        </row>
        <row r="1393">
          <cell r="A1393">
            <v>655387</v>
          </cell>
        </row>
        <row r="1394">
          <cell r="A1394">
            <v>655389</v>
          </cell>
        </row>
        <row r="1395">
          <cell r="A1395">
            <v>656411</v>
          </cell>
        </row>
        <row r="1396">
          <cell r="A1396">
            <v>656602</v>
          </cell>
        </row>
        <row r="1397">
          <cell r="A1397">
            <v>656651</v>
          </cell>
        </row>
        <row r="1398">
          <cell r="A1398">
            <v>656681</v>
          </cell>
        </row>
        <row r="1399">
          <cell r="A1399">
            <v>657404</v>
          </cell>
        </row>
        <row r="1400">
          <cell r="A1400">
            <v>657445</v>
          </cell>
        </row>
        <row r="1401">
          <cell r="A1401">
            <v>657565</v>
          </cell>
        </row>
        <row r="1402">
          <cell r="A1402">
            <v>657707</v>
          </cell>
        </row>
        <row r="1403">
          <cell r="A1403">
            <v>659222</v>
          </cell>
        </row>
        <row r="1404">
          <cell r="A1404">
            <v>659579</v>
          </cell>
        </row>
        <row r="1405">
          <cell r="A1405">
            <v>659581</v>
          </cell>
        </row>
        <row r="1406">
          <cell r="A1406">
            <v>659586</v>
          </cell>
        </row>
        <row r="1407">
          <cell r="A1407">
            <v>659759</v>
          </cell>
        </row>
        <row r="1408">
          <cell r="A1408">
            <v>660929</v>
          </cell>
        </row>
        <row r="1409">
          <cell r="A1409">
            <v>666524</v>
          </cell>
        </row>
        <row r="1410">
          <cell r="A1410">
            <v>667162</v>
          </cell>
        </row>
        <row r="1411">
          <cell r="A1411">
            <v>667207</v>
          </cell>
        </row>
        <row r="1412">
          <cell r="A1412">
            <v>667250</v>
          </cell>
        </row>
        <row r="1413">
          <cell r="A1413">
            <v>667400</v>
          </cell>
        </row>
        <row r="1414">
          <cell r="A1414">
            <v>667585</v>
          </cell>
        </row>
        <row r="1415">
          <cell r="A1415">
            <v>667588</v>
          </cell>
        </row>
        <row r="1416">
          <cell r="A1416">
            <v>667590</v>
          </cell>
        </row>
        <row r="1417">
          <cell r="A1417">
            <v>667591</v>
          </cell>
        </row>
        <row r="1418">
          <cell r="A1418">
            <v>667592</v>
          </cell>
        </row>
        <row r="1419">
          <cell r="A1419">
            <v>667597</v>
          </cell>
        </row>
        <row r="1420">
          <cell r="A1420">
            <v>667751</v>
          </cell>
        </row>
        <row r="1421">
          <cell r="A1421">
            <v>667752</v>
          </cell>
        </row>
        <row r="1422">
          <cell r="A1422">
            <v>667754</v>
          </cell>
        </row>
        <row r="1423">
          <cell r="A1423">
            <v>667755</v>
          </cell>
        </row>
        <row r="1424">
          <cell r="A1424">
            <v>667756</v>
          </cell>
        </row>
        <row r="1425">
          <cell r="A1425">
            <v>667758</v>
          </cell>
        </row>
        <row r="1426">
          <cell r="A1426">
            <v>667761</v>
          </cell>
        </row>
        <row r="1427">
          <cell r="A1427">
            <v>667762</v>
          </cell>
        </row>
        <row r="1428">
          <cell r="A1428">
            <v>667763</v>
          </cell>
        </row>
        <row r="1429">
          <cell r="A1429">
            <v>667764</v>
          </cell>
        </row>
        <row r="1430">
          <cell r="A1430">
            <v>667765</v>
          </cell>
        </row>
        <row r="1431">
          <cell r="A1431">
            <v>667766</v>
          </cell>
        </row>
        <row r="1432">
          <cell r="A1432">
            <v>667815</v>
          </cell>
        </row>
        <row r="1433">
          <cell r="A1433">
            <v>670408</v>
          </cell>
        </row>
        <row r="1434">
          <cell r="A1434">
            <v>671592</v>
          </cell>
        </row>
        <row r="1435">
          <cell r="A1435">
            <v>671627</v>
          </cell>
        </row>
        <row r="1436">
          <cell r="A1436">
            <v>675918</v>
          </cell>
        </row>
        <row r="1437">
          <cell r="A1437">
            <v>676321</v>
          </cell>
        </row>
        <row r="1438">
          <cell r="A1438">
            <v>676403</v>
          </cell>
        </row>
        <row r="1439">
          <cell r="A1439">
            <v>676824</v>
          </cell>
        </row>
        <row r="1440">
          <cell r="A1440">
            <v>676923</v>
          </cell>
        </row>
        <row r="1441">
          <cell r="A1441">
            <v>677951</v>
          </cell>
        </row>
        <row r="1442">
          <cell r="A1442">
            <v>678033</v>
          </cell>
        </row>
        <row r="1443">
          <cell r="A1443">
            <v>678212</v>
          </cell>
        </row>
        <row r="1444">
          <cell r="A1444">
            <v>681382</v>
          </cell>
        </row>
        <row r="1445">
          <cell r="A1445">
            <v>682072</v>
          </cell>
        </row>
        <row r="1446">
          <cell r="A1446">
            <v>682079</v>
          </cell>
        </row>
        <row r="1447">
          <cell r="A1447">
            <v>682291</v>
          </cell>
        </row>
        <row r="1448">
          <cell r="A1448">
            <v>682305</v>
          </cell>
        </row>
        <row r="1449">
          <cell r="A1449">
            <v>683399</v>
          </cell>
        </row>
        <row r="1450">
          <cell r="A1450">
            <v>683518</v>
          </cell>
        </row>
        <row r="1451">
          <cell r="A1451">
            <v>684558</v>
          </cell>
        </row>
        <row r="1452">
          <cell r="A1452">
            <v>686582</v>
          </cell>
        </row>
        <row r="1453">
          <cell r="A1453">
            <v>691696</v>
          </cell>
        </row>
        <row r="1454">
          <cell r="A1454">
            <v>699178</v>
          </cell>
        </row>
        <row r="1455">
          <cell r="A1455">
            <v>700027</v>
          </cell>
        </row>
        <row r="1456">
          <cell r="A1456">
            <v>701189</v>
          </cell>
        </row>
        <row r="1457">
          <cell r="A1457">
            <v>702881</v>
          </cell>
        </row>
        <row r="1458">
          <cell r="A1458">
            <v>709762</v>
          </cell>
        </row>
        <row r="1459">
          <cell r="A1459">
            <v>710558</v>
          </cell>
        </row>
        <row r="1460">
          <cell r="A1460">
            <v>713467</v>
          </cell>
        </row>
        <row r="1461">
          <cell r="A1461">
            <v>713943</v>
          </cell>
        </row>
        <row r="1462">
          <cell r="A1462">
            <v>714306</v>
          </cell>
        </row>
        <row r="1463">
          <cell r="A1463">
            <v>719992</v>
          </cell>
        </row>
        <row r="1464">
          <cell r="A1464" t="str">
            <v>01 - Meters</v>
          </cell>
        </row>
        <row r="1465">
          <cell r="A1465" t="str">
            <v>AB-LD-EB-C-RC</v>
          </cell>
        </row>
        <row r="1466">
          <cell r="A1466" t="str">
            <v>AB-LD-EB-N-RF</v>
          </cell>
        </row>
        <row r="1467">
          <cell r="A1467" t="str">
            <v>AB-LD-EB-N-RN</v>
          </cell>
        </row>
        <row r="1468">
          <cell r="A1468" t="str">
            <v>AB-LD-EB-S-RS</v>
          </cell>
        </row>
        <row r="1469">
          <cell r="A1469" t="str">
            <v>AB-LD-EB-S-RW</v>
          </cell>
        </row>
        <row r="1470">
          <cell r="A1470" t="str">
            <v>AG-Adjustment-RC</v>
          </cell>
        </row>
        <row r="1471">
          <cell r="A1471" t="str">
            <v>AG-Adjustment-RN</v>
          </cell>
        </row>
        <row r="1472">
          <cell r="A1472" t="str">
            <v>AG-Adjustment-RS</v>
          </cell>
        </row>
        <row r="1473">
          <cell r="A1473" t="str">
            <v>AG-LD-AU-C-RC</v>
          </cell>
        </row>
        <row r="1474">
          <cell r="A1474" t="str">
            <v>AG-LD-AU-N-RF</v>
          </cell>
        </row>
        <row r="1475">
          <cell r="A1475" t="str">
            <v>AG-LD-AU-N-RN</v>
          </cell>
        </row>
        <row r="1476">
          <cell r="A1476" t="str">
            <v>AG-LD-AU-S-RS</v>
          </cell>
        </row>
        <row r="1477">
          <cell r="A1477" t="str">
            <v>AG-LD-AU-S-RW</v>
          </cell>
        </row>
        <row r="1478">
          <cell r="A1478" t="str">
            <v>AG-LD-CA-C-RC</v>
          </cell>
        </row>
        <row r="1479">
          <cell r="A1479" t="str">
            <v>AG-LD-CA-N-RF</v>
          </cell>
        </row>
        <row r="1480">
          <cell r="A1480" t="str">
            <v>AG-LD-CA-N-RN</v>
          </cell>
        </row>
        <row r="1481">
          <cell r="A1481" t="str">
            <v>AG-LD-CA-S-RS</v>
          </cell>
        </row>
        <row r="1482">
          <cell r="A1482" t="str">
            <v>AG-LD-CA-S-RW</v>
          </cell>
        </row>
        <row r="1483">
          <cell r="A1483" t="str">
            <v>AG-LD-EA-C-RC</v>
          </cell>
        </row>
        <row r="1484">
          <cell r="A1484" t="str">
            <v>AG-LD-EA-N-RF</v>
          </cell>
        </row>
        <row r="1485">
          <cell r="A1485" t="str">
            <v>AG-LD-EA-N-RN</v>
          </cell>
        </row>
        <row r="1486">
          <cell r="A1486" t="str">
            <v>AG-LD-EA-S-RS</v>
          </cell>
        </row>
        <row r="1487">
          <cell r="A1487" t="str">
            <v>AG-LD-EA-S-RW</v>
          </cell>
        </row>
        <row r="1488">
          <cell r="A1488" t="str">
            <v>AG-LD-LU-C-RC</v>
          </cell>
        </row>
        <row r="1489">
          <cell r="A1489" t="str">
            <v>AG-LD-LU-N-RF</v>
          </cell>
        </row>
        <row r="1490">
          <cell r="A1490" t="str">
            <v>AG-LD-LU-N-RN</v>
          </cell>
        </row>
        <row r="1491">
          <cell r="A1491" t="str">
            <v>AG-LD-LU-S-RS</v>
          </cell>
        </row>
        <row r="1492">
          <cell r="A1492" t="str">
            <v>AG-LD-LU-S-RW</v>
          </cell>
        </row>
        <row r="1493">
          <cell r="A1493" t="str">
            <v>AG-LD-MN-C-RC</v>
          </cell>
        </row>
        <row r="1494">
          <cell r="A1494" t="str">
            <v>AG-LD-MN-N-RF</v>
          </cell>
        </row>
        <row r="1495">
          <cell r="A1495" t="str">
            <v>AG-LD-MN-N-RN</v>
          </cell>
        </row>
        <row r="1496">
          <cell r="A1496" t="str">
            <v>AG-LD-MN-S-RS</v>
          </cell>
        </row>
        <row r="1497">
          <cell r="A1497" t="str">
            <v>AG-LD-MN-S-RW</v>
          </cell>
        </row>
        <row r="1498">
          <cell r="A1498" t="str">
            <v>AG-LD-MU-C-RC</v>
          </cell>
        </row>
        <row r="1499">
          <cell r="A1499" t="str">
            <v>AG-LD-MU-N-RF</v>
          </cell>
        </row>
        <row r="1500">
          <cell r="A1500" t="str">
            <v>AG-LD-MU-N-RN</v>
          </cell>
        </row>
        <row r="1501">
          <cell r="A1501" t="str">
            <v>AG-LD-MU-S-RS</v>
          </cell>
        </row>
        <row r="1502">
          <cell r="A1502" t="str">
            <v>AG-LD-MU-S-RW</v>
          </cell>
        </row>
        <row r="1503">
          <cell r="A1503" t="str">
            <v>AG-LS-LU-C-RC</v>
          </cell>
        </row>
        <row r="1504">
          <cell r="A1504" t="str">
            <v>AG-LS-LU-N-RF</v>
          </cell>
        </row>
        <row r="1505">
          <cell r="A1505" t="str">
            <v>AG-LS-LU-N-RN</v>
          </cell>
        </row>
        <row r="1506">
          <cell r="A1506" t="str">
            <v>AG-LS-LU-S-RS</v>
          </cell>
        </row>
        <row r="1507">
          <cell r="A1507" t="str">
            <v>AG-LS-LU-S-RW</v>
          </cell>
        </row>
        <row r="1508">
          <cell r="A1508" t="str">
            <v>AG-LS-MN-C-RC</v>
          </cell>
        </row>
        <row r="1509">
          <cell r="A1509" t="str">
            <v>AG-LS-MN-N-RF</v>
          </cell>
        </row>
        <row r="1510">
          <cell r="A1510" t="str">
            <v>AG-LS-MN-N-RN</v>
          </cell>
        </row>
        <row r="1511">
          <cell r="A1511" t="str">
            <v>AG-LS-MN-S-RS</v>
          </cell>
        </row>
        <row r="1512">
          <cell r="A1512" t="str">
            <v>AG-LS-MN-S-RW</v>
          </cell>
        </row>
        <row r="1513">
          <cell r="A1513" t="str">
            <v>AG-LS-SL-C-RC</v>
          </cell>
        </row>
        <row r="1514">
          <cell r="A1514" t="str">
            <v>AG-LS-SL-N-RF</v>
          </cell>
        </row>
        <row r="1515">
          <cell r="A1515" t="str">
            <v>AG-LS-SL-N-RN</v>
          </cell>
        </row>
        <row r="1516">
          <cell r="A1516" t="str">
            <v>AG-LS-SL-S-RS</v>
          </cell>
        </row>
        <row r="1517">
          <cell r="A1517" t="str">
            <v>AG-LS-SL-S-RW</v>
          </cell>
        </row>
        <row r="1518">
          <cell r="A1518" t="str">
            <v>AG-SS-AN-C-RC</v>
          </cell>
        </row>
        <row r="1519">
          <cell r="A1519" t="str">
            <v>AG-SS-AN-N-RF</v>
          </cell>
        </row>
        <row r="1520">
          <cell r="A1520" t="str">
            <v>AG-SS-AN-N-RN</v>
          </cell>
        </row>
        <row r="1521">
          <cell r="A1521" t="str">
            <v>AG-SS-AN-S-RS</v>
          </cell>
        </row>
        <row r="1522">
          <cell r="A1522" t="str">
            <v>AG-SS-AN-S-RW</v>
          </cell>
        </row>
        <row r="1523">
          <cell r="A1523" t="str">
            <v>AG-SS-CW-C-RC</v>
          </cell>
        </row>
        <row r="1524">
          <cell r="A1524" t="str">
            <v>AG-SS-CW-N-RF</v>
          </cell>
        </row>
        <row r="1525">
          <cell r="A1525" t="str">
            <v>AG-SS-CW-N-RN</v>
          </cell>
        </row>
        <row r="1526">
          <cell r="A1526" t="str">
            <v>AG-SS-CW-S-RS</v>
          </cell>
        </row>
        <row r="1527">
          <cell r="A1527" t="str">
            <v>AG-SS-CW-S-RW</v>
          </cell>
        </row>
        <row r="1528">
          <cell r="A1528" t="str">
            <v>AG-SS-MN-C-RC</v>
          </cell>
        </row>
        <row r="1529">
          <cell r="A1529" t="str">
            <v>AG-SS-MN-N-RF</v>
          </cell>
        </row>
        <row r="1530">
          <cell r="A1530" t="str">
            <v>AG-SS-MN-N-RN</v>
          </cell>
        </row>
        <row r="1531">
          <cell r="A1531" t="str">
            <v>AG-SS-MN-S-RS</v>
          </cell>
        </row>
        <row r="1532">
          <cell r="A1532" t="str">
            <v>AG-SS-MN-S-RW</v>
          </cell>
        </row>
        <row r="1533">
          <cell r="A1533" t="str">
            <v>AG-SS-MU-C-RC</v>
          </cell>
        </row>
        <row r="1534">
          <cell r="A1534" t="str">
            <v>AG-SS-MU-N-RF</v>
          </cell>
        </row>
        <row r="1535">
          <cell r="A1535" t="str">
            <v>AG-SS-MU-N-RN</v>
          </cell>
        </row>
        <row r="1536">
          <cell r="A1536" t="str">
            <v>AG-SS-MU-S-RS</v>
          </cell>
        </row>
        <row r="1537">
          <cell r="A1537" t="str">
            <v>AG-SS-MU-S-RW</v>
          </cell>
        </row>
        <row r="1538">
          <cell r="A1538" t="str">
            <v>AG-SS-PW-C-RC</v>
          </cell>
        </row>
        <row r="1539">
          <cell r="A1539" t="str">
            <v>AG-SS-PW-N-RF</v>
          </cell>
        </row>
        <row r="1540">
          <cell r="A1540" t="str">
            <v>AG-SS-PW-N-RN</v>
          </cell>
        </row>
        <row r="1541">
          <cell r="A1541" t="str">
            <v>AG-SS-PW-S-RS</v>
          </cell>
        </row>
        <row r="1542">
          <cell r="A1542" t="str">
            <v>AG-SS-PW-S-RW</v>
          </cell>
        </row>
        <row r="1543">
          <cell r="A1543" t="str">
            <v>AG-SS-SL-C-RC</v>
          </cell>
        </row>
        <row r="1544">
          <cell r="A1544" t="str">
            <v>AG-SS-SL-N-RF</v>
          </cell>
        </row>
        <row r="1545">
          <cell r="A1545" t="str">
            <v>AG-SS-SL-N-RN</v>
          </cell>
        </row>
        <row r="1546">
          <cell r="A1546" t="str">
            <v>AG-SS-SL-S-RS</v>
          </cell>
        </row>
        <row r="1547">
          <cell r="A1547" t="str">
            <v>AG-SS-SL-S-RW</v>
          </cell>
        </row>
        <row r="1548">
          <cell r="A1548" t="str">
            <v>AG-SS-SU-C-RC</v>
          </cell>
        </row>
        <row r="1549">
          <cell r="A1549" t="str">
            <v>AG-SS-SU-N-RF</v>
          </cell>
        </row>
        <row r="1550">
          <cell r="A1550" t="str">
            <v>AG-SS-SU-N-RN</v>
          </cell>
        </row>
        <row r="1551">
          <cell r="A1551" t="str">
            <v>AG-SS-SU-S-RS</v>
          </cell>
        </row>
        <row r="1552">
          <cell r="A1552" t="str">
            <v>AG-SS-SU-S-RW</v>
          </cell>
        </row>
        <row r="1553">
          <cell r="A1553" t="str">
            <v>AG-SS-V1-C-RC</v>
          </cell>
        </row>
        <row r="1554">
          <cell r="A1554" t="str">
            <v>AG-SS-V1-N-RF</v>
          </cell>
        </row>
        <row r="1555">
          <cell r="A1555" t="str">
            <v>AG-SS-V1-N-RN</v>
          </cell>
        </row>
        <row r="1556">
          <cell r="A1556" t="str">
            <v>AG-SS-V1-S-RS</v>
          </cell>
        </row>
        <row r="1557">
          <cell r="A1557" t="str">
            <v>AG-SS-V1-S-RW</v>
          </cell>
        </row>
        <row r="1558">
          <cell r="A1558" t="str">
            <v>AG-ST-V1-C-RC</v>
          </cell>
        </row>
        <row r="1559">
          <cell r="A1559" t="str">
            <v>AG-ST-V1-N-RF</v>
          </cell>
        </row>
        <row r="1560">
          <cell r="A1560" t="str">
            <v>AG-ST-V1-N-RN</v>
          </cell>
        </row>
        <row r="1561">
          <cell r="A1561" t="str">
            <v>AG-ST-V1-S-RS</v>
          </cell>
        </row>
        <row r="1562">
          <cell r="A1562" t="str">
            <v>AG-ST-V1-S-RW</v>
          </cell>
        </row>
        <row r="1563">
          <cell r="A1563" t="str">
            <v>AL-MC-M2-C-RC</v>
          </cell>
        </row>
        <row r="1564">
          <cell r="A1564" t="str">
            <v>AL-MC-M2-N-RF</v>
          </cell>
        </row>
        <row r="1565">
          <cell r="A1565" t="str">
            <v>AL-MC-M2-N-RN</v>
          </cell>
        </row>
        <row r="1566">
          <cell r="A1566" t="str">
            <v>AL-MC-M2-S-RS</v>
          </cell>
        </row>
        <row r="1567">
          <cell r="A1567" t="str">
            <v>AL-MC-M2-S-RW</v>
          </cell>
        </row>
        <row r="1568">
          <cell r="A1568" t="str">
            <v>AL-MC-Z2-C-RC</v>
          </cell>
        </row>
        <row r="1569">
          <cell r="A1569" t="str">
            <v>AL-MC-Z2-N-RF</v>
          </cell>
        </row>
        <row r="1570">
          <cell r="A1570" t="str">
            <v>AL-MC-Z2-N-RN</v>
          </cell>
        </row>
        <row r="1571">
          <cell r="A1571" t="str">
            <v>AL-MC-Z2-S-RS</v>
          </cell>
        </row>
        <row r="1572">
          <cell r="A1572" t="str">
            <v>AL-MC-Z2-S-RW</v>
          </cell>
        </row>
        <row r="1573">
          <cell r="A1573" t="str">
            <v>AR-Adjustment-RC</v>
          </cell>
        </row>
        <row r="1574">
          <cell r="A1574" t="str">
            <v>AR-Adjustment-RN</v>
          </cell>
        </row>
        <row r="1575">
          <cell r="A1575" t="str">
            <v>AR-Adjustment-RS</v>
          </cell>
        </row>
        <row r="1576">
          <cell r="A1576" t="str">
            <v>AR-CZ-AU-C-RC</v>
          </cell>
        </row>
        <row r="1577">
          <cell r="A1577" t="str">
            <v>AR-CZ-AU-N-RF</v>
          </cell>
        </row>
        <row r="1578">
          <cell r="A1578" t="str">
            <v>AR-CZ-AU-N-RN</v>
          </cell>
        </row>
        <row r="1579">
          <cell r="A1579" t="str">
            <v>AR-CZ-AU-S-RS</v>
          </cell>
        </row>
        <row r="1580">
          <cell r="A1580" t="str">
            <v>AR-CZ-AU-S-RW</v>
          </cell>
        </row>
        <row r="1581">
          <cell r="A1581" t="str">
            <v>AR-CZ-CU-C-RC</v>
          </cell>
        </row>
        <row r="1582">
          <cell r="A1582" t="str">
            <v>AR-CZ-CU-N-RF</v>
          </cell>
        </row>
        <row r="1583">
          <cell r="A1583" t="str">
            <v>AR-CZ-CU-N-RN</v>
          </cell>
        </row>
        <row r="1584">
          <cell r="A1584" t="str">
            <v>AR-CZ-CU-S-RS</v>
          </cell>
        </row>
        <row r="1585">
          <cell r="A1585" t="str">
            <v>AR-CZ-CU-S-RW</v>
          </cell>
        </row>
        <row r="1586">
          <cell r="A1586" t="str">
            <v>AR-CZ-FN-N-RF</v>
          </cell>
        </row>
        <row r="1587">
          <cell r="A1587" t="str">
            <v>AR-CZ-FN-N-RN</v>
          </cell>
        </row>
        <row r="1588">
          <cell r="A1588" t="str">
            <v>AR-CZ-FN-S-RS</v>
          </cell>
        </row>
        <row r="1589">
          <cell r="A1589" t="str">
            <v>AR-CZ-FN-S-RW</v>
          </cell>
        </row>
        <row r="1590">
          <cell r="A1590" t="str">
            <v>AR-CZ-MU-C-RC</v>
          </cell>
        </row>
        <row r="1591">
          <cell r="A1591" t="str">
            <v>AR-CZ-MU-N-RF</v>
          </cell>
        </row>
        <row r="1592">
          <cell r="A1592" t="str">
            <v>AR-CZ-MU-N-RN</v>
          </cell>
        </row>
        <row r="1593">
          <cell r="A1593" t="str">
            <v>AR-CZ-MU-S-RS</v>
          </cell>
        </row>
        <row r="1594">
          <cell r="A1594" t="str">
            <v>AR-CZ-MU-S-RW</v>
          </cell>
        </row>
        <row r="1595">
          <cell r="A1595" t="str">
            <v>AR-CZ-SL-C-RC</v>
          </cell>
        </row>
        <row r="1596">
          <cell r="A1596" t="str">
            <v>AR-CZ-SL-N-RF</v>
          </cell>
        </row>
        <row r="1597">
          <cell r="A1597" t="str">
            <v>AR-CZ-SL-N-RN</v>
          </cell>
        </row>
        <row r="1598">
          <cell r="A1598" t="str">
            <v>AR-CZ-SL-S-RS</v>
          </cell>
        </row>
        <row r="1599">
          <cell r="A1599" t="str">
            <v>AR-CZ-SL-S-RW</v>
          </cell>
        </row>
        <row r="1600">
          <cell r="A1600" t="str">
            <v>AR-LD-AN-C-RC</v>
          </cell>
        </row>
        <row r="1601">
          <cell r="A1601" t="str">
            <v>AR-LD-AN-N-RF</v>
          </cell>
        </row>
        <row r="1602">
          <cell r="A1602" t="str">
            <v>AR-LD-AN-N-RN</v>
          </cell>
        </row>
        <row r="1603">
          <cell r="A1603" t="str">
            <v>AR-LD-AN-S-RS</v>
          </cell>
        </row>
        <row r="1604">
          <cell r="A1604" t="str">
            <v>AR-LD-AN-S-RW</v>
          </cell>
        </row>
        <row r="1605">
          <cell r="A1605" t="str">
            <v>AR-LD-AU-C-RC</v>
          </cell>
        </row>
        <row r="1606">
          <cell r="A1606" t="str">
            <v>AR-LD-AU-N-RF</v>
          </cell>
        </row>
        <row r="1607">
          <cell r="A1607" t="str">
            <v>AR-LD-AU-N-RN</v>
          </cell>
        </row>
        <row r="1608">
          <cell r="A1608" t="str">
            <v>AR-LD-AU-S-RS</v>
          </cell>
        </row>
        <row r="1609">
          <cell r="A1609" t="str">
            <v>AR-LD-AU-S-RW</v>
          </cell>
        </row>
        <row r="1610">
          <cell r="A1610" t="str">
            <v>AR-LD-CR-C-RC</v>
          </cell>
        </row>
        <row r="1611">
          <cell r="A1611" t="str">
            <v>AR-LD-CR-N-RF</v>
          </cell>
        </row>
        <row r="1612">
          <cell r="A1612" t="str">
            <v>AR-LD-CR-N-RN</v>
          </cell>
        </row>
        <row r="1613">
          <cell r="A1613" t="str">
            <v>AR-LD-CR-S-RS</v>
          </cell>
        </row>
        <row r="1614">
          <cell r="A1614" t="str">
            <v>AR-LD-CR-S-RW</v>
          </cell>
        </row>
        <row r="1615">
          <cell r="A1615" t="str">
            <v>AR-LD-EA-C-RC</v>
          </cell>
        </row>
        <row r="1616">
          <cell r="A1616" t="str">
            <v>AR-LD-EA-N-RF</v>
          </cell>
        </row>
        <row r="1617">
          <cell r="A1617" t="str">
            <v>AR-LD-EA-N-RN</v>
          </cell>
        </row>
        <row r="1618">
          <cell r="A1618" t="str">
            <v>AR-LD-EA-S-RS</v>
          </cell>
        </row>
        <row r="1619">
          <cell r="A1619" t="str">
            <v>AR-LD-EA-S-RW</v>
          </cell>
        </row>
        <row r="1620">
          <cell r="A1620" t="str">
            <v>AR-LD-ER-C-RC</v>
          </cell>
        </row>
        <row r="1621">
          <cell r="A1621" t="str">
            <v>AR-LD-ER-N-RF</v>
          </cell>
        </row>
        <row r="1622">
          <cell r="A1622" t="str">
            <v>AR-LD-ER-N-RN</v>
          </cell>
        </row>
        <row r="1623">
          <cell r="A1623" t="str">
            <v>AR-LD-ER-S-RS</v>
          </cell>
        </row>
        <row r="1624">
          <cell r="A1624" t="str">
            <v>AR-LD-ER-S-RW</v>
          </cell>
        </row>
        <row r="1625">
          <cell r="A1625" t="str">
            <v>AR-LD-LU-C-RC</v>
          </cell>
        </row>
        <row r="1626">
          <cell r="A1626" t="str">
            <v>AR-LD-LU-N-RF</v>
          </cell>
        </row>
        <row r="1627">
          <cell r="A1627" t="str">
            <v>AR-LD-LU-N-RN</v>
          </cell>
        </row>
        <row r="1628">
          <cell r="A1628" t="str">
            <v>AR-LD-LU-S-RS</v>
          </cell>
        </row>
        <row r="1629">
          <cell r="A1629" t="str">
            <v>AR-LD-LU-S-RW</v>
          </cell>
        </row>
        <row r="1630">
          <cell r="A1630" t="str">
            <v>AR-LD-MN-C-RC</v>
          </cell>
        </row>
        <row r="1631">
          <cell r="A1631" t="str">
            <v>AR-LD-MN-N-RF</v>
          </cell>
        </row>
        <row r="1632">
          <cell r="A1632" t="str">
            <v>AR-LD-MN-N-RN</v>
          </cell>
        </row>
        <row r="1633">
          <cell r="A1633" t="str">
            <v>AR-LD-MN-S-RS</v>
          </cell>
        </row>
        <row r="1634">
          <cell r="A1634" t="str">
            <v>AR-LD-MN-S-RW</v>
          </cell>
        </row>
        <row r="1635">
          <cell r="A1635" t="str">
            <v>AR-LD-MU-C-RC</v>
          </cell>
        </row>
        <row r="1636">
          <cell r="A1636" t="str">
            <v>AR-LD-MU-N-RF</v>
          </cell>
        </row>
        <row r="1637">
          <cell r="A1637" t="str">
            <v>AR-LD-MU-N-RN</v>
          </cell>
        </row>
        <row r="1638">
          <cell r="A1638" t="str">
            <v>AR-LD-MU-S-RS</v>
          </cell>
        </row>
        <row r="1639">
          <cell r="A1639" t="str">
            <v>AR-LD-MU-S-RW</v>
          </cell>
        </row>
        <row r="1640">
          <cell r="A1640" t="str">
            <v>AR-LD-PL-C-RC</v>
          </cell>
        </row>
        <row r="1641">
          <cell r="A1641" t="str">
            <v>AR-LD-PL-N-RF</v>
          </cell>
        </row>
        <row r="1642">
          <cell r="A1642" t="str">
            <v>AR-LD-PL-N-RN</v>
          </cell>
        </row>
        <row r="1643">
          <cell r="A1643" t="str">
            <v>AR-LD-PL-S-RS</v>
          </cell>
        </row>
        <row r="1644">
          <cell r="A1644" t="str">
            <v>AR-LD-PL-S-RW</v>
          </cell>
        </row>
        <row r="1645">
          <cell r="A1645" t="str">
            <v>AR-LD-SP-C-RC</v>
          </cell>
        </row>
        <row r="1646">
          <cell r="A1646" t="str">
            <v>AR-LD-SP-N-RF</v>
          </cell>
        </row>
        <row r="1647">
          <cell r="A1647" t="str">
            <v>AR-LD-SP-N-RN</v>
          </cell>
        </row>
        <row r="1648">
          <cell r="A1648" t="str">
            <v>AR-LD-SP-S-RS</v>
          </cell>
        </row>
        <row r="1649">
          <cell r="A1649" t="str">
            <v>AR-LD-SP-S-RW</v>
          </cell>
        </row>
        <row r="1650">
          <cell r="A1650" t="str">
            <v>AR-LS-AN-C-RC</v>
          </cell>
        </row>
        <row r="1651">
          <cell r="A1651" t="str">
            <v>AR-LS-AN-N-RF</v>
          </cell>
        </row>
        <row r="1652">
          <cell r="A1652" t="str">
            <v>AR-LS-AN-N-RN</v>
          </cell>
        </row>
        <row r="1653">
          <cell r="A1653" t="str">
            <v>AR-LS-AN-S-RS</v>
          </cell>
        </row>
        <row r="1654">
          <cell r="A1654" t="str">
            <v>AR-LS-AN-S-RW</v>
          </cell>
        </row>
        <row r="1655">
          <cell r="A1655" t="str">
            <v>AR-LS-CR-C-RC</v>
          </cell>
        </row>
        <row r="1656">
          <cell r="A1656" t="str">
            <v>AR-LS-CR-N-RF</v>
          </cell>
        </row>
        <row r="1657">
          <cell r="A1657" t="str">
            <v>AR-LS-CR-N-RN</v>
          </cell>
        </row>
        <row r="1658">
          <cell r="A1658" t="str">
            <v>AR-LS-CR-S-RS</v>
          </cell>
        </row>
        <row r="1659">
          <cell r="A1659" t="str">
            <v>AR-LS-CR-S-RW</v>
          </cell>
        </row>
        <row r="1660">
          <cell r="A1660" t="str">
            <v>AR-LS-EA-C-RC</v>
          </cell>
        </row>
        <row r="1661">
          <cell r="A1661" t="str">
            <v>AR-LS-EA-N-RF</v>
          </cell>
        </row>
        <row r="1662">
          <cell r="A1662" t="str">
            <v>AR-LS-EA-N-RN</v>
          </cell>
        </row>
        <row r="1663">
          <cell r="A1663" t="str">
            <v>AR-LS-EA-S-RS</v>
          </cell>
        </row>
        <row r="1664">
          <cell r="A1664" t="str">
            <v>AR-LS-EA-S-RW</v>
          </cell>
        </row>
        <row r="1665">
          <cell r="A1665" t="str">
            <v>AR-LS-ER-C-RC</v>
          </cell>
        </row>
        <row r="1666">
          <cell r="A1666" t="str">
            <v>AR-LS-ER-N-RF</v>
          </cell>
        </row>
        <row r="1667">
          <cell r="A1667" t="str">
            <v>AR-LS-ER-N-RN</v>
          </cell>
        </row>
        <row r="1668">
          <cell r="A1668" t="str">
            <v>AR-LS-ER-S-RS</v>
          </cell>
        </row>
        <row r="1669">
          <cell r="A1669" t="str">
            <v>AR-LS-ER-S-RW</v>
          </cell>
        </row>
        <row r="1670">
          <cell r="A1670" t="str">
            <v>AR-LS-LU-C-RC</v>
          </cell>
        </row>
        <row r="1671">
          <cell r="A1671" t="str">
            <v>AR-LS-LU-N-RF</v>
          </cell>
        </row>
        <row r="1672">
          <cell r="A1672" t="str">
            <v>AR-LS-LU-N-RN</v>
          </cell>
        </row>
        <row r="1673">
          <cell r="A1673" t="str">
            <v>AR-LS-LU-S-RS</v>
          </cell>
        </row>
        <row r="1674">
          <cell r="A1674" t="str">
            <v>AR-LS-LU-S-RW</v>
          </cell>
        </row>
        <row r="1675">
          <cell r="A1675" t="str">
            <v>AR-LS-MU-C-RC</v>
          </cell>
        </row>
        <row r="1676">
          <cell r="A1676" t="str">
            <v>AR-LS-MU-N-RF</v>
          </cell>
        </row>
        <row r="1677">
          <cell r="A1677" t="str">
            <v>AR-LS-MU-N-RN</v>
          </cell>
        </row>
        <row r="1678">
          <cell r="A1678" t="str">
            <v>AR-LS-MU-S-RS</v>
          </cell>
        </row>
        <row r="1679">
          <cell r="A1679" t="str">
            <v>AR-LS-MU-S-RW</v>
          </cell>
        </row>
        <row r="1680">
          <cell r="A1680" t="str">
            <v>AR-LS-ND-C-RC</v>
          </cell>
        </row>
        <row r="1681">
          <cell r="A1681" t="str">
            <v>AR-LS-ND-N-RF</v>
          </cell>
        </row>
        <row r="1682">
          <cell r="A1682" t="str">
            <v>AR-LS-ND-N-RN</v>
          </cell>
        </row>
        <row r="1683">
          <cell r="A1683" t="str">
            <v>AR-LS-ND-S-RS</v>
          </cell>
        </row>
        <row r="1684">
          <cell r="A1684" t="str">
            <v>AR-LS-ND-S-RW</v>
          </cell>
        </row>
        <row r="1685">
          <cell r="A1685" t="str">
            <v>AR-MT-AU-C-RC</v>
          </cell>
        </row>
        <row r="1686">
          <cell r="A1686" t="str">
            <v>AR-MT-AU-N-RF</v>
          </cell>
        </row>
        <row r="1687">
          <cell r="A1687" t="str">
            <v>AR-MT-AU-N-RN</v>
          </cell>
        </row>
        <row r="1688">
          <cell r="A1688" t="str">
            <v>AR-MT-AU-S-RS</v>
          </cell>
        </row>
        <row r="1689">
          <cell r="A1689" t="str">
            <v>AR-MT-AU-S-RW</v>
          </cell>
        </row>
        <row r="1690">
          <cell r="A1690" t="str">
            <v>AR-MT-CM-C-RC</v>
          </cell>
        </row>
        <row r="1691">
          <cell r="A1691" t="str">
            <v>AR-MT-CM-N-RF</v>
          </cell>
        </row>
        <row r="1692">
          <cell r="A1692" t="str">
            <v>AR-MT-CM-N-RN</v>
          </cell>
        </row>
        <row r="1693">
          <cell r="A1693" t="str">
            <v>AR-MT-CM-S-RS</v>
          </cell>
        </row>
        <row r="1694">
          <cell r="A1694" t="str">
            <v>AR-MT-CM-S-RW</v>
          </cell>
        </row>
        <row r="1695">
          <cell r="A1695" t="str">
            <v>AR-MT-MU-C-RC</v>
          </cell>
        </row>
        <row r="1696">
          <cell r="A1696" t="str">
            <v>AR-MT-MU-N-RF</v>
          </cell>
        </row>
        <row r="1697">
          <cell r="A1697" t="str">
            <v>AR-MT-MU-N-RN</v>
          </cell>
        </row>
        <row r="1698">
          <cell r="A1698" t="str">
            <v>AR-MT-MU-S-RS</v>
          </cell>
        </row>
        <row r="1699">
          <cell r="A1699" t="str">
            <v>AR-MT-MU-S-RW</v>
          </cell>
        </row>
        <row r="1700">
          <cell r="A1700" t="str">
            <v>AR-MT-SM-C-RC</v>
          </cell>
        </row>
        <row r="1701">
          <cell r="A1701" t="str">
            <v>AR-MT-SM-N-RF</v>
          </cell>
        </row>
        <row r="1702">
          <cell r="A1702" t="str">
            <v>AR-MT-SM-N-RN</v>
          </cell>
        </row>
        <row r="1703">
          <cell r="A1703" t="str">
            <v>AR-MT-SM-S-RS</v>
          </cell>
        </row>
        <row r="1704">
          <cell r="A1704" t="str">
            <v>AR-MT-SM-S-RW</v>
          </cell>
        </row>
        <row r="1705">
          <cell r="A1705" t="str">
            <v>AR-PL-PK-C-RC</v>
          </cell>
        </row>
        <row r="1706">
          <cell r="A1706" t="str">
            <v>AR-PL-PK-N-RF</v>
          </cell>
        </row>
        <row r="1707">
          <cell r="A1707" t="str">
            <v>AR-PL-PK-N-RN</v>
          </cell>
        </row>
        <row r="1708">
          <cell r="A1708" t="str">
            <v>AR-PL-PK-S-RS</v>
          </cell>
        </row>
        <row r="1709">
          <cell r="A1709" t="str">
            <v>AR-PL-PK-S-RW</v>
          </cell>
        </row>
        <row r="1710">
          <cell r="A1710" t="str">
            <v>AR-SS-AN-C-RC</v>
          </cell>
        </row>
        <row r="1711">
          <cell r="A1711" t="str">
            <v>AR-SS-AN-N-RF</v>
          </cell>
        </row>
        <row r="1712">
          <cell r="A1712" t="str">
            <v>AR-SS-AN-N-RN</v>
          </cell>
        </row>
        <row r="1713">
          <cell r="A1713" t="str">
            <v>AR-SS-AN-S-RS</v>
          </cell>
        </row>
        <row r="1714">
          <cell r="A1714" t="str">
            <v>AR-SS-AN-S-RW</v>
          </cell>
        </row>
        <row r="1715">
          <cell r="A1715" t="str">
            <v>AR-SS-AU-C-RC</v>
          </cell>
        </row>
        <row r="1716">
          <cell r="A1716" t="str">
            <v>AR-SS-AU-N-RF</v>
          </cell>
        </row>
        <row r="1717">
          <cell r="A1717" t="str">
            <v>AR-SS-AU-N-RN</v>
          </cell>
        </row>
        <row r="1718">
          <cell r="A1718" t="str">
            <v>AR-SS-AU-S-RS</v>
          </cell>
        </row>
        <row r="1719">
          <cell r="A1719" t="str">
            <v>AR-SS-AU-S-RW</v>
          </cell>
        </row>
        <row r="1720">
          <cell r="A1720" t="str">
            <v>AR-SS-CW-C-RC</v>
          </cell>
        </row>
        <row r="1721">
          <cell r="A1721" t="str">
            <v>AR-SS-CW-N-RF</v>
          </cell>
        </row>
        <row r="1722">
          <cell r="A1722" t="str">
            <v>AR-SS-CW-N-RN</v>
          </cell>
        </row>
        <row r="1723">
          <cell r="A1723" t="str">
            <v>AR-SS-CW-S-RS</v>
          </cell>
        </row>
        <row r="1724">
          <cell r="A1724" t="str">
            <v>AR-SS-CW-S-RW</v>
          </cell>
        </row>
        <row r="1725">
          <cell r="A1725" t="str">
            <v>AR-SS-EA-C-RC</v>
          </cell>
        </row>
        <row r="1726">
          <cell r="A1726" t="str">
            <v>AR-SS-EA-N-RF</v>
          </cell>
        </row>
        <row r="1727">
          <cell r="A1727" t="str">
            <v>AR-SS-EA-N-RN</v>
          </cell>
        </row>
        <row r="1728">
          <cell r="A1728" t="str">
            <v>AR-SS-EA-S-RS</v>
          </cell>
        </row>
        <row r="1729">
          <cell r="A1729" t="str">
            <v>AR-SS-EA-S-RW</v>
          </cell>
        </row>
        <row r="1730">
          <cell r="A1730" t="str">
            <v>AR-SS-ER-C-RC</v>
          </cell>
        </row>
        <row r="1731">
          <cell r="A1731" t="str">
            <v>AR-SS-ER-N-RF</v>
          </cell>
        </row>
        <row r="1732">
          <cell r="A1732" t="str">
            <v>AR-SS-ER-N-RN</v>
          </cell>
        </row>
        <row r="1733">
          <cell r="A1733" t="str">
            <v>AR-SS-ER-S-RS</v>
          </cell>
        </row>
        <row r="1734">
          <cell r="A1734" t="str">
            <v>AR-SS-ER-S-RW</v>
          </cell>
        </row>
        <row r="1735">
          <cell r="A1735" t="str">
            <v>AR-SS-MN-C-RC</v>
          </cell>
        </row>
        <row r="1736">
          <cell r="A1736" t="str">
            <v>AR-SS-MN-N-RF</v>
          </cell>
        </row>
        <row r="1737">
          <cell r="A1737" t="str">
            <v>AR-SS-MN-N-RN</v>
          </cell>
        </row>
        <row r="1738">
          <cell r="A1738" t="str">
            <v>AR-SS-MN-S-RS</v>
          </cell>
        </row>
        <row r="1739">
          <cell r="A1739" t="str">
            <v>AR-SS-MN-S-RW</v>
          </cell>
        </row>
        <row r="1740">
          <cell r="A1740" t="str">
            <v>AR-SS-MU-C-RC</v>
          </cell>
        </row>
        <row r="1741">
          <cell r="A1741" t="str">
            <v>AR-SS-MU-N-RF</v>
          </cell>
        </row>
        <row r="1742">
          <cell r="A1742" t="str">
            <v>AR-SS-MU-N-RN</v>
          </cell>
        </row>
        <row r="1743">
          <cell r="A1743" t="str">
            <v>AR-SS-MU-S-RS</v>
          </cell>
        </row>
        <row r="1744">
          <cell r="A1744" t="str">
            <v>AR-SS-MU-S-RW</v>
          </cell>
        </row>
        <row r="1745">
          <cell r="A1745" t="str">
            <v>AR-SS-PW-C-RC</v>
          </cell>
        </row>
        <row r="1746">
          <cell r="A1746" t="str">
            <v>AR-SS-PW-N-RF</v>
          </cell>
        </row>
        <row r="1747">
          <cell r="A1747" t="str">
            <v>AR-SS-PW-N-RN</v>
          </cell>
        </row>
        <row r="1748">
          <cell r="A1748" t="str">
            <v>AR-SS-PW-S-RS</v>
          </cell>
        </row>
        <row r="1749">
          <cell r="A1749" t="str">
            <v>AR-SS-PW-S-RW</v>
          </cell>
        </row>
        <row r="1750">
          <cell r="A1750" t="str">
            <v>AR-SS-SL-C-RC</v>
          </cell>
        </row>
        <row r="1751">
          <cell r="A1751" t="str">
            <v>AR-SS-SL-N-RF</v>
          </cell>
        </row>
        <row r="1752">
          <cell r="A1752" t="str">
            <v>AR-SS-SL-N-RN</v>
          </cell>
        </row>
        <row r="1753">
          <cell r="A1753" t="str">
            <v>AR-SS-SL-S-RS</v>
          </cell>
        </row>
        <row r="1754">
          <cell r="A1754" t="str">
            <v>AR-SS-SL-S-RW</v>
          </cell>
        </row>
        <row r="1755">
          <cell r="A1755" t="str">
            <v>AR-SS-SP-C-RC</v>
          </cell>
        </row>
        <row r="1756">
          <cell r="A1756" t="str">
            <v>AR-SS-SP-N-RF</v>
          </cell>
        </row>
        <row r="1757">
          <cell r="A1757" t="str">
            <v>AR-SS-SP-N-RN</v>
          </cell>
        </row>
        <row r="1758">
          <cell r="A1758" t="str">
            <v>AR-SS-SP-S-RS</v>
          </cell>
        </row>
        <row r="1759">
          <cell r="A1759" t="str">
            <v>AR-SS-SP-S-RW</v>
          </cell>
        </row>
        <row r="1760">
          <cell r="A1760" t="str">
            <v>AR-SS-SU-C-RC</v>
          </cell>
        </row>
        <row r="1761">
          <cell r="A1761" t="str">
            <v>AR-SS-SU-N-RF</v>
          </cell>
        </row>
        <row r="1762">
          <cell r="A1762" t="str">
            <v>AR-SS-SU-N-RN</v>
          </cell>
        </row>
        <row r="1763">
          <cell r="A1763" t="str">
            <v>AR-SS-SU-S-RS</v>
          </cell>
        </row>
        <row r="1764">
          <cell r="A1764" t="str">
            <v>AR-SS-SU-S-RW</v>
          </cell>
        </row>
        <row r="1765">
          <cell r="A1765" t="str">
            <v>AS-MR-E2-C-RC</v>
          </cell>
        </row>
        <row r="1766">
          <cell r="A1766" t="str">
            <v>AS-MR-E2-N-RF</v>
          </cell>
        </row>
        <row r="1767">
          <cell r="A1767" t="str">
            <v>AS-MR-E2-N-RN</v>
          </cell>
        </row>
        <row r="1768">
          <cell r="A1768" t="str">
            <v>AS-MR-E2-S-RS</v>
          </cell>
        </row>
        <row r="1769">
          <cell r="A1769" t="str">
            <v>AS-MR-E2-S-RW</v>
          </cell>
        </row>
        <row r="1770">
          <cell r="A1770" t="str">
            <v>AS-MR-EB-C-RC</v>
          </cell>
        </row>
        <row r="1771">
          <cell r="A1771" t="str">
            <v>AS-MR-EB-N-RF</v>
          </cell>
        </row>
        <row r="1772">
          <cell r="A1772" t="str">
            <v>AS-MR-EB-N-RN</v>
          </cell>
        </row>
        <row r="1773">
          <cell r="A1773" t="str">
            <v>AS-MR-EB-S-RS</v>
          </cell>
        </row>
        <row r="1774">
          <cell r="A1774" t="str">
            <v>AS-MR-EB-S-RW</v>
          </cell>
        </row>
        <row r="1775">
          <cell r="A1775" t="str">
            <v>CC-MC-NR-C-RC</v>
          </cell>
        </row>
        <row r="1776">
          <cell r="A1776" t="str">
            <v>CC-MC-NR-N-RF</v>
          </cell>
        </row>
        <row r="1777">
          <cell r="A1777" t="str">
            <v>CC-MC-NR-N-RN</v>
          </cell>
        </row>
        <row r="1778">
          <cell r="A1778" t="str">
            <v>CC-MC-NR-S-RS</v>
          </cell>
        </row>
        <row r="1779">
          <cell r="A1779" t="str">
            <v>CC-MC-NR-S-RW</v>
          </cell>
        </row>
        <row r="1780">
          <cell r="A1780" t="str">
            <v>CC-MR-CF-C-RC</v>
          </cell>
        </row>
        <row r="1781">
          <cell r="A1781" t="str">
            <v>CC-MR-CF-N-RF</v>
          </cell>
        </row>
        <row r="1782">
          <cell r="A1782" t="str">
            <v>CC-MR-CF-N-RN</v>
          </cell>
        </row>
        <row r="1783">
          <cell r="A1783" t="str">
            <v>CC-MR-CF-S-RS</v>
          </cell>
        </row>
        <row r="1784">
          <cell r="A1784" t="str">
            <v>CC-MR-CF-S-RW</v>
          </cell>
        </row>
        <row r="1785">
          <cell r="A1785" t="str">
            <v>CC-MR-NR-C-RC</v>
          </cell>
        </row>
        <row r="1786">
          <cell r="A1786" t="str">
            <v>CC-MR-NR-N-RF</v>
          </cell>
        </row>
        <row r="1787">
          <cell r="A1787" t="str">
            <v>CC-MR-NR-N-RN</v>
          </cell>
        </row>
        <row r="1788">
          <cell r="A1788" t="str">
            <v>CC-MR-NR-S-RS</v>
          </cell>
        </row>
        <row r="1789">
          <cell r="A1789" t="str">
            <v>CC-MR-NR-S-RW</v>
          </cell>
        </row>
        <row r="1790">
          <cell r="A1790" t="str">
            <v>CD-MR-CM-C-RC</v>
          </cell>
        </row>
        <row r="1791">
          <cell r="A1791" t="str">
            <v>CD-MR-CM-N-RF</v>
          </cell>
        </row>
        <row r="1792">
          <cell r="A1792" t="str">
            <v>CD-MR-CM-N-RN</v>
          </cell>
        </row>
        <row r="1793">
          <cell r="A1793" t="str">
            <v>CD-MR-CM-S-RS</v>
          </cell>
        </row>
        <row r="1794">
          <cell r="A1794" t="str">
            <v>CD-MR-CM-S-RW</v>
          </cell>
        </row>
        <row r="1795">
          <cell r="A1795" t="str">
            <v>CD-MR-CS-C-RC</v>
          </cell>
        </row>
        <row r="1796">
          <cell r="A1796" t="str">
            <v>CD-MR-CS-N-RF</v>
          </cell>
        </row>
        <row r="1797">
          <cell r="A1797" t="str">
            <v>CD-MR-CS-N-RN</v>
          </cell>
        </row>
        <row r="1798">
          <cell r="A1798" t="str">
            <v>CD-MR-CS-S-RS</v>
          </cell>
        </row>
        <row r="1799">
          <cell r="A1799" t="str">
            <v>CD-MR-CS-S-RW</v>
          </cell>
        </row>
        <row r="1800">
          <cell r="A1800" t="str">
            <v>CD-MR-NR-C-RC</v>
          </cell>
        </row>
        <row r="1801">
          <cell r="A1801" t="str">
            <v>CD-MR-NR-N-RF</v>
          </cell>
        </row>
        <row r="1802">
          <cell r="A1802" t="str">
            <v>CD-MR-NR-N-RN</v>
          </cell>
        </row>
        <row r="1803">
          <cell r="A1803" t="str">
            <v>CD-MR-NR-S-RS</v>
          </cell>
        </row>
        <row r="1804">
          <cell r="A1804" t="str">
            <v>CD-MR-NR-S-RW</v>
          </cell>
        </row>
        <row r="1805">
          <cell r="A1805" t="str">
            <v>CPMFD80462</v>
          </cell>
        </row>
        <row r="1806">
          <cell r="A1806" t="str">
            <v>CPMFD80749</v>
          </cell>
        </row>
        <row r="1807">
          <cell r="A1807" t="str">
            <v>CPMFD81005</v>
          </cell>
        </row>
        <row r="1808">
          <cell r="A1808" t="str">
            <v>CPMNB05529</v>
          </cell>
        </row>
        <row r="1809">
          <cell r="A1809" t="str">
            <v>CPMNB05683</v>
          </cell>
        </row>
        <row r="1810">
          <cell r="A1810" t="str">
            <v>CPMNL06410</v>
          </cell>
        </row>
        <row r="1811">
          <cell r="A1811" t="str">
            <v>CPMNL06441</v>
          </cell>
        </row>
        <row r="1812">
          <cell r="A1812" t="str">
            <v>CPMNL06709</v>
          </cell>
        </row>
        <row r="1813">
          <cell r="A1813" t="str">
            <v>CPMNL06929</v>
          </cell>
        </row>
        <row r="1814">
          <cell r="A1814" t="str">
            <v>CPMNN00145</v>
          </cell>
        </row>
        <row r="1815">
          <cell r="A1815" t="str">
            <v>CPMNN00585</v>
          </cell>
        </row>
        <row r="1816">
          <cell r="A1816" t="str">
            <v>CPMNN00586</v>
          </cell>
        </row>
        <row r="1817">
          <cell r="A1817" t="str">
            <v>CPMNN00725</v>
          </cell>
        </row>
        <row r="1818">
          <cell r="A1818" t="str">
            <v>CPMNN00755</v>
          </cell>
        </row>
        <row r="1819">
          <cell r="A1819" t="str">
            <v>CPMNN00756</v>
          </cell>
        </row>
        <row r="1820">
          <cell r="A1820" t="str">
            <v>CPMNN00873</v>
          </cell>
        </row>
        <row r="1821">
          <cell r="A1821" t="str">
            <v>CPMNN00887</v>
          </cell>
        </row>
        <row r="1822">
          <cell r="A1822" t="str">
            <v>CPMNN00954</v>
          </cell>
        </row>
        <row r="1823">
          <cell r="A1823" t="str">
            <v>CPMNN00967</v>
          </cell>
        </row>
        <row r="1824">
          <cell r="A1824" t="str">
            <v>CPMNN00969</v>
          </cell>
        </row>
        <row r="1825">
          <cell r="A1825" t="str">
            <v>CPMNN00970</v>
          </cell>
        </row>
        <row r="1826">
          <cell r="A1826" t="str">
            <v>CPMNN00971</v>
          </cell>
        </row>
        <row r="1827">
          <cell r="A1827" t="str">
            <v>CPMNN00975</v>
          </cell>
        </row>
        <row r="1828">
          <cell r="A1828" t="str">
            <v>CPMNN00986</v>
          </cell>
        </row>
        <row r="1829">
          <cell r="A1829" t="str">
            <v>CPMNN01078</v>
          </cell>
        </row>
        <row r="1830">
          <cell r="A1830" t="str">
            <v>CPMNN01103</v>
          </cell>
        </row>
        <row r="1831">
          <cell r="A1831" t="str">
            <v>CPMNN01107</v>
          </cell>
        </row>
        <row r="1832">
          <cell r="A1832" t="str">
            <v>CPMNN01163</v>
          </cell>
        </row>
        <row r="1833">
          <cell r="A1833" t="str">
            <v>CPMNN01168</v>
          </cell>
        </row>
        <row r="1834">
          <cell r="A1834" t="str">
            <v>CPMNN01209</v>
          </cell>
        </row>
        <row r="1835">
          <cell r="A1835" t="str">
            <v>CPMNN01224</v>
          </cell>
        </row>
        <row r="1836">
          <cell r="A1836" t="str">
            <v>CPMNN01273</v>
          </cell>
        </row>
        <row r="1837">
          <cell r="A1837" t="str">
            <v>CPMNN01301</v>
          </cell>
        </row>
        <row r="1838">
          <cell r="A1838" t="str">
            <v>CPMNN01302</v>
          </cell>
        </row>
        <row r="1839">
          <cell r="A1839" t="str">
            <v>CPMNN01310</v>
          </cell>
        </row>
        <row r="1840">
          <cell r="A1840" t="str">
            <v>CPMNN01324</v>
          </cell>
        </row>
        <row r="1841">
          <cell r="A1841" t="str">
            <v>CPMNN01344</v>
          </cell>
        </row>
        <row r="1842">
          <cell r="A1842" t="str">
            <v>CPMNN01395</v>
          </cell>
        </row>
        <row r="1843">
          <cell r="A1843" t="str">
            <v>CPMNN01435</v>
          </cell>
        </row>
        <row r="1844">
          <cell r="A1844" t="str">
            <v>CPMNN01449</v>
          </cell>
        </row>
        <row r="1845">
          <cell r="A1845" t="str">
            <v>CPMNN01460</v>
          </cell>
        </row>
        <row r="1846">
          <cell r="A1846" t="str">
            <v>CPMNN01488</v>
          </cell>
        </row>
        <row r="1847">
          <cell r="A1847" t="str">
            <v>CPMNP10931</v>
          </cell>
        </row>
        <row r="1848">
          <cell r="A1848" t="str">
            <v>CPMNP10979</v>
          </cell>
        </row>
        <row r="1849">
          <cell r="A1849" t="str">
            <v>CPMNP11096</v>
          </cell>
        </row>
        <row r="1850">
          <cell r="A1850" t="str">
            <v>CPMNS00112</v>
          </cell>
        </row>
        <row r="1851">
          <cell r="A1851" t="str">
            <v>CPMNS00239</v>
          </cell>
        </row>
        <row r="1852">
          <cell r="A1852" t="str">
            <v>CPMNS00290</v>
          </cell>
        </row>
        <row r="1853">
          <cell r="A1853" t="str">
            <v>CPMNS00304</v>
          </cell>
        </row>
        <row r="1854">
          <cell r="A1854" t="str">
            <v>CPMNS00324</v>
          </cell>
        </row>
        <row r="1855">
          <cell r="A1855" t="str">
            <v>CPMNS00343</v>
          </cell>
        </row>
        <row r="1856">
          <cell r="A1856" t="str">
            <v>CPMNS00350</v>
          </cell>
        </row>
        <row r="1857">
          <cell r="A1857" t="str">
            <v>CPMNS00409</v>
          </cell>
        </row>
        <row r="1858">
          <cell r="A1858" t="str">
            <v>CPMNS00469</v>
          </cell>
        </row>
        <row r="1859">
          <cell r="A1859" t="str">
            <v>CPMNS00491</v>
          </cell>
        </row>
        <row r="1860">
          <cell r="A1860" t="str">
            <v>CPMNS00518</v>
          </cell>
        </row>
        <row r="1861">
          <cell r="A1861" t="str">
            <v>CPMNS00534</v>
          </cell>
        </row>
        <row r="1862">
          <cell r="A1862" t="str">
            <v>CPMNS00624</v>
          </cell>
        </row>
        <row r="1863">
          <cell r="A1863" t="str">
            <v>CPMNS00626</v>
          </cell>
        </row>
        <row r="1864">
          <cell r="A1864" t="str">
            <v>CPMNS00644</v>
          </cell>
        </row>
        <row r="1865">
          <cell r="A1865" t="str">
            <v>CPMNS00650</v>
          </cell>
        </row>
        <row r="1866">
          <cell r="A1866" t="str">
            <v>CPMNS00657</v>
          </cell>
        </row>
        <row r="1867">
          <cell r="A1867" t="str">
            <v>CPMNS00658</v>
          </cell>
        </row>
        <row r="1868">
          <cell r="A1868" t="str">
            <v>CPMSW08349</v>
          </cell>
        </row>
        <row r="1869">
          <cell r="A1869" t="str">
            <v>CR-Gifted-RC</v>
          </cell>
        </row>
        <row r="1870">
          <cell r="A1870" t="str">
            <v>CR-Gifted-RN</v>
          </cell>
        </row>
        <row r="1871">
          <cell r="A1871" t="str">
            <v>CR-Gifted-RS</v>
          </cell>
        </row>
        <row r="1872">
          <cell r="A1872" t="str">
            <v>CR-MR-NS-C-RC</v>
          </cell>
        </row>
        <row r="1873">
          <cell r="A1873" t="str">
            <v>CR-MR-NS-N-RF</v>
          </cell>
        </row>
        <row r="1874">
          <cell r="A1874" t="str">
            <v>CR-MR-NS-N-RN</v>
          </cell>
        </row>
        <row r="1875">
          <cell r="A1875" t="str">
            <v>CR-MR-NS-S-RS</v>
          </cell>
        </row>
        <row r="1876">
          <cell r="A1876" t="str">
            <v>CR-MR-NS-S-RW</v>
          </cell>
        </row>
        <row r="1877">
          <cell r="A1877" t="str">
            <v>CR-MR-PL-C-RC</v>
          </cell>
        </row>
        <row r="1878">
          <cell r="A1878" t="str">
            <v>CR-MR-PL-N-RF</v>
          </cell>
        </row>
        <row r="1879">
          <cell r="A1879" t="str">
            <v>CR-MR-PL-N-RN</v>
          </cell>
        </row>
        <row r="1880">
          <cell r="A1880" t="str">
            <v>CR-MR-PL-S-RS</v>
          </cell>
        </row>
        <row r="1881">
          <cell r="A1881" t="str">
            <v>CR-MR-PL-S-RW</v>
          </cell>
        </row>
        <row r="1882">
          <cell r="A1882" t="str">
            <v>DCP15047</v>
          </cell>
        </row>
        <row r="1883">
          <cell r="A1883" t="str">
            <v>DCP15049</v>
          </cell>
        </row>
        <row r="1884">
          <cell r="A1884" t="str">
            <v>DCP15055</v>
          </cell>
        </row>
        <row r="1885">
          <cell r="A1885" t="str">
            <v>DCP15056</v>
          </cell>
        </row>
        <row r="1886">
          <cell r="A1886" t="str">
            <v>DCP15064</v>
          </cell>
        </row>
        <row r="1887">
          <cell r="A1887" t="str">
            <v>DCP15072</v>
          </cell>
        </row>
        <row r="1888">
          <cell r="A1888" t="str">
            <v>DCP15097</v>
          </cell>
        </row>
        <row r="1889">
          <cell r="A1889" t="str">
            <v>DCP15144</v>
          </cell>
        </row>
        <row r="1890">
          <cell r="A1890" t="str">
            <v>DCP15147</v>
          </cell>
        </row>
        <row r="1891">
          <cell r="A1891" t="str">
            <v>DCP15191</v>
          </cell>
        </row>
        <row r="1892">
          <cell r="A1892" t="str">
            <v>DCP15282</v>
          </cell>
        </row>
        <row r="1893">
          <cell r="A1893" t="str">
            <v>DCP15286</v>
          </cell>
        </row>
        <row r="1894">
          <cell r="A1894" t="str">
            <v>DCP15295</v>
          </cell>
        </row>
        <row r="1895">
          <cell r="A1895" t="str">
            <v>DCP15397</v>
          </cell>
        </row>
        <row r="1896">
          <cell r="A1896" t="str">
            <v>DCP15409</v>
          </cell>
        </row>
        <row r="1897">
          <cell r="A1897" t="str">
            <v>DCP15420</v>
          </cell>
        </row>
        <row r="1898">
          <cell r="A1898" t="str">
            <v>DCP15448</v>
          </cell>
        </row>
        <row r="1899">
          <cell r="A1899" t="str">
            <v>DCP15449</v>
          </cell>
        </row>
        <row r="1900">
          <cell r="A1900" t="str">
            <v>DCP15456</v>
          </cell>
        </row>
        <row r="1901">
          <cell r="A1901" t="str">
            <v>DCP15460</v>
          </cell>
        </row>
        <row r="1902">
          <cell r="A1902" t="str">
            <v>DCP15461</v>
          </cell>
        </row>
        <row r="1903">
          <cell r="A1903" t="str">
            <v>DCP15462</v>
          </cell>
        </row>
        <row r="1904">
          <cell r="A1904" t="str">
            <v>DCP15486</v>
          </cell>
        </row>
        <row r="1905">
          <cell r="A1905" t="str">
            <v>DCP15499</v>
          </cell>
        </row>
        <row r="1906">
          <cell r="A1906" t="str">
            <v>DCP15500</v>
          </cell>
        </row>
        <row r="1907">
          <cell r="A1907" t="str">
            <v>DCP15501</v>
          </cell>
        </row>
        <row r="1908">
          <cell r="A1908" t="str">
            <v>DCP15504</v>
          </cell>
        </row>
        <row r="1909">
          <cell r="A1909" t="str">
            <v>DCP15673</v>
          </cell>
        </row>
        <row r="1910">
          <cell r="A1910" t="str">
            <v>DCP15674</v>
          </cell>
        </row>
        <row r="1911">
          <cell r="A1911" t="str">
            <v>DCP15811</v>
          </cell>
        </row>
        <row r="1912">
          <cell r="A1912" t="str">
            <v>DCP15837</v>
          </cell>
        </row>
        <row r="1913">
          <cell r="A1913" t="str">
            <v>DCP15842</v>
          </cell>
        </row>
        <row r="1914">
          <cell r="A1914" t="str">
            <v>DCP16031</v>
          </cell>
        </row>
        <row r="1915">
          <cell r="A1915" t="str">
            <v>DCP16094</v>
          </cell>
        </row>
        <row r="1916">
          <cell r="A1916" t="str">
            <v>DCP16102</v>
          </cell>
        </row>
        <row r="1917">
          <cell r="A1917" t="str">
            <v>DCP16128</v>
          </cell>
        </row>
        <row r="1918">
          <cell r="A1918" t="str">
            <v>DCP16225</v>
          </cell>
        </row>
        <row r="1919">
          <cell r="A1919" t="str">
            <v>DCP16279</v>
          </cell>
        </row>
        <row r="1920">
          <cell r="A1920" t="str">
            <v>DCP16290</v>
          </cell>
        </row>
        <row r="1921">
          <cell r="A1921" t="str">
            <v>DCP16292</v>
          </cell>
        </row>
        <row r="1922">
          <cell r="A1922" t="str">
            <v>DCP16293</v>
          </cell>
        </row>
        <row r="1923">
          <cell r="A1923" t="str">
            <v>DCP16365</v>
          </cell>
        </row>
        <row r="1924">
          <cell r="A1924" t="str">
            <v>DCP16431</v>
          </cell>
        </row>
        <row r="1925">
          <cell r="A1925" t="str">
            <v>DCP16449</v>
          </cell>
        </row>
        <row r="1926">
          <cell r="A1926" t="str">
            <v>DCP16450</v>
          </cell>
        </row>
        <row r="1927">
          <cell r="A1927" t="str">
            <v>DCP16520</v>
          </cell>
        </row>
        <row r="1928">
          <cell r="A1928" t="str">
            <v>DCP16552</v>
          </cell>
        </row>
        <row r="1929">
          <cell r="A1929" t="str">
            <v>DCP16553</v>
          </cell>
        </row>
        <row r="1930">
          <cell r="A1930" t="str">
            <v>DCP16733</v>
          </cell>
        </row>
        <row r="1931">
          <cell r="A1931" t="str">
            <v>DCP16824</v>
          </cell>
        </row>
        <row r="1932">
          <cell r="A1932" t="str">
            <v>DCP16902</v>
          </cell>
        </row>
        <row r="1933">
          <cell r="A1933" t="str">
            <v>DCP16903</v>
          </cell>
        </row>
        <row r="1934">
          <cell r="A1934" t="str">
            <v>DCP16904</v>
          </cell>
        </row>
        <row r="1935">
          <cell r="A1935" t="str">
            <v>DCP16931</v>
          </cell>
        </row>
        <row r="1936">
          <cell r="A1936" t="str">
            <v>DCP17313</v>
          </cell>
        </row>
        <row r="1937">
          <cell r="A1937" t="str">
            <v>DCP17418</v>
          </cell>
        </row>
        <row r="1938">
          <cell r="A1938" t="str">
            <v>DCP17459</v>
          </cell>
        </row>
        <row r="1939">
          <cell r="A1939" t="str">
            <v>DCP17462</v>
          </cell>
        </row>
        <row r="1940">
          <cell r="A1940" t="str">
            <v>DCP17519</v>
          </cell>
        </row>
        <row r="1941">
          <cell r="A1941" t="str">
            <v>DCP17526</v>
          </cell>
        </row>
        <row r="1942">
          <cell r="A1942" t="str">
            <v>DCP17562</v>
          </cell>
        </row>
        <row r="1943">
          <cell r="A1943" t="str">
            <v>DCP17573</v>
          </cell>
        </row>
        <row r="1944">
          <cell r="A1944" t="str">
            <v>DCP17583</v>
          </cell>
        </row>
        <row r="1945">
          <cell r="A1945" t="str">
            <v>DCP17589</v>
          </cell>
        </row>
        <row r="1946">
          <cell r="A1946" t="str">
            <v>DCP17669</v>
          </cell>
        </row>
        <row r="1947">
          <cell r="A1947" t="str">
            <v>DCP17674</v>
          </cell>
        </row>
        <row r="1948">
          <cell r="A1948" t="str">
            <v>DCP17772</v>
          </cell>
        </row>
        <row r="1949">
          <cell r="A1949" t="str">
            <v>DCP17784</v>
          </cell>
        </row>
        <row r="1950">
          <cell r="A1950" t="str">
            <v>DCP17800</v>
          </cell>
        </row>
        <row r="1951">
          <cell r="A1951" t="str">
            <v>DCP17887</v>
          </cell>
        </row>
        <row r="1952">
          <cell r="A1952" t="str">
            <v>DCP17890</v>
          </cell>
        </row>
        <row r="1953">
          <cell r="A1953" t="str">
            <v>DCP17891</v>
          </cell>
        </row>
        <row r="1954">
          <cell r="A1954" t="str">
            <v>DCP17896</v>
          </cell>
        </row>
        <row r="1955">
          <cell r="A1955" t="str">
            <v>DCP17897</v>
          </cell>
        </row>
        <row r="1956">
          <cell r="A1956" t="str">
            <v>DCP17911</v>
          </cell>
        </row>
        <row r="1957">
          <cell r="A1957" t="str">
            <v>DCP17912</v>
          </cell>
        </row>
        <row r="1958">
          <cell r="A1958" t="str">
            <v>DCP17928</v>
          </cell>
        </row>
        <row r="1959">
          <cell r="A1959" t="str">
            <v>DCP17948</v>
          </cell>
        </row>
        <row r="1960">
          <cell r="A1960" t="str">
            <v>DCP17950</v>
          </cell>
        </row>
        <row r="1961">
          <cell r="A1961" t="str">
            <v>DCP17951</v>
          </cell>
        </row>
        <row r="1962">
          <cell r="A1962" t="str">
            <v>DCP17958</v>
          </cell>
        </row>
        <row r="1963">
          <cell r="A1963" t="str">
            <v>DCP17980</v>
          </cell>
        </row>
        <row r="1964">
          <cell r="A1964" t="str">
            <v>DCP17985</v>
          </cell>
        </row>
        <row r="1965">
          <cell r="A1965" t="str">
            <v>DCP18256</v>
          </cell>
        </row>
        <row r="1966">
          <cell r="A1966" t="str">
            <v>DCP18258</v>
          </cell>
        </row>
        <row r="1967">
          <cell r="A1967" t="str">
            <v>DCP18265</v>
          </cell>
        </row>
        <row r="1968">
          <cell r="A1968" t="str">
            <v>DCP18277</v>
          </cell>
        </row>
        <row r="1969">
          <cell r="A1969" t="str">
            <v>DCP18278</v>
          </cell>
        </row>
        <row r="1970">
          <cell r="A1970" t="str">
            <v>DCP18279</v>
          </cell>
        </row>
        <row r="1971">
          <cell r="A1971" t="str">
            <v>DCP18282</v>
          </cell>
        </row>
        <row r="1972">
          <cell r="A1972" t="str">
            <v>DCP18283</v>
          </cell>
        </row>
        <row r="1973">
          <cell r="A1973" t="str">
            <v>DCP18291</v>
          </cell>
        </row>
        <row r="1974">
          <cell r="A1974" t="str">
            <v>DCP3715</v>
          </cell>
        </row>
        <row r="1975">
          <cell r="A1975" t="str">
            <v>DCP4150</v>
          </cell>
        </row>
        <row r="1976">
          <cell r="A1976" t="str">
            <v>DCP6624</v>
          </cell>
        </row>
        <row r="1977">
          <cell r="A1977" t="str">
            <v>DCP6663</v>
          </cell>
        </row>
        <row r="1978">
          <cell r="A1978" t="str">
            <v>DCP6665</v>
          </cell>
        </row>
        <row r="1979">
          <cell r="A1979" t="str">
            <v>DCP6669</v>
          </cell>
        </row>
        <row r="1980">
          <cell r="A1980" t="str">
            <v>DCP8998</v>
          </cell>
        </row>
        <row r="1981">
          <cell r="A1981" t="str">
            <v>GN-Adjustment-RC</v>
          </cell>
        </row>
        <row r="1982">
          <cell r="A1982" t="str">
            <v>GN-Adjustment-RF</v>
          </cell>
        </row>
        <row r="1983">
          <cell r="A1983" t="str">
            <v>GN-CZ-AU-C-RC</v>
          </cell>
        </row>
        <row r="1984">
          <cell r="A1984" t="str">
            <v>GN-CZ-AU-N-RF</v>
          </cell>
        </row>
        <row r="1985">
          <cell r="A1985" t="str">
            <v>GN-CZ-AU-N-RN</v>
          </cell>
        </row>
        <row r="1986">
          <cell r="A1986" t="str">
            <v>GN-CZ-AU-S-RS</v>
          </cell>
        </row>
        <row r="1987">
          <cell r="A1987" t="str">
            <v>GN-CZ-AU-S-RW</v>
          </cell>
        </row>
        <row r="1988">
          <cell r="A1988" t="str">
            <v>GN-CZ-CU-C-RC</v>
          </cell>
        </row>
        <row r="1989">
          <cell r="A1989" t="str">
            <v>GN-CZ-CU-N-RF</v>
          </cell>
        </row>
        <row r="1990">
          <cell r="A1990" t="str">
            <v>GN-CZ-CU-N-RN</v>
          </cell>
        </row>
        <row r="1991">
          <cell r="A1991" t="str">
            <v>GN-CZ-CU-S-RS</v>
          </cell>
        </row>
        <row r="1992">
          <cell r="A1992" t="str">
            <v>GN-CZ-CU-S-RW</v>
          </cell>
        </row>
        <row r="1993">
          <cell r="A1993" t="str">
            <v>GN-CZ-FN-C-RC</v>
          </cell>
        </row>
        <row r="1994">
          <cell r="A1994" t="str">
            <v>GN-CZ-FN-N-RF</v>
          </cell>
        </row>
        <row r="1995">
          <cell r="A1995" t="str">
            <v>GN-CZ-FN-N-RN</v>
          </cell>
        </row>
        <row r="1996">
          <cell r="A1996" t="str">
            <v>GN-CZ-FN-S-RS</v>
          </cell>
        </row>
        <row r="1997">
          <cell r="A1997" t="str">
            <v>GN-CZ-FN-S-RW</v>
          </cell>
        </row>
        <row r="1998">
          <cell r="A1998" t="str">
            <v>GN-CZ-SL-N-RF</v>
          </cell>
        </row>
        <row r="1999">
          <cell r="A1999" t="str">
            <v>GN-CZ-SL-N-RN</v>
          </cell>
        </row>
        <row r="2000">
          <cell r="A2000" t="str">
            <v>GN-CZ-SL-S-RS</v>
          </cell>
        </row>
        <row r="2001">
          <cell r="A2001" t="str">
            <v>GN-CZ-SL-S-RW</v>
          </cell>
        </row>
        <row r="2002">
          <cell r="A2002" t="str">
            <v>GN-LD-AN-C-RC</v>
          </cell>
        </row>
        <row r="2003">
          <cell r="A2003" t="str">
            <v>GN-LD-AN-N-RF</v>
          </cell>
        </row>
        <row r="2004">
          <cell r="A2004" t="str">
            <v>GN-LD-AN-N-RN</v>
          </cell>
        </row>
        <row r="2005">
          <cell r="A2005" t="str">
            <v>GN-LD-AN-S-RS</v>
          </cell>
        </row>
        <row r="2006">
          <cell r="A2006" t="str">
            <v>GN-LD-AN-S-RW</v>
          </cell>
        </row>
        <row r="2007">
          <cell r="A2007" t="str">
            <v>GN-LD-AU-C-RC</v>
          </cell>
        </row>
        <row r="2008">
          <cell r="A2008" t="str">
            <v>GN-LD-AU-N-RF</v>
          </cell>
        </row>
        <row r="2009">
          <cell r="A2009" t="str">
            <v>GN-LD-AU-N-RN</v>
          </cell>
        </row>
        <row r="2010">
          <cell r="A2010" t="str">
            <v>GN-LD-AU-S-RS</v>
          </cell>
        </row>
        <row r="2011">
          <cell r="A2011" t="str">
            <v>GN-LD-AU-S-RW</v>
          </cell>
        </row>
        <row r="2012">
          <cell r="A2012" t="str">
            <v>GN-LD-CR-C-RC</v>
          </cell>
        </row>
        <row r="2013">
          <cell r="A2013" t="str">
            <v>GN-LD-CR-N-RF</v>
          </cell>
        </row>
        <row r="2014">
          <cell r="A2014" t="str">
            <v>GN-LD-CR-N-RN</v>
          </cell>
        </row>
        <row r="2015">
          <cell r="A2015" t="str">
            <v>GN-LD-CR-S-RS</v>
          </cell>
        </row>
        <row r="2016">
          <cell r="A2016" t="str">
            <v>GN-LD-CR-S-RW</v>
          </cell>
        </row>
        <row r="2017">
          <cell r="A2017" t="str">
            <v>GN-LD-LU-C-RC</v>
          </cell>
        </row>
        <row r="2018">
          <cell r="A2018" t="str">
            <v>GN-LD-LU-N-RF</v>
          </cell>
        </row>
        <row r="2019">
          <cell r="A2019" t="str">
            <v>GN-LD-LU-N-RN</v>
          </cell>
        </row>
        <row r="2020">
          <cell r="A2020" t="str">
            <v>GN-LD-LU-S-RS</v>
          </cell>
        </row>
        <row r="2021">
          <cell r="A2021" t="str">
            <v>GN-LD-LU-S-RW</v>
          </cell>
        </row>
        <row r="2022">
          <cell r="A2022" t="str">
            <v>GN-LD-MN-C-RC</v>
          </cell>
        </row>
        <row r="2023">
          <cell r="A2023" t="str">
            <v>GN-LD-MN-N-RF</v>
          </cell>
        </row>
        <row r="2024">
          <cell r="A2024" t="str">
            <v>GN-LD-MN-N-RN</v>
          </cell>
        </row>
        <row r="2025">
          <cell r="A2025" t="str">
            <v>GN-LD-MN-S-RS</v>
          </cell>
        </row>
        <row r="2026">
          <cell r="A2026" t="str">
            <v>GN-LD-MN-S-RW</v>
          </cell>
        </row>
        <row r="2027">
          <cell r="A2027" t="str">
            <v>GN-LD-MU-C-RC</v>
          </cell>
        </row>
        <row r="2028">
          <cell r="A2028" t="str">
            <v>GN-LD-MU-N-RF</v>
          </cell>
        </row>
        <row r="2029">
          <cell r="A2029" t="str">
            <v>GN-LD-MU-N-RN</v>
          </cell>
        </row>
        <row r="2030">
          <cell r="A2030" t="str">
            <v>GN-LD-MU-S-RS</v>
          </cell>
        </row>
        <row r="2031">
          <cell r="A2031" t="str">
            <v>GN-LD-MU-S-RW</v>
          </cell>
        </row>
        <row r="2032">
          <cell r="A2032" t="str">
            <v>GN-LD-P1-C-RC</v>
          </cell>
        </row>
        <row r="2033">
          <cell r="A2033" t="str">
            <v>GN-LD-P1-N-RF</v>
          </cell>
        </row>
        <row r="2034">
          <cell r="A2034" t="str">
            <v>GN-LD-P1-N-RN</v>
          </cell>
        </row>
        <row r="2035">
          <cell r="A2035" t="str">
            <v>GN-LD-P1-S-RS</v>
          </cell>
        </row>
        <row r="2036">
          <cell r="A2036" t="str">
            <v>GN-LD-P1-S-RW</v>
          </cell>
        </row>
        <row r="2037">
          <cell r="A2037" t="str">
            <v>GN-LD-P2-C-RC</v>
          </cell>
        </row>
        <row r="2038">
          <cell r="A2038" t="str">
            <v>GN-LD-P2-N-RF</v>
          </cell>
        </row>
        <row r="2039">
          <cell r="A2039" t="str">
            <v>GN-LD-P2-N-RN</v>
          </cell>
        </row>
        <row r="2040">
          <cell r="A2040" t="str">
            <v>GN-LD-P2-S-RS</v>
          </cell>
        </row>
        <row r="2041">
          <cell r="A2041" t="str">
            <v>GN-LD-P2-S-RW</v>
          </cell>
        </row>
        <row r="2042">
          <cell r="A2042" t="str">
            <v>GN-LD-PQ-C-RC</v>
          </cell>
        </row>
        <row r="2043">
          <cell r="A2043" t="str">
            <v>GN-LD-PQ-N-RF</v>
          </cell>
        </row>
        <row r="2044">
          <cell r="A2044" t="str">
            <v>GN-LD-PQ-N-RN</v>
          </cell>
        </row>
        <row r="2045">
          <cell r="A2045" t="str">
            <v>GN-LD-PQ-S-RS</v>
          </cell>
        </row>
        <row r="2046">
          <cell r="A2046" t="str">
            <v>GN-LD-PQ-S-RW</v>
          </cell>
        </row>
        <row r="2047">
          <cell r="A2047" t="str">
            <v>GN-LD-PW-C-RC</v>
          </cell>
        </row>
        <row r="2048">
          <cell r="A2048" t="str">
            <v>GN-LD-PW-N-RF</v>
          </cell>
        </row>
        <row r="2049">
          <cell r="A2049" t="str">
            <v>GN-LD-PW-N-RN</v>
          </cell>
        </row>
        <row r="2050">
          <cell r="A2050" t="str">
            <v>GN-LD-PW-S-RS</v>
          </cell>
        </row>
        <row r="2051">
          <cell r="A2051" t="str">
            <v>GN-LD-PW-S-RW</v>
          </cell>
        </row>
        <row r="2052">
          <cell r="A2052" t="str">
            <v>GN-LD-SP-C-RC</v>
          </cell>
        </row>
        <row r="2053">
          <cell r="A2053" t="str">
            <v>GN-LD-SP-N-RF</v>
          </cell>
        </row>
        <row r="2054">
          <cell r="A2054" t="str">
            <v>GN-LD-SP-N-RN</v>
          </cell>
        </row>
        <row r="2055">
          <cell r="A2055" t="str">
            <v>GN-LD-SP-S-RS</v>
          </cell>
        </row>
        <row r="2056">
          <cell r="A2056" t="str">
            <v>GN-LD-SP-S-RW</v>
          </cell>
        </row>
        <row r="2057">
          <cell r="A2057" t="str">
            <v>GN-LD-ZX-C-RC</v>
          </cell>
        </row>
        <row r="2058">
          <cell r="A2058" t="str">
            <v>GN-LD-ZX-N-RF</v>
          </cell>
        </row>
        <row r="2059">
          <cell r="A2059" t="str">
            <v>GN-LD-ZX-N-RN</v>
          </cell>
        </row>
        <row r="2060">
          <cell r="A2060" t="str">
            <v>GN-LD-ZX-S-RS</v>
          </cell>
        </row>
        <row r="2061">
          <cell r="A2061" t="str">
            <v>GN-LD-ZX-S-RW</v>
          </cell>
        </row>
        <row r="2062">
          <cell r="A2062" t="str">
            <v>GN-MR-NR-C-RC</v>
          </cell>
        </row>
        <row r="2063">
          <cell r="A2063" t="str">
            <v>GN-MR-NR-N-RF</v>
          </cell>
        </row>
        <row r="2064">
          <cell r="A2064" t="str">
            <v>GN-MR-NR-N-RN</v>
          </cell>
        </row>
        <row r="2065">
          <cell r="A2065" t="str">
            <v>GN-MR-NR-S-RS</v>
          </cell>
        </row>
        <row r="2066">
          <cell r="A2066" t="str">
            <v>GN-MR-NR-S-RW</v>
          </cell>
        </row>
        <row r="2067">
          <cell r="A2067" t="str">
            <v>GN-MR-NS-C-RC</v>
          </cell>
        </row>
        <row r="2068">
          <cell r="A2068" t="str">
            <v>GN-MR-NS-N-RF</v>
          </cell>
        </row>
        <row r="2069">
          <cell r="A2069" t="str">
            <v>GN-MR-NS-N-RN</v>
          </cell>
        </row>
        <row r="2070">
          <cell r="A2070" t="str">
            <v>GN-MR-NS-S-RS</v>
          </cell>
        </row>
        <row r="2071">
          <cell r="A2071" t="str">
            <v>GN-MR-NS-S-RW</v>
          </cell>
        </row>
        <row r="2072">
          <cell r="A2072" t="str">
            <v>GN-MR-PL-C-RC</v>
          </cell>
        </row>
        <row r="2073">
          <cell r="A2073" t="str">
            <v>GN-MR-PL-N-RF</v>
          </cell>
        </row>
        <row r="2074">
          <cell r="A2074" t="str">
            <v>GN-MR-PL-N-RN</v>
          </cell>
        </row>
        <row r="2075">
          <cell r="A2075" t="str">
            <v>GN-MR-PL-S-RS</v>
          </cell>
        </row>
        <row r="2076">
          <cell r="A2076" t="str">
            <v>GN-MR-PL-S-RW</v>
          </cell>
        </row>
        <row r="2077">
          <cell r="A2077" t="str">
            <v>GN-MT-CM-C-RC</v>
          </cell>
        </row>
        <row r="2078">
          <cell r="A2078" t="str">
            <v>GN-MT-CM-N-RF</v>
          </cell>
        </row>
        <row r="2079">
          <cell r="A2079" t="str">
            <v>GN-MT-CM-N-RN</v>
          </cell>
        </row>
        <row r="2080">
          <cell r="A2080" t="str">
            <v>GN-MT-CM-S-RS</v>
          </cell>
        </row>
        <row r="2081">
          <cell r="A2081" t="str">
            <v>GN-MT-CM-S-RW</v>
          </cell>
        </row>
        <row r="2082">
          <cell r="A2082" t="str">
            <v>GN-MT-SM-C-RC</v>
          </cell>
        </row>
        <row r="2083">
          <cell r="A2083" t="str">
            <v>GN-MT-SM-N-RF</v>
          </cell>
        </row>
        <row r="2084">
          <cell r="A2084" t="str">
            <v>GN-MT-SM-N-RN</v>
          </cell>
        </row>
        <row r="2085">
          <cell r="A2085" t="str">
            <v>GN-MT-SM-S-RS</v>
          </cell>
        </row>
        <row r="2086">
          <cell r="A2086" t="str">
            <v>GN-MT-SM-S-RW</v>
          </cell>
        </row>
        <row r="2087">
          <cell r="A2087" t="str">
            <v>GN-PS-AN-C-RC</v>
          </cell>
        </row>
        <row r="2088">
          <cell r="A2088" t="str">
            <v>GN-PS-AN-N-RF</v>
          </cell>
        </row>
        <row r="2089">
          <cell r="A2089" t="str">
            <v>GN-PS-AN-N-RN</v>
          </cell>
        </row>
        <row r="2090">
          <cell r="A2090" t="str">
            <v>GN-PS-AN-S-RS</v>
          </cell>
        </row>
        <row r="2091">
          <cell r="A2091" t="str">
            <v>GN-PS-AN-S-RW</v>
          </cell>
        </row>
        <row r="2092">
          <cell r="A2092" t="str">
            <v>GN-PS-AU-C-RC</v>
          </cell>
        </row>
        <row r="2093">
          <cell r="A2093" t="str">
            <v>GN-PS-AU-N-RF</v>
          </cell>
        </row>
        <row r="2094">
          <cell r="A2094" t="str">
            <v>GN-PS-AU-N-RN</v>
          </cell>
        </row>
        <row r="2095">
          <cell r="A2095" t="str">
            <v>GN-PS-AU-S-RS</v>
          </cell>
        </row>
        <row r="2096">
          <cell r="A2096" t="str">
            <v>GN-PS-AU-S-RW</v>
          </cell>
        </row>
        <row r="2097">
          <cell r="A2097" t="str">
            <v>GN-PS-CW-C-RC</v>
          </cell>
        </row>
        <row r="2098">
          <cell r="A2098" t="str">
            <v>GN-PS-CW-N-RF</v>
          </cell>
        </row>
        <row r="2099">
          <cell r="A2099" t="str">
            <v>GN-PS-CW-N-RN</v>
          </cell>
        </row>
        <row r="2100">
          <cell r="A2100" t="str">
            <v>GN-PS-CW-S-RS</v>
          </cell>
        </row>
        <row r="2101">
          <cell r="A2101" t="str">
            <v>GN-PS-CW-S-RW</v>
          </cell>
        </row>
        <row r="2102">
          <cell r="A2102" t="str">
            <v>GN-PS-EA-C-RC</v>
          </cell>
        </row>
        <row r="2103">
          <cell r="A2103" t="str">
            <v>GN-PS-EA-N-RF</v>
          </cell>
        </row>
        <row r="2104">
          <cell r="A2104" t="str">
            <v>GN-PS-EA-N-RN</v>
          </cell>
        </row>
        <row r="2105">
          <cell r="A2105" t="str">
            <v>GN-PS-EA-S-RS</v>
          </cell>
        </row>
        <row r="2106">
          <cell r="A2106" t="str">
            <v>GN-PS-EA-S-RW</v>
          </cell>
        </row>
        <row r="2107">
          <cell r="A2107" t="str">
            <v>GN-PS-ER-C-RC</v>
          </cell>
        </row>
        <row r="2108">
          <cell r="A2108" t="str">
            <v>GN-PS-ER-N-RF</v>
          </cell>
        </row>
        <row r="2109">
          <cell r="A2109" t="str">
            <v>GN-PS-ER-N-RN</v>
          </cell>
        </row>
        <row r="2110">
          <cell r="A2110" t="str">
            <v>GN-PS-ER-S-RS</v>
          </cell>
        </row>
        <row r="2111">
          <cell r="A2111" t="str">
            <v>GN-PS-ER-S-RW</v>
          </cell>
        </row>
        <row r="2112">
          <cell r="A2112" t="str">
            <v>GN-PS-MN-C-RC</v>
          </cell>
        </row>
        <row r="2113">
          <cell r="A2113" t="str">
            <v>GN-PS-MN-N-RF</v>
          </cell>
        </row>
        <row r="2114">
          <cell r="A2114" t="str">
            <v>GN-PS-MN-N-RN</v>
          </cell>
        </row>
        <row r="2115">
          <cell r="A2115" t="str">
            <v>GN-PS-MN-S-RS</v>
          </cell>
        </row>
        <row r="2116">
          <cell r="A2116" t="str">
            <v>GN-PS-MN-S-RW</v>
          </cell>
        </row>
        <row r="2117">
          <cell r="A2117" t="str">
            <v>GN-PS-MU-C-RC</v>
          </cell>
        </row>
        <row r="2118">
          <cell r="A2118" t="str">
            <v>GN-PS-MU-N-RF</v>
          </cell>
        </row>
        <row r="2119">
          <cell r="A2119" t="str">
            <v>GN-PS-MU-N-RN</v>
          </cell>
        </row>
        <row r="2120">
          <cell r="A2120" t="str">
            <v>GN-PS-MU-S-RS</v>
          </cell>
        </row>
        <row r="2121">
          <cell r="A2121" t="str">
            <v>GN-PS-MU-S-RW</v>
          </cell>
        </row>
        <row r="2122">
          <cell r="A2122" t="str">
            <v>GN-PS-P1-N-RF</v>
          </cell>
        </row>
        <row r="2123">
          <cell r="A2123" t="str">
            <v>GN-PS-P1-N-RN</v>
          </cell>
        </row>
        <row r="2124">
          <cell r="A2124" t="str">
            <v>GN-PS-P1-S-RS</v>
          </cell>
        </row>
        <row r="2125">
          <cell r="A2125" t="str">
            <v>GN-PS-P1-S-RW</v>
          </cell>
        </row>
        <row r="2126">
          <cell r="A2126" t="str">
            <v>GN-PS-P2-C-RC</v>
          </cell>
        </row>
        <row r="2127">
          <cell r="A2127" t="str">
            <v>GN-PS-P2-N-RF</v>
          </cell>
        </row>
        <row r="2128">
          <cell r="A2128" t="str">
            <v>GN-PS-P2-N-RN</v>
          </cell>
        </row>
        <row r="2129">
          <cell r="A2129" t="str">
            <v>GN-PS-P2-S-RS</v>
          </cell>
        </row>
        <row r="2130">
          <cell r="A2130" t="str">
            <v>GN-PS-P2-S-RW</v>
          </cell>
        </row>
        <row r="2131">
          <cell r="A2131" t="str">
            <v>GN-PS-PW-C-RC</v>
          </cell>
        </row>
        <row r="2132">
          <cell r="A2132" t="str">
            <v>GN-PS-PW-N-RF</v>
          </cell>
        </row>
        <row r="2133">
          <cell r="A2133" t="str">
            <v>GN-PS-PW-N-RN</v>
          </cell>
        </row>
        <row r="2134">
          <cell r="A2134" t="str">
            <v>GN-PS-PW-S-RS</v>
          </cell>
        </row>
        <row r="2135">
          <cell r="A2135" t="str">
            <v>GN-PS-PW-S-RW</v>
          </cell>
        </row>
        <row r="2136">
          <cell r="A2136" t="str">
            <v>GN-PS-SP-C-RC</v>
          </cell>
        </row>
        <row r="2137">
          <cell r="A2137" t="str">
            <v>GN-PS-SP-N-RF</v>
          </cell>
        </row>
        <row r="2138">
          <cell r="A2138" t="str">
            <v>GN-PS-SP-N-RN</v>
          </cell>
        </row>
        <row r="2139">
          <cell r="A2139" t="str">
            <v>GN-PS-SP-S-RS</v>
          </cell>
        </row>
        <row r="2140">
          <cell r="A2140" t="str">
            <v>GN-PS-SP-S-RW</v>
          </cell>
        </row>
        <row r="2141">
          <cell r="A2141" t="str">
            <v>LE-MT-AU-C-RC</v>
          </cell>
        </row>
        <row r="2142">
          <cell r="A2142" t="str">
            <v>LE-MT-AU-N-RF</v>
          </cell>
        </row>
        <row r="2143">
          <cell r="A2143" t="str">
            <v>LE-MT-AU-N-RN</v>
          </cell>
        </row>
        <row r="2144">
          <cell r="A2144" t="str">
            <v>LE-MT-AU-S-RS</v>
          </cell>
        </row>
        <row r="2145">
          <cell r="A2145" t="str">
            <v>LE-MT-AU-S-RW</v>
          </cell>
        </row>
        <row r="2146">
          <cell r="A2146" t="str">
            <v>LE-MT-CM-C-RC</v>
          </cell>
        </row>
        <row r="2147">
          <cell r="A2147" t="str">
            <v>LE-MT-CM-N-RF</v>
          </cell>
        </row>
        <row r="2148">
          <cell r="A2148" t="str">
            <v>LE-MT-CM-N-RN</v>
          </cell>
        </row>
        <row r="2149">
          <cell r="A2149" t="str">
            <v>LE-MT-CM-S-RS</v>
          </cell>
        </row>
        <row r="2150">
          <cell r="A2150" t="str">
            <v>LE-MT-CM-S-RW</v>
          </cell>
        </row>
        <row r="2151">
          <cell r="A2151" t="str">
            <v>LE-MT-MU-C-RC</v>
          </cell>
        </row>
        <row r="2152">
          <cell r="A2152" t="str">
            <v>LE-MT-MU-N-RF</v>
          </cell>
        </row>
        <row r="2153">
          <cell r="A2153" t="str">
            <v>LE-MT-MU-N-RN</v>
          </cell>
        </row>
        <row r="2154">
          <cell r="A2154" t="str">
            <v>LE-MT-MU-S-RS</v>
          </cell>
        </row>
        <row r="2155">
          <cell r="A2155" t="str">
            <v>LE-MT-MU-S-RW</v>
          </cell>
        </row>
        <row r="2156">
          <cell r="A2156" t="str">
            <v>LE-MT-SP-C-RC</v>
          </cell>
        </row>
        <row r="2157">
          <cell r="A2157" t="str">
            <v>LE-MT-SP-N-RF</v>
          </cell>
        </row>
        <row r="2158">
          <cell r="A2158" t="str">
            <v>LE-MT-SP-N-RN</v>
          </cell>
        </row>
        <row r="2159">
          <cell r="A2159" t="str">
            <v>LE-MT-SP-S-RS</v>
          </cell>
        </row>
        <row r="2160">
          <cell r="A2160" t="str">
            <v>LE-MT-SP-S-RW</v>
          </cell>
        </row>
        <row r="2161">
          <cell r="A2161" t="str">
            <v>LE-MT-XB-C-RC</v>
          </cell>
        </row>
        <row r="2162">
          <cell r="A2162" t="str">
            <v>LE-MT-XB-N-RF</v>
          </cell>
        </row>
        <row r="2163">
          <cell r="A2163" t="str">
            <v>LE-MT-XB-N-RN</v>
          </cell>
        </row>
        <row r="2164">
          <cell r="A2164" t="str">
            <v>LE-MT-XB-S-RS</v>
          </cell>
        </row>
        <row r="2165">
          <cell r="A2165" t="str">
            <v>LE-MT-XB-S-RW</v>
          </cell>
        </row>
        <row r="2166">
          <cell r="A2166" t="str">
            <v>NR-LD-EB-C-RC</v>
          </cell>
        </row>
        <row r="2167">
          <cell r="A2167" t="str">
            <v>NR-LD-EB-N-RF</v>
          </cell>
        </row>
        <row r="2168">
          <cell r="A2168" t="str">
            <v>NR-LD-EB-N-RN</v>
          </cell>
        </row>
        <row r="2169">
          <cell r="A2169" t="str">
            <v>NR-LD-EB-S-RS</v>
          </cell>
        </row>
        <row r="2170">
          <cell r="A2170" t="str">
            <v>NR-LD-EB-S-RW</v>
          </cell>
        </row>
        <row r="2171">
          <cell r="A2171" t="str">
            <v>NR-LD-NM-C-RC</v>
          </cell>
        </row>
        <row r="2172">
          <cell r="A2172" t="str">
            <v>NR-LD-NM-N-RF</v>
          </cell>
        </row>
        <row r="2173">
          <cell r="A2173" t="str">
            <v>NR-LD-NM-N-RN</v>
          </cell>
        </row>
        <row r="2174">
          <cell r="A2174" t="str">
            <v>NR-LD-NM-S-RS</v>
          </cell>
        </row>
        <row r="2175">
          <cell r="A2175" t="str">
            <v>NR-LD-NM-S-RW</v>
          </cell>
        </row>
        <row r="2176">
          <cell r="A2176" t="str">
            <v>NR-LD-P1-C-RC</v>
          </cell>
        </row>
        <row r="2177">
          <cell r="A2177" t="str">
            <v>NR-LD-P1-N-RF</v>
          </cell>
        </row>
        <row r="2178">
          <cell r="A2178" t="str">
            <v>NR-LD-P1-N-RN</v>
          </cell>
        </row>
        <row r="2179">
          <cell r="A2179" t="str">
            <v>NR-LD-P1-S-RS</v>
          </cell>
        </row>
        <row r="2180">
          <cell r="A2180" t="str">
            <v>NR-LD-P1-S-RW</v>
          </cell>
        </row>
        <row r="2181">
          <cell r="A2181" t="str">
            <v>NR-LD-P2-C-RC</v>
          </cell>
        </row>
        <row r="2182">
          <cell r="A2182" t="str">
            <v>NR-LD-P2-N-RF</v>
          </cell>
        </row>
        <row r="2183">
          <cell r="A2183" t="str">
            <v>NR-LD-P2-N-RN</v>
          </cell>
        </row>
        <row r="2184">
          <cell r="A2184" t="str">
            <v>NR-LD-P2-S-RS</v>
          </cell>
        </row>
        <row r="2185">
          <cell r="A2185" t="str">
            <v>NR-LD-P2-S-RW</v>
          </cell>
        </row>
        <row r="2186">
          <cell r="A2186" t="str">
            <v>NR-LD-ZX-C-RC</v>
          </cell>
        </row>
        <row r="2187">
          <cell r="A2187" t="str">
            <v>NR-LD-ZX-N-RF</v>
          </cell>
        </row>
        <row r="2188">
          <cell r="A2188" t="str">
            <v>NR-LD-ZX-N-RN</v>
          </cell>
        </row>
        <row r="2189">
          <cell r="A2189" t="str">
            <v>NR-LD-ZX-S-RS</v>
          </cell>
        </row>
        <row r="2190">
          <cell r="A2190" t="str">
            <v>NR-LD-ZX-S-RW</v>
          </cell>
        </row>
        <row r="2191">
          <cell r="A2191" t="str">
            <v>NR-LS-P1-C-RC</v>
          </cell>
        </row>
        <row r="2192">
          <cell r="A2192" t="str">
            <v>NR-LS-P1-N-RF</v>
          </cell>
        </row>
        <row r="2193">
          <cell r="A2193" t="str">
            <v>NR-LS-P1-N-RN</v>
          </cell>
        </row>
        <row r="2194">
          <cell r="A2194" t="str">
            <v>NR-LS-P1-S-RS</v>
          </cell>
        </row>
        <row r="2195">
          <cell r="A2195" t="str">
            <v>NR-LS-P1-S-RW</v>
          </cell>
        </row>
        <row r="2196">
          <cell r="A2196" t="str">
            <v>NR-LS-P2-C-RC</v>
          </cell>
        </row>
        <row r="2197">
          <cell r="A2197" t="str">
            <v>NR-LS-P2-N-RF</v>
          </cell>
        </row>
        <row r="2198">
          <cell r="A2198" t="str">
            <v>NR-LS-P2-N-RN</v>
          </cell>
        </row>
        <row r="2199">
          <cell r="A2199" t="str">
            <v>NR-LS-P2-S-RS</v>
          </cell>
        </row>
        <row r="2200">
          <cell r="A2200" t="str">
            <v>NR-LS-P2-S-RW</v>
          </cell>
        </row>
        <row r="2201">
          <cell r="A2201" t="str">
            <v>NR-LS-ZX-C-RC</v>
          </cell>
        </row>
        <row r="2202">
          <cell r="A2202" t="str">
            <v>NR-LS-ZX-N-RF</v>
          </cell>
        </row>
        <row r="2203">
          <cell r="A2203" t="str">
            <v>NR-LS-ZX-N-RN</v>
          </cell>
        </row>
        <row r="2204">
          <cell r="A2204" t="str">
            <v>NR-LS-ZX-S-RS</v>
          </cell>
        </row>
        <row r="2205">
          <cell r="A2205" t="str">
            <v>NR-LS-ZX-S-RW</v>
          </cell>
        </row>
        <row r="2206">
          <cell r="A2206" t="str">
            <v>NR-SS-P1-C-RC</v>
          </cell>
        </row>
        <row r="2207">
          <cell r="A2207" t="str">
            <v>NR-SS-P1-N-RF</v>
          </cell>
        </row>
        <row r="2208">
          <cell r="A2208" t="str">
            <v>NR-SS-P1-N-RN</v>
          </cell>
        </row>
        <row r="2209">
          <cell r="A2209" t="str">
            <v>NR-SS-P1-S-RS</v>
          </cell>
        </row>
        <row r="2210">
          <cell r="A2210" t="str">
            <v>NR-SS-P1-S-RW</v>
          </cell>
        </row>
        <row r="2211">
          <cell r="A2211" t="str">
            <v>NR-SS-P2-C-RC</v>
          </cell>
        </row>
        <row r="2212">
          <cell r="A2212" t="str">
            <v>NR-SS-P2-N-RF</v>
          </cell>
        </row>
        <row r="2213">
          <cell r="A2213" t="str">
            <v>NR-SS-P2-N-RN</v>
          </cell>
        </row>
        <row r="2214">
          <cell r="A2214" t="str">
            <v>NR-SS-P2-S-RS</v>
          </cell>
        </row>
        <row r="2215">
          <cell r="A2215" t="str">
            <v>NR-SS-P2-S-RW</v>
          </cell>
        </row>
        <row r="2216">
          <cell r="A2216" t="str">
            <v>NR-SS-ZX-C-RC</v>
          </cell>
        </row>
        <row r="2217">
          <cell r="A2217" t="str">
            <v>NR-SS-ZX-N-RF</v>
          </cell>
        </row>
        <row r="2218">
          <cell r="A2218" t="str">
            <v>NR-SS-ZX-N-RN</v>
          </cell>
        </row>
        <row r="2219">
          <cell r="A2219" t="str">
            <v>NR-SS-ZX-S-RS</v>
          </cell>
        </row>
        <row r="2220">
          <cell r="A2220" t="str">
            <v>NR-SS-ZX-S-RW</v>
          </cell>
        </row>
        <row r="2221">
          <cell r="A2221" t="str">
            <v>PG - Abbot Point Coal</v>
          </cell>
        </row>
        <row r="2222">
          <cell r="A2222" t="str">
            <v>PG - Dalrymple Bay/Hay Point</v>
          </cell>
        </row>
        <row r="2223">
          <cell r="A2223" t="str">
            <v>PG - Kogan (Arrow Energy Pstn)</v>
          </cell>
        </row>
        <row r="2224">
          <cell r="A2224" t="str">
            <v>PG - Reinforce Roma Substation</v>
          </cell>
        </row>
        <row r="2225">
          <cell r="A2225" t="str">
            <v>PG - RS AirlieBeach(Jubilee1)</v>
          </cell>
        </row>
        <row r="2226">
          <cell r="A2226" t="str">
            <v>PG - RS Bundaberg(Bundy Cntrl)</v>
          </cell>
        </row>
        <row r="2227">
          <cell r="A2227" t="str">
            <v>PG - RS Dalby (Central)</v>
          </cell>
        </row>
        <row r="2228">
          <cell r="A2228" t="str">
            <v>PG - RS Dalby (Trans Sub)</v>
          </cell>
        </row>
        <row r="2229">
          <cell r="A2229" t="str">
            <v>PG - RS Highfields(Cawdor Rd)</v>
          </cell>
        </row>
        <row r="2230">
          <cell r="A2230" t="str">
            <v>PG - RS Nth Mackay (Glenella)</v>
          </cell>
        </row>
        <row r="2231">
          <cell r="A2231" t="str">
            <v>PG - RS Nth Mackay (Nth Mky)</v>
          </cell>
        </row>
        <row r="2232">
          <cell r="A2232" t="str">
            <v>PG - RS Nth Rocky (Berserker)</v>
          </cell>
        </row>
        <row r="2233">
          <cell r="A2233" t="str">
            <v>PG - RS Rasmussen</v>
          </cell>
        </row>
        <row r="2234">
          <cell r="A2234" t="str">
            <v>PG - RS Townsville (Belgian)</v>
          </cell>
        </row>
        <row r="2235">
          <cell r="A2235" t="str">
            <v>PG - RS Townsville (Oonoonba)</v>
          </cell>
        </row>
        <row r="2236">
          <cell r="A2236" t="str">
            <v>PG - RS Warwick (110kV Line)</v>
          </cell>
        </row>
        <row r="2237">
          <cell r="A2237" t="str">
            <v>PG - RS Yeppoon (Tanby)</v>
          </cell>
        </row>
        <row r="2238">
          <cell r="A2238" t="str">
            <v>Reinforcement of supply to Dal</v>
          </cell>
        </row>
        <row r="2239">
          <cell r="A2239" t="str">
            <v>RP-Adjustment-RC</v>
          </cell>
        </row>
        <row r="2240">
          <cell r="A2240" t="str">
            <v>RP-Adjustment-RN</v>
          </cell>
        </row>
        <row r="2241">
          <cell r="A2241" t="str">
            <v>RP-Adjustment-RS</v>
          </cell>
        </row>
        <row r="2242">
          <cell r="A2242" t="str">
            <v>RP-LD-AN-C-RC</v>
          </cell>
        </row>
        <row r="2243">
          <cell r="A2243" t="str">
            <v>RP-LD-AN-N-RF</v>
          </cell>
        </row>
        <row r="2244">
          <cell r="A2244" t="str">
            <v>RP-LD-AN-N-RN</v>
          </cell>
        </row>
        <row r="2245">
          <cell r="A2245" t="str">
            <v>RP-LD-AN-S-RS</v>
          </cell>
        </row>
        <row r="2246">
          <cell r="A2246" t="str">
            <v>RP-LD-AN-S-RW</v>
          </cell>
        </row>
        <row r="2247">
          <cell r="A2247" t="str">
            <v>RP-LD-AU-C-RC</v>
          </cell>
        </row>
        <row r="2248">
          <cell r="A2248" t="str">
            <v>RP-LD-AU-N-RF</v>
          </cell>
        </row>
        <row r="2249">
          <cell r="A2249" t="str">
            <v>RP-LD-AU-N-RN</v>
          </cell>
        </row>
        <row r="2250">
          <cell r="A2250" t="str">
            <v>RP-LD-AU-S-RS</v>
          </cell>
        </row>
        <row r="2251">
          <cell r="A2251" t="str">
            <v>RP-LD-AU-S-RW</v>
          </cell>
        </row>
        <row r="2252">
          <cell r="A2252" t="str">
            <v>RP-LD-CR-C-RC</v>
          </cell>
        </row>
        <row r="2253">
          <cell r="A2253" t="str">
            <v>RP-LD-CR-N-RF</v>
          </cell>
        </row>
        <row r="2254">
          <cell r="A2254" t="str">
            <v>RP-LD-CR-N-RN</v>
          </cell>
        </row>
        <row r="2255">
          <cell r="A2255" t="str">
            <v>RP-LD-CR-S-RS</v>
          </cell>
        </row>
        <row r="2256">
          <cell r="A2256" t="str">
            <v>RP-LD-CR-S-RW</v>
          </cell>
        </row>
        <row r="2257">
          <cell r="A2257" t="str">
            <v>RP-LD-DS-C-RC</v>
          </cell>
        </row>
        <row r="2258">
          <cell r="A2258" t="str">
            <v>RP-LD-DS-N-RF</v>
          </cell>
        </row>
        <row r="2259">
          <cell r="A2259" t="str">
            <v>RP-LD-DS-N-RN</v>
          </cell>
        </row>
        <row r="2260">
          <cell r="A2260" t="str">
            <v>RP-LD-DS-S-RS</v>
          </cell>
        </row>
        <row r="2261">
          <cell r="A2261" t="str">
            <v>RP-LD-DS-S-RW</v>
          </cell>
        </row>
        <row r="2262">
          <cell r="A2262" t="str">
            <v>RP-LD-MU-C-RC</v>
          </cell>
        </row>
        <row r="2263">
          <cell r="A2263" t="str">
            <v>RP-LD-MU-N-RF</v>
          </cell>
        </row>
        <row r="2264">
          <cell r="A2264" t="str">
            <v>RP-LD-MU-N-RN</v>
          </cell>
        </row>
        <row r="2265">
          <cell r="A2265" t="str">
            <v>RP-LD-MU-S-RS</v>
          </cell>
        </row>
        <row r="2266">
          <cell r="A2266" t="str">
            <v>RP-LD-MU-S-RW</v>
          </cell>
        </row>
        <row r="2267">
          <cell r="A2267" t="str">
            <v>RP-LD-PQ-C-RC</v>
          </cell>
        </row>
        <row r="2268">
          <cell r="A2268" t="str">
            <v>RP-LD-PQ-N-RF</v>
          </cell>
        </row>
        <row r="2269">
          <cell r="A2269" t="str">
            <v>RP-LD-PQ-N-RN</v>
          </cell>
        </row>
        <row r="2270">
          <cell r="A2270" t="str">
            <v>RP-LD-PQ-S-RS</v>
          </cell>
        </row>
        <row r="2271">
          <cell r="A2271" t="str">
            <v>RP-LD-PQ-S-RW</v>
          </cell>
        </row>
        <row r="2272">
          <cell r="A2272" t="str">
            <v>RP-LS-AN-C-RC</v>
          </cell>
        </row>
        <row r="2273">
          <cell r="A2273" t="str">
            <v>RP-LS-AN-N-RF</v>
          </cell>
        </row>
        <row r="2274">
          <cell r="A2274" t="str">
            <v>RP-LS-AN-N-RN</v>
          </cell>
        </row>
        <row r="2275">
          <cell r="A2275" t="str">
            <v>RP-LS-AN-S-RS</v>
          </cell>
        </row>
        <row r="2276">
          <cell r="A2276" t="str">
            <v>RP-LS-AN-S-RW</v>
          </cell>
        </row>
        <row r="2277">
          <cell r="A2277" t="str">
            <v>RP-LS-AU-C-RC</v>
          </cell>
        </row>
        <row r="2278">
          <cell r="A2278" t="str">
            <v>RP-LS-AU-N-RF</v>
          </cell>
        </row>
        <row r="2279">
          <cell r="A2279" t="str">
            <v>RP-LS-AU-N-RN</v>
          </cell>
        </row>
        <row r="2280">
          <cell r="A2280" t="str">
            <v>RP-LS-AU-S-RS</v>
          </cell>
        </row>
        <row r="2281">
          <cell r="A2281" t="str">
            <v>RP-LS-AU-S-RW</v>
          </cell>
        </row>
        <row r="2282">
          <cell r="A2282" t="str">
            <v>RP-LS-CR-C-RC</v>
          </cell>
        </row>
        <row r="2283">
          <cell r="A2283" t="str">
            <v>RP-LS-CR-N-RF</v>
          </cell>
        </row>
        <row r="2284">
          <cell r="A2284" t="str">
            <v>RP-LS-CR-N-RN</v>
          </cell>
        </row>
        <row r="2285">
          <cell r="A2285" t="str">
            <v>RP-LS-CR-S-RS</v>
          </cell>
        </row>
        <row r="2286">
          <cell r="A2286" t="str">
            <v>RP-LS-CR-S-RW</v>
          </cell>
        </row>
        <row r="2287">
          <cell r="A2287" t="str">
            <v>RP-LS-MN-C-RC</v>
          </cell>
        </row>
        <row r="2288">
          <cell r="A2288" t="str">
            <v>RP-LS-MN-N-RF</v>
          </cell>
        </row>
        <row r="2289">
          <cell r="A2289" t="str">
            <v>RP-LS-MN-N-RN</v>
          </cell>
        </row>
        <row r="2290">
          <cell r="A2290" t="str">
            <v>RP-LS-MN-S-RS</v>
          </cell>
        </row>
        <row r="2291">
          <cell r="A2291" t="str">
            <v>RP-LS-MN-S-RW</v>
          </cell>
        </row>
        <row r="2292">
          <cell r="A2292" t="str">
            <v>RP-SS-AN-C-RC</v>
          </cell>
        </row>
        <row r="2293">
          <cell r="A2293" t="str">
            <v>RP-SS-AN-N-RF</v>
          </cell>
        </row>
        <row r="2294">
          <cell r="A2294" t="str">
            <v>RP-SS-AN-N-RN</v>
          </cell>
        </row>
        <row r="2295">
          <cell r="A2295" t="str">
            <v>RP-SS-AN-S-RS</v>
          </cell>
        </row>
        <row r="2296">
          <cell r="A2296" t="str">
            <v>RP-SS-AN-S-RW</v>
          </cell>
        </row>
        <row r="2297">
          <cell r="A2297" t="str">
            <v>RP-SS-AU-C-RC</v>
          </cell>
        </row>
        <row r="2298">
          <cell r="A2298" t="str">
            <v>RP-SS-AU-N-RF</v>
          </cell>
        </row>
        <row r="2299">
          <cell r="A2299" t="str">
            <v>RP-SS-AU-N-RN</v>
          </cell>
        </row>
        <row r="2300">
          <cell r="A2300" t="str">
            <v>RP-SS-AU-S-RS</v>
          </cell>
        </row>
        <row r="2301">
          <cell r="A2301" t="str">
            <v>RP-SS-AU-S-RW</v>
          </cell>
        </row>
        <row r="2302">
          <cell r="A2302" t="str">
            <v>RP-SS-CR-C-RC</v>
          </cell>
        </row>
        <row r="2303">
          <cell r="A2303" t="str">
            <v>RP-SS-CR-N-RF</v>
          </cell>
        </row>
        <row r="2304">
          <cell r="A2304" t="str">
            <v>RP-SS-CR-N-RN</v>
          </cell>
        </row>
        <row r="2305">
          <cell r="A2305" t="str">
            <v>RP-SS-CR-S-RS</v>
          </cell>
        </row>
        <row r="2306">
          <cell r="A2306" t="str">
            <v>RP-SS-CR-S-RW</v>
          </cell>
        </row>
        <row r="2307">
          <cell r="A2307" t="str">
            <v>RP-SS-PW-C-RC</v>
          </cell>
        </row>
        <row r="2308">
          <cell r="A2308" t="str">
            <v>RP-SS-PW-N-RF</v>
          </cell>
        </row>
        <row r="2309">
          <cell r="A2309" t="str">
            <v>RP-SS-PW-N-RN</v>
          </cell>
        </row>
        <row r="2310">
          <cell r="A2310" t="str">
            <v>RP-SS-PW-S-RS</v>
          </cell>
        </row>
        <row r="2311">
          <cell r="A2311" t="str">
            <v>RP-SS-PW-S-RW</v>
          </cell>
        </row>
        <row r="2312">
          <cell r="A2312" t="str">
            <v>RS-Adjustment-RC</v>
          </cell>
        </row>
        <row r="2313">
          <cell r="A2313" t="str">
            <v>RS-Adjustment-RN</v>
          </cell>
        </row>
        <row r="2314">
          <cell r="A2314" t="str">
            <v>RS-Adjustment-RS</v>
          </cell>
        </row>
        <row r="2315">
          <cell r="A2315" t="str">
            <v>RS-CZ-AU-C-RC</v>
          </cell>
        </row>
        <row r="2316">
          <cell r="A2316" t="str">
            <v>RS-CZ-AU-N-RF</v>
          </cell>
        </row>
        <row r="2317">
          <cell r="A2317" t="str">
            <v>RS-CZ-AU-N-RN</v>
          </cell>
        </row>
        <row r="2318">
          <cell r="A2318" t="str">
            <v>RS-CZ-AU-S-RS</v>
          </cell>
        </row>
        <row r="2319">
          <cell r="A2319" t="str">
            <v>RS-CZ-AU-S-RW</v>
          </cell>
        </row>
        <row r="2320">
          <cell r="A2320" t="str">
            <v>RS-CZ-CU-C-RC</v>
          </cell>
        </row>
        <row r="2321">
          <cell r="A2321" t="str">
            <v>RS-CZ-CU-N-RF</v>
          </cell>
        </row>
        <row r="2322">
          <cell r="A2322" t="str">
            <v>RS-CZ-CU-N-RN</v>
          </cell>
        </row>
        <row r="2323">
          <cell r="A2323" t="str">
            <v>RS-CZ-CU-S-RS</v>
          </cell>
        </row>
        <row r="2324">
          <cell r="A2324" t="str">
            <v>RS-CZ-CU-S-RW</v>
          </cell>
        </row>
        <row r="2325">
          <cell r="A2325" t="str">
            <v>RS-CZ-CW-C-RC</v>
          </cell>
        </row>
        <row r="2326">
          <cell r="A2326" t="str">
            <v>RS-CZ-CW-N-RF</v>
          </cell>
        </row>
        <row r="2327">
          <cell r="A2327" t="str">
            <v>RS-CZ-CW-N-RN</v>
          </cell>
        </row>
        <row r="2328">
          <cell r="A2328" t="str">
            <v>RS-CZ-CW-S-RS</v>
          </cell>
        </row>
        <row r="2329">
          <cell r="A2329" t="str">
            <v>RS-CZ-CW-S-RW</v>
          </cell>
        </row>
        <row r="2330">
          <cell r="A2330" t="str">
            <v>RS-CZ-FN-C-RC</v>
          </cell>
        </row>
        <row r="2331">
          <cell r="A2331" t="str">
            <v>RS-CZ-FN-N-RF</v>
          </cell>
        </row>
        <row r="2332">
          <cell r="A2332" t="str">
            <v>RS-CZ-FN-N-RN</v>
          </cell>
        </row>
        <row r="2333">
          <cell r="A2333" t="str">
            <v>RS-CZ-FN-S-RS</v>
          </cell>
        </row>
        <row r="2334">
          <cell r="A2334" t="str">
            <v>RS-CZ-FN-S-RW</v>
          </cell>
        </row>
        <row r="2335">
          <cell r="A2335" t="str">
            <v>RS-CZ-MU-C-RC</v>
          </cell>
        </row>
        <row r="2336">
          <cell r="A2336" t="str">
            <v>RS-CZ-MU-N-RF</v>
          </cell>
        </row>
        <row r="2337">
          <cell r="A2337" t="str">
            <v>RS-CZ-MU-N-RN</v>
          </cell>
        </row>
        <row r="2338">
          <cell r="A2338" t="str">
            <v>RS-CZ-MU-S-RS</v>
          </cell>
        </row>
        <row r="2339">
          <cell r="A2339" t="str">
            <v>RS-CZ-MU-S-RW</v>
          </cell>
        </row>
        <row r="2340">
          <cell r="A2340" t="str">
            <v>RS-CZ-SL-C-RC</v>
          </cell>
        </row>
        <row r="2341">
          <cell r="A2341" t="str">
            <v>RS-CZ-SL-N-RF</v>
          </cell>
        </row>
        <row r="2342">
          <cell r="A2342" t="str">
            <v>RS-CZ-SL-N-RN</v>
          </cell>
        </row>
        <row r="2343">
          <cell r="A2343" t="str">
            <v>RS-CZ-SL-S-RS</v>
          </cell>
        </row>
        <row r="2344">
          <cell r="A2344" t="str">
            <v>RS-CZ-SL-S-RW</v>
          </cell>
        </row>
        <row r="2345">
          <cell r="A2345" t="str">
            <v>RS-CZ-SP-C-RC</v>
          </cell>
        </row>
        <row r="2346">
          <cell r="A2346" t="str">
            <v>RS-CZ-SP-N-RF</v>
          </cell>
        </row>
        <row r="2347">
          <cell r="A2347" t="str">
            <v>RS-CZ-SP-N-RN</v>
          </cell>
        </row>
        <row r="2348">
          <cell r="A2348" t="str">
            <v>RS-CZ-SP-S-RS</v>
          </cell>
        </row>
        <row r="2349">
          <cell r="A2349" t="str">
            <v>RS-CZ-SP-S-RW</v>
          </cell>
        </row>
        <row r="2350">
          <cell r="A2350" t="str">
            <v>RS-CZ-TE-C-RC</v>
          </cell>
        </row>
        <row r="2351">
          <cell r="A2351" t="str">
            <v>RS-CZ-TE-N-RF</v>
          </cell>
        </row>
        <row r="2352">
          <cell r="A2352" t="str">
            <v>RS-CZ-TE-N-RN</v>
          </cell>
        </row>
        <row r="2353">
          <cell r="A2353" t="str">
            <v>RS-CZ-TE-S-RS</v>
          </cell>
        </row>
        <row r="2354">
          <cell r="A2354" t="str">
            <v>RS-CZ-TE-S-RW</v>
          </cell>
        </row>
        <row r="2355">
          <cell r="A2355" t="str">
            <v>RS-CZ-UT-C-RC</v>
          </cell>
        </row>
        <row r="2356">
          <cell r="A2356" t="str">
            <v>RS-CZ-UT-N-RF</v>
          </cell>
        </row>
        <row r="2357">
          <cell r="A2357" t="str">
            <v>RS-CZ-UT-N-RN</v>
          </cell>
        </row>
        <row r="2358">
          <cell r="A2358" t="str">
            <v>RS-CZ-UT-S-RS</v>
          </cell>
        </row>
        <row r="2359">
          <cell r="A2359" t="str">
            <v>RS-CZ-UT-S-RW</v>
          </cell>
        </row>
        <row r="2360">
          <cell r="A2360" t="str">
            <v>RS-LD-AN-C-RC</v>
          </cell>
        </row>
        <row r="2361">
          <cell r="A2361" t="str">
            <v>RS-LD-AN-N-RF</v>
          </cell>
        </row>
        <row r="2362">
          <cell r="A2362" t="str">
            <v>RS-LD-AN-N-RN</v>
          </cell>
        </row>
        <row r="2363">
          <cell r="A2363" t="str">
            <v>RS-LD-AN-S-RS</v>
          </cell>
        </row>
        <row r="2364">
          <cell r="A2364" t="str">
            <v>RS-LD-AN-S-RW</v>
          </cell>
        </row>
        <row r="2365">
          <cell r="A2365" t="str">
            <v>RS-LD-CX-C-RC</v>
          </cell>
        </row>
        <row r="2366">
          <cell r="A2366" t="str">
            <v>RS-LD-CX-N-RF</v>
          </cell>
        </row>
        <row r="2367">
          <cell r="A2367" t="str">
            <v>RS-LD-CX-N-RN</v>
          </cell>
        </row>
        <row r="2368">
          <cell r="A2368" t="str">
            <v>RS-LD-CX-S-RS</v>
          </cell>
        </row>
        <row r="2369">
          <cell r="A2369" t="str">
            <v>RS-LD-CX-S-RW</v>
          </cell>
        </row>
        <row r="2370">
          <cell r="A2370" t="str">
            <v>RS-LD-PW-C-RC</v>
          </cell>
        </row>
        <row r="2371">
          <cell r="A2371" t="str">
            <v>RS-LD-PW-N-RF</v>
          </cell>
        </row>
        <row r="2372">
          <cell r="A2372" t="str">
            <v>RS-LD-PW-N-RN</v>
          </cell>
        </row>
        <row r="2373">
          <cell r="A2373" t="str">
            <v>RS-LD-PW-S-RS</v>
          </cell>
        </row>
        <row r="2374">
          <cell r="A2374" t="str">
            <v>RS-LD-PW-S-RW</v>
          </cell>
        </row>
        <row r="2375">
          <cell r="A2375" t="str">
            <v>RS-LS-PW-C-RC</v>
          </cell>
        </row>
        <row r="2376">
          <cell r="A2376" t="str">
            <v>RS-LS-PW-N-RF</v>
          </cell>
        </row>
        <row r="2377">
          <cell r="A2377" t="str">
            <v>RS-LS-PW-N-RN</v>
          </cell>
        </row>
        <row r="2378">
          <cell r="A2378" t="str">
            <v>RS-LS-PW-S-RS</v>
          </cell>
        </row>
        <row r="2379">
          <cell r="A2379" t="str">
            <v>RS-LS-PW-S-RW</v>
          </cell>
        </row>
        <row r="2380">
          <cell r="A2380" t="str">
            <v>RS-PL-PK-C-RC</v>
          </cell>
        </row>
        <row r="2381">
          <cell r="A2381" t="str">
            <v>RS-PL-PK-N-RF</v>
          </cell>
        </row>
        <row r="2382">
          <cell r="A2382" t="str">
            <v>RS-PL-PK-N-RN</v>
          </cell>
        </row>
        <row r="2383">
          <cell r="A2383" t="str">
            <v>RS-PL-PK-S-RS</v>
          </cell>
        </row>
        <row r="2384">
          <cell r="A2384" t="str">
            <v>RS-PL-PK-S-RW</v>
          </cell>
        </row>
        <row r="2385">
          <cell r="A2385" t="str">
            <v>RS-ROAMES-S-WB</v>
          </cell>
        </row>
        <row r="2386">
          <cell r="A2386" t="str">
            <v>RS-SS-CA-C-RC</v>
          </cell>
        </row>
        <row r="2387">
          <cell r="A2387" t="str">
            <v>RS-SS-CA-N-RF</v>
          </cell>
        </row>
        <row r="2388">
          <cell r="A2388" t="str">
            <v>RS-SS-CA-N-RN</v>
          </cell>
        </row>
        <row r="2389">
          <cell r="A2389" t="str">
            <v>RS-SS-CA-S-RS</v>
          </cell>
        </row>
        <row r="2390">
          <cell r="A2390" t="str">
            <v>RS-SS-CA-S-RW</v>
          </cell>
        </row>
        <row r="2391">
          <cell r="A2391" t="str">
            <v>RS-SS-CW-C-RC</v>
          </cell>
        </row>
        <row r="2392">
          <cell r="A2392" t="str">
            <v>RS-SS-CW-N-RF</v>
          </cell>
        </row>
        <row r="2393">
          <cell r="A2393" t="str">
            <v>RS-SS-CW-N-RN</v>
          </cell>
        </row>
        <row r="2394">
          <cell r="A2394" t="str">
            <v>RS-SS-CW-S-RS</v>
          </cell>
        </row>
        <row r="2395">
          <cell r="A2395" t="str">
            <v>RS-SS-CW-S-RW</v>
          </cell>
        </row>
        <row r="2396">
          <cell r="A2396" t="str">
            <v>RS-SS-PW-C-RC</v>
          </cell>
        </row>
        <row r="2397">
          <cell r="A2397" t="str">
            <v>RS-SS-PW-N-RF</v>
          </cell>
        </row>
        <row r="2398">
          <cell r="A2398" t="str">
            <v>RS-SS-PW-N-RN</v>
          </cell>
        </row>
        <row r="2399">
          <cell r="A2399" t="str">
            <v>RS-SS-PW-S-RS</v>
          </cell>
        </row>
        <row r="2400">
          <cell r="A2400" t="str">
            <v>RS-SS-PW-S-RW</v>
          </cell>
        </row>
        <row r="2401">
          <cell r="A2401" t="str">
            <v>RS-ST-CA-C-RC</v>
          </cell>
        </row>
        <row r="2402">
          <cell r="A2402" t="str">
            <v>RS-ST-CA-N-RF</v>
          </cell>
        </row>
        <row r="2403">
          <cell r="A2403" t="str">
            <v>RS-ST-CA-N-RN</v>
          </cell>
        </row>
        <row r="2404">
          <cell r="A2404" t="str">
            <v>RS-ST-CA-S-RS</v>
          </cell>
        </row>
        <row r="2405">
          <cell r="A2405" t="str">
            <v>RS-ST-CA-S-RW</v>
          </cell>
        </row>
        <row r="2406">
          <cell r="A2406" t="str">
            <v>RS-SW-AN-C-RC</v>
          </cell>
        </row>
        <row r="2407">
          <cell r="A2407" t="str">
            <v>RS-SW-AN-N-RF</v>
          </cell>
        </row>
        <row r="2408">
          <cell r="A2408" t="str">
            <v>RS-SW-AN-N-RN</v>
          </cell>
        </row>
        <row r="2409">
          <cell r="A2409" t="str">
            <v>RS-SW-AN-S-RS</v>
          </cell>
        </row>
        <row r="2410">
          <cell r="A2410" t="str">
            <v>RS-SW-AN-S-RW</v>
          </cell>
        </row>
        <row r="2411">
          <cell r="A2411" t="str">
            <v>RS-SW-DU-C-RC</v>
          </cell>
        </row>
        <row r="2412">
          <cell r="A2412" t="str">
            <v>RS-SW-DU-N-RF</v>
          </cell>
        </row>
        <row r="2413">
          <cell r="A2413" t="str">
            <v>RS-SW-DU-N-RN</v>
          </cell>
        </row>
        <row r="2414">
          <cell r="A2414" t="str">
            <v>RS-SW-DU-S-RS</v>
          </cell>
        </row>
        <row r="2415">
          <cell r="A2415" t="str">
            <v>RS-SW-DU-S-RW</v>
          </cell>
        </row>
        <row r="2416">
          <cell r="A2416" t="str">
            <v>RS-SW-EA-C-RC</v>
          </cell>
        </row>
        <row r="2417">
          <cell r="A2417" t="str">
            <v>RS-SW-EA-N-RF</v>
          </cell>
        </row>
        <row r="2418">
          <cell r="A2418" t="str">
            <v>RS-SW-EA-N-RN</v>
          </cell>
        </row>
        <row r="2419">
          <cell r="A2419" t="str">
            <v>RS-SW-EA-S-RS</v>
          </cell>
        </row>
        <row r="2420">
          <cell r="A2420" t="str">
            <v>RS-SW-EA-S-RW</v>
          </cell>
        </row>
        <row r="2421">
          <cell r="A2421" t="str">
            <v>RS-SW-ER-C-RC</v>
          </cell>
        </row>
        <row r="2422">
          <cell r="A2422" t="str">
            <v>RS-SW-ER-N-RF</v>
          </cell>
        </row>
        <row r="2423">
          <cell r="A2423" t="str">
            <v>RS-SW-ER-N-RN</v>
          </cell>
        </row>
        <row r="2424">
          <cell r="A2424" t="str">
            <v>RS-SW-ER-S-RS</v>
          </cell>
        </row>
        <row r="2425">
          <cell r="A2425" t="str">
            <v>RS-SW-ER-S-RW</v>
          </cell>
        </row>
        <row r="2426">
          <cell r="A2426" t="str">
            <v>RS-SW-LU-C-RC</v>
          </cell>
        </row>
        <row r="2427">
          <cell r="A2427" t="str">
            <v>RS-SW-LU-N-RN</v>
          </cell>
        </row>
        <row r="2428">
          <cell r="A2428" t="str">
            <v>RS-SW-LU-S-RS</v>
          </cell>
        </row>
        <row r="2429">
          <cell r="A2429" t="str">
            <v>RS-SW-LU-S-RW</v>
          </cell>
        </row>
        <row r="2430">
          <cell r="A2430" t="str">
            <v>RS-SW-MN-C-RC</v>
          </cell>
        </row>
        <row r="2431">
          <cell r="A2431" t="str">
            <v>RS-SW-MN-N-RF</v>
          </cell>
        </row>
        <row r="2432">
          <cell r="A2432" t="str">
            <v>RS-SW-MN-N-RN</v>
          </cell>
        </row>
        <row r="2433">
          <cell r="A2433" t="str">
            <v>RS-SW-MN-S-RS</v>
          </cell>
        </row>
        <row r="2434">
          <cell r="A2434" t="str">
            <v>RS-SW-MN-S-RW</v>
          </cell>
        </row>
        <row r="2435">
          <cell r="A2435" t="str">
            <v>RS-SW-MU-C-RC</v>
          </cell>
        </row>
        <row r="2436">
          <cell r="A2436" t="str">
            <v>RS-SW-MU-N-RF</v>
          </cell>
        </row>
        <row r="2437">
          <cell r="A2437" t="str">
            <v>RS-SW-MU-N-RN</v>
          </cell>
        </row>
        <row r="2438">
          <cell r="A2438" t="str">
            <v>RS-SW-MU-S-RS</v>
          </cell>
        </row>
        <row r="2439">
          <cell r="A2439" t="str">
            <v>RS-SW-MU-S-RW</v>
          </cell>
        </row>
        <row r="2440">
          <cell r="A2440" t="str">
            <v>RS-SW-PQ-C-RC</v>
          </cell>
        </row>
        <row r="2441">
          <cell r="A2441" t="str">
            <v>RS-SW-PQ-N-RF</v>
          </cell>
        </row>
        <row r="2442">
          <cell r="A2442" t="str">
            <v>RS-SW-PQ-N-RN</v>
          </cell>
        </row>
        <row r="2443">
          <cell r="A2443" t="str">
            <v>RS-SW-PQ-S-RS</v>
          </cell>
        </row>
        <row r="2444">
          <cell r="A2444" t="str">
            <v>RS-SW-PQ-S-RW</v>
          </cell>
        </row>
        <row r="2445">
          <cell r="A2445" t="str">
            <v>RS-SW-SP-C-RC</v>
          </cell>
        </row>
        <row r="2446">
          <cell r="A2446" t="str">
            <v>RS-SW-SP-N-RF</v>
          </cell>
        </row>
        <row r="2447">
          <cell r="A2447" t="str">
            <v>RS-SW-SP-N-RN</v>
          </cell>
        </row>
        <row r="2448">
          <cell r="A2448" t="str">
            <v>RS-SW-SP-S-RS</v>
          </cell>
        </row>
        <row r="2449">
          <cell r="A2449" t="str">
            <v>RS-SW-SP-S-RW</v>
          </cell>
        </row>
        <row r="2450">
          <cell r="A2450" t="str">
            <v>RS-SW-Z1-C-RC</v>
          </cell>
        </row>
        <row r="2451">
          <cell r="A2451" t="str">
            <v>RS-SW-Z1-N-RF</v>
          </cell>
        </row>
        <row r="2452">
          <cell r="A2452" t="str">
            <v>RS-SW-Z1-N-RN</v>
          </cell>
        </row>
        <row r="2453">
          <cell r="A2453" t="str">
            <v>RS-SW-Z1-S-RS</v>
          </cell>
        </row>
        <row r="2454">
          <cell r="A2454" t="str">
            <v>RS-SW-Z1-S-RW</v>
          </cell>
        </row>
        <row r="2455">
          <cell r="A2455" t="str">
            <v>VM-VA</v>
          </cell>
        </row>
        <row r="2456">
          <cell r="A2456" t="str">
            <v>VM-VD</v>
          </cell>
        </row>
        <row r="2457">
          <cell r="A2457" t="str">
            <v>VM-VR</v>
          </cell>
        </row>
        <row r="2458">
          <cell r="A2458">
            <v>0</v>
          </cell>
        </row>
        <row r="2459">
          <cell r="A2459">
            <v>0</v>
          </cell>
        </row>
        <row r="2460">
          <cell r="A2460">
            <v>0</v>
          </cell>
        </row>
        <row r="2461">
          <cell r="A2461">
            <v>0</v>
          </cell>
        </row>
        <row r="2462">
          <cell r="A2462">
            <v>0</v>
          </cell>
        </row>
        <row r="2463">
          <cell r="A2463">
            <v>0</v>
          </cell>
        </row>
        <row r="2464">
          <cell r="A2464">
            <v>0</v>
          </cell>
        </row>
        <row r="2465">
          <cell r="A2465">
            <v>0</v>
          </cell>
        </row>
        <row r="2466">
          <cell r="A2466">
            <v>0</v>
          </cell>
        </row>
        <row r="2467">
          <cell r="A2467">
            <v>0</v>
          </cell>
        </row>
        <row r="2468">
          <cell r="A2468">
            <v>0</v>
          </cell>
        </row>
        <row r="2469">
          <cell r="A2469">
            <v>0</v>
          </cell>
        </row>
        <row r="2470">
          <cell r="A2470">
            <v>2455</v>
          </cell>
        </row>
      </sheetData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Cases"/>
      <sheetName val="Charts"/>
      <sheetName val="Outputs_Summary"/>
      <sheetName val="Load Sheets"/>
      <sheetName val="Load Sheets (2)"/>
      <sheetName val="Calculations_Summary"/>
      <sheetName val="Inputs_Global"/>
      <sheetName val="Outputs_System_CAPEX_Units"/>
      <sheetName val="Analysis - DNAPS"/>
      <sheetName val="Introduction"/>
      <sheetName val="Cover"/>
      <sheetName val="Version_History"/>
      <sheetName val="Contents"/>
      <sheetName val="Description_and_Methodology"/>
      <sheetName val="Gaps_and_WIP"/>
      <sheetName val="Sensitivity_Control"/>
      <sheetName val="Outputs"/>
      <sheetName val="Outputs_Opex_Base_Data"/>
      <sheetName val="Outputs_Opex_Percentage_Splits"/>
      <sheetName val="Inputs_Assumptions_SC"/>
      <sheetName val="Inputs"/>
      <sheetName val="Inputs_Ellipse_Estimates"/>
      <sheetName val="Inputs_2014_2015_By_Workstream"/>
      <sheetName val="Inputs_AugSub_New_2015_20"/>
      <sheetName val="Inputs_Baseline"/>
      <sheetName val="Inputs_AugSub_201314_and_201415"/>
      <sheetName val="Inputs_AugSub_Existing_2015_20"/>
      <sheetName val="Inputs_Dist_Augmentation"/>
      <sheetName val="Inputs_Dist_Aug_Specified"/>
      <sheetName val="Inputs_CICW"/>
      <sheetName val="Inputs_CICW_Model_Outputs"/>
      <sheetName val="Inputs_Network_Refurbishment"/>
      <sheetName val="Inputs_Line_Asset_Replacement"/>
      <sheetName val="Inputs_Line_Asset_Model_Outputs"/>
      <sheetName val="Inputs_Operational_Technology"/>
      <sheetName val="Inputs_Metering"/>
      <sheetName val="Inputs_Telecommunications"/>
      <sheetName val="Inputs_Public_Lighting"/>
      <sheetName val="Inputs_Reliability"/>
      <sheetName val="Inputs_Power_Quality"/>
      <sheetName val="Calculations_and_Outputs_SC"/>
      <sheetName val="Outputs_Arch_BO"/>
      <sheetName val="Summary_Sheets_SC"/>
      <sheetName val="Inputs_Opex_Model_Outputs"/>
      <sheetName val="Inputs_Corporate_Target"/>
      <sheetName val="Inputs_201013_Actuals"/>
      <sheetName val="Calculations"/>
      <sheetName val="Calculations_Estimates_w_Mob"/>
      <sheetName val="Calculations_Estimates_No_Mob"/>
      <sheetName val="Calculations_201011_to_201415"/>
      <sheetName val="Calculations_Exist_SubAug_1520"/>
      <sheetName val="Calculations_Exist_DistAug_1520"/>
      <sheetName val="Other"/>
      <sheetName val="NA_Inputs_Business_Cases"/>
      <sheetName val="NA_2014_and_2015"/>
      <sheetName val="NA_Inputs_Strategic_Data_v4"/>
      <sheetName val="NA_Inputs_2015_CAM"/>
      <sheetName val="NA_AER_cat_to_report_groups"/>
      <sheetName val="Labour Estimating Summary"/>
      <sheetName val="Conversion to 201213"/>
      <sheetName val="DNAPS_Specifi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es"/>
      <sheetName val="SC Report Analysis"/>
      <sheetName val="Building Block Analysis"/>
      <sheetName val="Workings"/>
      <sheetName val="Opex Direct Cost Analysis"/>
      <sheetName val="Capex Direct Cost Analysis"/>
    </sheetNames>
    <sheetDataSet>
      <sheetData sheetId="0"/>
      <sheetData sheetId="1"/>
      <sheetData sheetId="2"/>
      <sheetData sheetId="3">
        <row r="24">
          <cell r="B24">
            <v>-88.590950000000021</v>
          </cell>
        </row>
      </sheetData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alueSum"/>
      <sheetName val="P&amp;L Sum"/>
      <sheetName val="OpSum"/>
      <sheetName val="GenAss"/>
      <sheetName val="OE Base"/>
      <sheetName val="EE Base"/>
      <sheetName val="Other Sum"/>
      <sheetName val="EE Cash1"/>
      <sheetName val="EE Book1"/>
      <sheetName val="OE Cash1"/>
      <sheetName val="OE Book1"/>
      <sheetName val="JV Cash"/>
      <sheetName val="JV Book"/>
      <sheetName val="EE Sens1"/>
      <sheetName val="EEInputs"/>
      <sheetName val="EECust&amp;Vol"/>
      <sheetName val="EEFranch.Calcs"/>
      <sheetName val="EE Cont.Calcs"/>
      <sheetName val="EE Other Calcs"/>
      <sheetName val="EEWorkCap"/>
      <sheetName val="CEO"/>
      <sheetName val="StampDuty"/>
      <sheetName val="FMA Review"/>
      <sheetName val="FMA Review2"/>
      <sheetName val="OE Sens1"/>
      <sheetName val="OE Inputs"/>
      <sheetName val="OECust&amp;Vol"/>
      <sheetName val="OECalcs"/>
      <sheetName val="OEWorkCap"/>
      <sheetName val="Depn-JV"/>
      <sheetName val="TransCosts"/>
      <sheetName val="Capex"/>
      <sheetName val="Debt"/>
      <sheetName val="Syn Ass"/>
      <sheetName val="Syn Calc"/>
      <sheetName val="EE Cash2"/>
      <sheetName val="EE Book2"/>
      <sheetName val="OE Cash2"/>
      <sheetName val="OE Book2"/>
      <sheetName val="Chart Data"/>
      <sheetName val="Charts"/>
      <sheetName val="Notes"/>
      <sheetName val="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L5">
            <v>36707</v>
          </cell>
        </row>
        <row r="83">
          <cell r="L83">
            <v>0.11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NAPS_Specified"/>
      <sheetName val="Calculations_Estimates_w_Mob"/>
      <sheetName val="Inputs_Dist_Augmentation"/>
      <sheetName val="Outputs_System_CAPEX_Units"/>
      <sheetName val="Inputs_Assumptions_SC"/>
      <sheetName val="Calculations_and_Outputs_SC"/>
      <sheetName val="Outputs_Arch_BO"/>
      <sheetName val="Summary_Sheets_SC"/>
    </sheetNames>
    <sheetDataSet>
      <sheetData sheetId="0"/>
      <sheetData sheetId="1">
        <row r="10">
          <cell r="C10" t="str">
            <v>ABB Master Station Hardware Replacement and Expansion, Software and Licence Upgrades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</row>
        <row r="11">
          <cell r="C11" t="str">
            <v>D_11_FDR_EX</v>
          </cell>
          <cell r="D11">
            <v>29336.400000000001</v>
          </cell>
          <cell r="E11">
            <v>95977.123600000006</v>
          </cell>
          <cell r="F11">
            <v>0</v>
          </cell>
          <cell r="G11">
            <v>0</v>
          </cell>
          <cell r="H11">
            <v>0</v>
          </cell>
          <cell r="I11">
            <v>125313.52360000001</v>
          </cell>
        </row>
        <row r="12">
          <cell r="C12" t="str">
            <v>D_11RMU_RLC</v>
          </cell>
          <cell r="D12">
            <v>15174.000000000002</v>
          </cell>
          <cell r="E12">
            <v>80711.360240000009</v>
          </cell>
          <cell r="F12">
            <v>0</v>
          </cell>
          <cell r="G12">
            <v>0</v>
          </cell>
          <cell r="H12">
            <v>0</v>
          </cell>
          <cell r="I12">
            <v>95885.360240000009</v>
          </cell>
        </row>
        <row r="13">
          <cell r="C13" t="str">
            <v>D_33_FDR_EX</v>
          </cell>
          <cell r="D13">
            <v>48332.000000000007</v>
          </cell>
          <cell r="E13">
            <v>96118.432880000008</v>
          </cell>
          <cell r="F13">
            <v>0</v>
          </cell>
          <cell r="G13">
            <v>0</v>
          </cell>
          <cell r="H13">
            <v>0</v>
          </cell>
          <cell r="I13">
            <v>144450.43288000001</v>
          </cell>
        </row>
        <row r="14">
          <cell r="C14" t="str">
            <v>D_RCLR_INST</v>
          </cell>
          <cell r="D14">
            <v>31842.818840000004</v>
          </cell>
          <cell r="E14">
            <v>78532.39632</v>
          </cell>
          <cell r="F14">
            <v>0</v>
          </cell>
          <cell r="G14">
            <v>0</v>
          </cell>
          <cell r="H14">
            <v>0</v>
          </cell>
          <cell r="I14">
            <v>110375.21516000001</v>
          </cell>
        </row>
        <row r="15">
          <cell r="C15" t="str">
            <v>D_RCLR_INST</v>
          </cell>
          <cell r="D15">
            <v>31842.818840000004</v>
          </cell>
          <cell r="E15">
            <v>78532.39632</v>
          </cell>
          <cell r="F15">
            <v>0</v>
          </cell>
          <cell r="G15">
            <v>0</v>
          </cell>
          <cell r="H15">
            <v>0</v>
          </cell>
          <cell r="I15">
            <v>110375.21516000001</v>
          </cell>
        </row>
        <row r="16">
          <cell r="C16" t="str">
            <v>Data Centre Expansion /enhancements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</row>
        <row r="17">
          <cell r="C17" t="str">
            <v>Efficient Lighting pilot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</row>
        <row r="18">
          <cell r="C18" t="str">
            <v>Efficient Lighting pilot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</row>
        <row r="19">
          <cell r="C19" t="str">
            <v>Implement DMS System - D-Other Regulated System Capex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</row>
        <row r="20">
          <cell r="C20" t="str">
            <v>LightMap System Software Upgrade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</row>
        <row r="21">
          <cell r="C21" t="str">
            <v>LightMap System Software Upgrade (??SPARQ)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</row>
        <row r="22">
          <cell r="C22" t="str">
            <v>Load Control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</row>
        <row r="23">
          <cell r="C23" t="str">
            <v>MIP0013</v>
          </cell>
          <cell r="D23">
            <v>801877.24608000007</v>
          </cell>
          <cell r="E23">
            <v>23928.116640000004</v>
          </cell>
          <cell r="F23">
            <v>0</v>
          </cell>
          <cell r="G23">
            <v>0</v>
          </cell>
          <cell r="H23">
            <v>0</v>
          </cell>
          <cell r="I23">
            <v>825805.36272000009</v>
          </cell>
        </row>
        <row r="24">
          <cell r="C24" t="str">
            <v>MIP0037</v>
          </cell>
          <cell r="D24">
            <v>685089.50976000004</v>
          </cell>
          <cell r="E24">
            <v>21019.204640000004</v>
          </cell>
          <cell r="F24">
            <v>0</v>
          </cell>
          <cell r="G24">
            <v>0</v>
          </cell>
          <cell r="H24">
            <v>0</v>
          </cell>
          <cell r="I24">
            <v>706108.71440000006</v>
          </cell>
        </row>
        <row r="25">
          <cell r="C25" t="str">
            <v>MIP0040</v>
          </cell>
          <cell r="D25">
            <v>599887.43232000014</v>
          </cell>
          <cell r="E25">
            <v>21019.204640000004</v>
          </cell>
          <cell r="F25">
            <v>0</v>
          </cell>
          <cell r="G25">
            <v>0</v>
          </cell>
          <cell r="H25">
            <v>0</v>
          </cell>
          <cell r="I25">
            <v>620906.63696000015</v>
          </cell>
        </row>
        <row r="26">
          <cell r="C26" t="str">
            <v>MIP0226</v>
          </cell>
          <cell r="D26">
            <v>1393.7600000000002</v>
          </cell>
          <cell r="E26">
            <v>428.51376000000005</v>
          </cell>
          <cell r="F26">
            <v>0</v>
          </cell>
          <cell r="G26">
            <v>0</v>
          </cell>
          <cell r="H26">
            <v>0</v>
          </cell>
          <cell r="I26">
            <v>1822.2737600000003</v>
          </cell>
        </row>
        <row r="27">
          <cell r="C27" t="str">
            <v>MIP0268</v>
          </cell>
          <cell r="D27">
            <v>2742.5600000000004</v>
          </cell>
          <cell r="E27">
            <v>571.3516800000001</v>
          </cell>
          <cell r="F27">
            <v>0</v>
          </cell>
          <cell r="G27">
            <v>0</v>
          </cell>
          <cell r="H27">
            <v>0</v>
          </cell>
          <cell r="I27">
            <v>3313.9116800000006</v>
          </cell>
        </row>
        <row r="28">
          <cell r="C28" t="str">
            <v>MIP1000</v>
          </cell>
          <cell r="D28">
            <v>12239.8542</v>
          </cell>
          <cell r="E28">
            <v>3112.7156800000007</v>
          </cell>
          <cell r="F28">
            <v>0</v>
          </cell>
          <cell r="G28">
            <v>0</v>
          </cell>
          <cell r="H28">
            <v>0</v>
          </cell>
          <cell r="I28">
            <v>15352.569880000001</v>
          </cell>
        </row>
        <row r="29">
          <cell r="C29" t="str">
            <v>MIP1001</v>
          </cell>
          <cell r="D29">
            <v>108643.08620000002</v>
          </cell>
          <cell r="E29">
            <v>15970.387720000002</v>
          </cell>
          <cell r="F29">
            <v>0</v>
          </cell>
          <cell r="G29">
            <v>0</v>
          </cell>
          <cell r="H29">
            <v>0</v>
          </cell>
          <cell r="I29">
            <v>124613.47392000002</v>
          </cell>
        </row>
        <row r="30">
          <cell r="C30" t="str">
            <v>MIP1002</v>
          </cell>
          <cell r="D30">
            <v>230970.00692000001</v>
          </cell>
          <cell r="E30">
            <v>25147.72408</v>
          </cell>
          <cell r="F30">
            <v>0</v>
          </cell>
          <cell r="G30">
            <v>0</v>
          </cell>
          <cell r="H30">
            <v>0</v>
          </cell>
          <cell r="I30">
            <v>256117.73100000003</v>
          </cell>
        </row>
        <row r="31">
          <cell r="C31" t="str">
            <v>MIP1003</v>
          </cell>
          <cell r="D31">
            <v>32478.867960000003</v>
          </cell>
          <cell r="E31">
            <v>67685.638960000011</v>
          </cell>
          <cell r="F31">
            <v>0</v>
          </cell>
          <cell r="G31">
            <v>0</v>
          </cell>
          <cell r="H31">
            <v>0</v>
          </cell>
          <cell r="I31">
            <v>100164.50692000001</v>
          </cell>
        </row>
        <row r="32">
          <cell r="C32" t="str">
            <v>MIP1004</v>
          </cell>
          <cell r="D32">
            <v>73473.913</v>
          </cell>
          <cell r="E32">
            <v>93801.216960000005</v>
          </cell>
          <cell r="F32">
            <v>0</v>
          </cell>
          <cell r="G32">
            <v>0</v>
          </cell>
          <cell r="H32">
            <v>0</v>
          </cell>
          <cell r="I32">
            <v>167275.12995999999</v>
          </cell>
        </row>
        <row r="33">
          <cell r="C33" t="str">
            <v>MIP1005</v>
          </cell>
          <cell r="D33">
            <v>19042.796760000005</v>
          </cell>
          <cell r="E33">
            <v>47434.935600000004</v>
          </cell>
          <cell r="F33">
            <v>0</v>
          </cell>
          <cell r="G33">
            <v>0</v>
          </cell>
          <cell r="H33">
            <v>0</v>
          </cell>
          <cell r="I33">
            <v>66477.732360000009</v>
          </cell>
        </row>
        <row r="34">
          <cell r="C34" t="str">
            <v>MIP1006</v>
          </cell>
          <cell r="D34">
            <v>33315.843320000007</v>
          </cell>
          <cell r="E34">
            <v>66327.779520000011</v>
          </cell>
          <cell r="F34">
            <v>0</v>
          </cell>
          <cell r="G34">
            <v>0</v>
          </cell>
          <cell r="H34">
            <v>0</v>
          </cell>
          <cell r="I34">
            <v>99643.622840000025</v>
          </cell>
        </row>
        <row r="35">
          <cell r="C35" t="str">
            <v>MIP1007</v>
          </cell>
          <cell r="D35">
            <v>0</v>
          </cell>
          <cell r="E35">
            <v>2418.8480000000004</v>
          </cell>
          <cell r="F35">
            <v>0</v>
          </cell>
          <cell r="G35">
            <v>0</v>
          </cell>
          <cell r="H35">
            <v>0</v>
          </cell>
          <cell r="I35">
            <v>2418.8480000000004</v>
          </cell>
        </row>
        <row r="36">
          <cell r="C36" t="str">
            <v>MIP1008</v>
          </cell>
          <cell r="D36">
            <v>10761.05236</v>
          </cell>
          <cell r="E36">
            <v>44492.371040000005</v>
          </cell>
          <cell r="F36">
            <v>0</v>
          </cell>
          <cell r="G36">
            <v>0</v>
          </cell>
          <cell r="H36">
            <v>0</v>
          </cell>
          <cell r="I36">
            <v>55253.423400000007</v>
          </cell>
        </row>
        <row r="37">
          <cell r="C37" t="str">
            <v>MIP1009</v>
          </cell>
          <cell r="D37">
            <v>0</v>
          </cell>
          <cell r="E37">
            <v>2116.4920000000002</v>
          </cell>
          <cell r="F37">
            <v>0</v>
          </cell>
          <cell r="G37">
            <v>0</v>
          </cell>
          <cell r="H37">
            <v>0</v>
          </cell>
          <cell r="I37">
            <v>2116.4920000000002</v>
          </cell>
        </row>
        <row r="38">
          <cell r="C38" t="str">
            <v>MIP1010</v>
          </cell>
          <cell r="D38">
            <v>0</v>
          </cell>
          <cell r="E38">
            <v>243.58204000000003</v>
          </cell>
          <cell r="F38">
            <v>0</v>
          </cell>
          <cell r="G38">
            <v>0</v>
          </cell>
          <cell r="H38">
            <v>0</v>
          </cell>
          <cell r="I38">
            <v>243.58204000000003</v>
          </cell>
        </row>
        <row r="39">
          <cell r="C39" t="str">
            <v>MIP1011</v>
          </cell>
          <cell r="D39">
            <v>151761.38972000001</v>
          </cell>
          <cell r="E39">
            <v>486694.3491600001</v>
          </cell>
          <cell r="F39">
            <v>0</v>
          </cell>
          <cell r="G39">
            <v>0</v>
          </cell>
          <cell r="H39">
            <v>0</v>
          </cell>
          <cell r="I39">
            <v>638455.73888000008</v>
          </cell>
        </row>
        <row r="40">
          <cell r="C40" t="str">
            <v>MIP1012</v>
          </cell>
          <cell r="D40">
            <v>233611.11468000003</v>
          </cell>
          <cell r="E40">
            <v>138511.13820000002</v>
          </cell>
          <cell r="F40">
            <v>0</v>
          </cell>
          <cell r="G40">
            <v>0</v>
          </cell>
          <cell r="H40">
            <v>0</v>
          </cell>
          <cell r="I40">
            <v>372122.25288000004</v>
          </cell>
        </row>
        <row r="41">
          <cell r="C41" t="str">
            <v>MIP1013</v>
          </cell>
          <cell r="D41">
            <v>920275.00000000012</v>
          </cell>
          <cell r="E41">
            <v>53163.041920000011</v>
          </cell>
          <cell r="F41">
            <v>0</v>
          </cell>
          <cell r="G41">
            <v>0</v>
          </cell>
          <cell r="H41">
            <v>0</v>
          </cell>
          <cell r="I41">
            <v>973438.04192000011</v>
          </cell>
        </row>
        <row r="42">
          <cell r="C42" t="str">
            <v>MIP1014</v>
          </cell>
          <cell r="D42">
            <v>61454.700000000004</v>
          </cell>
          <cell r="E42">
            <v>155508.18752000004</v>
          </cell>
          <cell r="F42">
            <v>16502.568000000003</v>
          </cell>
          <cell r="G42">
            <v>0</v>
          </cell>
          <cell r="H42">
            <v>0</v>
          </cell>
          <cell r="I42">
            <v>233465.45552000005</v>
          </cell>
        </row>
        <row r="43">
          <cell r="C43" t="str">
            <v>MIP1015</v>
          </cell>
          <cell r="D43">
            <v>22073.572840000001</v>
          </cell>
          <cell r="E43">
            <v>8288.9604800000016</v>
          </cell>
          <cell r="F43">
            <v>0</v>
          </cell>
          <cell r="G43">
            <v>0</v>
          </cell>
          <cell r="H43">
            <v>0</v>
          </cell>
          <cell r="I43">
            <v>30362.533320000002</v>
          </cell>
        </row>
        <row r="44">
          <cell r="C44" t="str">
            <v>MIP1016</v>
          </cell>
          <cell r="D44">
            <v>17802.37284</v>
          </cell>
          <cell r="E44">
            <v>11253.162039999999</v>
          </cell>
          <cell r="F44">
            <v>0</v>
          </cell>
          <cell r="G44">
            <v>0</v>
          </cell>
          <cell r="H44">
            <v>0</v>
          </cell>
          <cell r="I44">
            <v>29055.534879999999</v>
          </cell>
        </row>
        <row r="45">
          <cell r="C45" t="str">
            <v>MIP1017</v>
          </cell>
          <cell r="D45">
            <v>45763.300320000002</v>
          </cell>
          <cell r="E45">
            <v>40644.143479999999</v>
          </cell>
          <cell r="F45">
            <v>0</v>
          </cell>
          <cell r="G45">
            <v>0</v>
          </cell>
          <cell r="H45">
            <v>0</v>
          </cell>
          <cell r="I45">
            <v>86407.443800000008</v>
          </cell>
        </row>
        <row r="46">
          <cell r="C46" t="str">
            <v>MIP1018</v>
          </cell>
          <cell r="D46">
            <v>62044.743800000004</v>
          </cell>
          <cell r="E46">
            <v>42022.841880000007</v>
          </cell>
          <cell r="F46">
            <v>0</v>
          </cell>
          <cell r="G46">
            <v>0</v>
          </cell>
          <cell r="H46">
            <v>0</v>
          </cell>
          <cell r="I46">
            <v>104067.58568000002</v>
          </cell>
        </row>
        <row r="47">
          <cell r="C47" t="str">
            <v>MIP1019</v>
          </cell>
          <cell r="D47">
            <v>32151.300640000005</v>
          </cell>
          <cell r="E47">
            <v>18436.724720000002</v>
          </cell>
          <cell r="F47">
            <v>0</v>
          </cell>
          <cell r="G47">
            <v>0</v>
          </cell>
          <cell r="H47">
            <v>0</v>
          </cell>
          <cell r="I47">
            <v>50588.025360000007</v>
          </cell>
        </row>
        <row r="48">
          <cell r="C48" t="str">
            <v>MIP1020</v>
          </cell>
          <cell r="D48">
            <v>279611.42164000002</v>
          </cell>
          <cell r="E48">
            <v>38195.487000000001</v>
          </cell>
          <cell r="F48">
            <v>0</v>
          </cell>
          <cell r="G48">
            <v>0</v>
          </cell>
          <cell r="H48">
            <v>0</v>
          </cell>
          <cell r="I48">
            <v>317806.90864000004</v>
          </cell>
        </row>
        <row r="49">
          <cell r="C49" t="str">
            <v>MIP1021</v>
          </cell>
          <cell r="D49">
            <v>387498.33684</v>
          </cell>
          <cell r="E49">
            <v>67566.56240000001</v>
          </cell>
          <cell r="F49">
            <v>0</v>
          </cell>
          <cell r="G49">
            <v>0</v>
          </cell>
          <cell r="H49">
            <v>0</v>
          </cell>
          <cell r="I49">
            <v>455064.89924</v>
          </cell>
        </row>
        <row r="50">
          <cell r="C50" t="str">
            <v>MIP1022</v>
          </cell>
          <cell r="D50">
            <v>301757.36884000001</v>
          </cell>
          <cell r="E50">
            <v>38046.444600000003</v>
          </cell>
          <cell r="F50">
            <v>0</v>
          </cell>
          <cell r="G50">
            <v>0</v>
          </cell>
          <cell r="H50">
            <v>0</v>
          </cell>
          <cell r="I50">
            <v>339803.81344</v>
          </cell>
        </row>
        <row r="51">
          <cell r="C51" t="str">
            <v>MIP1023</v>
          </cell>
          <cell r="D51">
            <v>619641.55248000007</v>
          </cell>
          <cell r="E51">
            <v>52400.880000000005</v>
          </cell>
          <cell r="F51">
            <v>0</v>
          </cell>
          <cell r="G51">
            <v>0</v>
          </cell>
          <cell r="H51">
            <v>0</v>
          </cell>
          <cell r="I51">
            <v>672042.43248000008</v>
          </cell>
        </row>
        <row r="52">
          <cell r="C52" t="str">
            <v>MIP1024</v>
          </cell>
          <cell r="D52">
            <v>635949.89328000008</v>
          </cell>
          <cell r="E52">
            <v>52400.880000000005</v>
          </cell>
          <cell r="F52">
            <v>0</v>
          </cell>
          <cell r="G52">
            <v>0</v>
          </cell>
          <cell r="H52">
            <v>0</v>
          </cell>
          <cell r="I52">
            <v>688350.77328000008</v>
          </cell>
        </row>
        <row r="53">
          <cell r="C53" t="str">
            <v>MIP1025</v>
          </cell>
          <cell r="D53">
            <v>5163.2738400000007</v>
          </cell>
          <cell r="E53">
            <v>10308.529960000002</v>
          </cell>
          <cell r="F53">
            <v>0</v>
          </cell>
          <cell r="G53">
            <v>0</v>
          </cell>
          <cell r="H53">
            <v>0</v>
          </cell>
          <cell r="I53">
            <v>15471.803800000002</v>
          </cell>
        </row>
        <row r="54">
          <cell r="C54" t="str">
            <v>MIP1026</v>
          </cell>
          <cell r="D54">
            <v>63493.220120000005</v>
          </cell>
          <cell r="E54">
            <v>33316.989800000003</v>
          </cell>
          <cell r="F54">
            <v>0</v>
          </cell>
          <cell r="G54">
            <v>0</v>
          </cell>
          <cell r="H54">
            <v>0</v>
          </cell>
          <cell r="I54">
            <v>96810.209920000008</v>
          </cell>
        </row>
        <row r="55">
          <cell r="C55" t="str">
            <v>MIP1027</v>
          </cell>
          <cell r="D55">
            <v>59796.114360000007</v>
          </cell>
          <cell r="E55">
            <v>41544.501200000006</v>
          </cell>
          <cell r="F55">
            <v>0</v>
          </cell>
          <cell r="G55">
            <v>0</v>
          </cell>
          <cell r="H55">
            <v>0</v>
          </cell>
          <cell r="I55">
            <v>101340.61556000001</v>
          </cell>
        </row>
        <row r="56">
          <cell r="C56" t="str">
            <v>MIP1028</v>
          </cell>
          <cell r="D56">
            <v>32557.042160000005</v>
          </cell>
          <cell r="E56">
            <v>9080.2564800000018</v>
          </cell>
          <cell r="F56">
            <v>0</v>
          </cell>
          <cell r="G56">
            <v>0</v>
          </cell>
          <cell r="H56">
            <v>0</v>
          </cell>
          <cell r="I56">
            <v>41637.298640000008</v>
          </cell>
        </row>
        <row r="57">
          <cell r="C57" t="str">
            <v>MIP1029</v>
          </cell>
          <cell r="D57">
            <v>27429.859960000005</v>
          </cell>
          <cell r="E57">
            <v>28209.882240000003</v>
          </cell>
          <cell r="F57">
            <v>0</v>
          </cell>
          <cell r="G57">
            <v>0</v>
          </cell>
          <cell r="H57">
            <v>0</v>
          </cell>
          <cell r="I57">
            <v>55639.742200000008</v>
          </cell>
        </row>
        <row r="58">
          <cell r="C58" t="str">
            <v>MIP1030</v>
          </cell>
          <cell r="D58">
            <v>9566.5438400000003</v>
          </cell>
          <cell r="E58">
            <v>4855.8261200000006</v>
          </cell>
          <cell r="F58">
            <v>0</v>
          </cell>
          <cell r="G58">
            <v>0</v>
          </cell>
          <cell r="H58">
            <v>0</v>
          </cell>
          <cell r="I58">
            <v>14422.36996</v>
          </cell>
        </row>
        <row r="59">
          <cell r="C59" t="str">
            <v>MIP1031</v>
          </cell>
          <cell r="D59">
            <v>8699.9286000000011</v>
          </cell>
          <cell r="E59">
            <v>14700.796000000002</v>
          </cell>
          <cell r="F59">
            <v>0</v>
          </cell>
          <cell r="G59">
            <v>0</v>
          </cell>
          <cell r="H59">
            <v>0</v>
          </cell>
          <cell r="I59">
            <v>23400.724600000001</v>
          </cell>
        </row>
        <row r="60">
          <cell r="C60" t="str">
            <v>MIP1032</v>
          </cell>
          <cell r="D60">
            <v>8036.6449600000005</v>
          </cell>
          <cell r="E60">
            <v>16129.175200000001</v>
          </cell>
          <cell r="F60">
            <v>0</v>
          </cell>
          <cell r="G60">
            <v>0</v>
          </cell>
          <cell r="H60">
            <v>0</v>
          </cell>
          <cell r="I60">
            <v>24165.820160000003</v>
          </cell>
        </row>
        <row r="61">
          <cell r="C61" t="str">
            <v>MIP1033</v>
          </cell>
          <cell r="D61">
            <v>185504.96000000002</v>
          </cell>
          <cell r="E61">
            <v>22865.734320000003</v>
          </cell>
          <cell r="F61">
            <v>0</v>
          </cell>
          <cell r="G61">
            <v>0</v>
          </cell>
          <cell r="H61">
            <v>0</v>
          </cell>
          <cell r="I61">
            <v>208370.69432000001</v>
          </cell>
        </row>
        <row r="62">
          <cell r="C62" t="str">
            <v>MIP1034</v>
          </cell>
          <cell r="D62">
            <v>4124.9900800000005</v>
          </cell>
          <cell r="E62">
            <v>1461.7395200000001</v>
          </cell>
          <cell r="F62">
            <v>0</v>
          </cell>
          <cell r="G62">
            <v>0</v>
          </cell>
          <cell r="H62">
            <v>0</v>
          </cell>
          <cell r="I62">
            <v>5586.7296000000006</v>
          </cell>
        </row>
        <row r="63">
          <cell r="C63" t="str">
            <v>MIP1035</v>
          </cell>
          <cell r="D63">
            <v>5244.0220000000008</v>
          </cell>
          <cell r="E63">
            <v>26686.1204</v>
          </cell>
          <cell r="F63">
            <v>0</v>
          </cell>
          <cell r="G63">
            <v>0</v>
          </cell>
          <cell r="H63">
            <v>0</v>
          </cell>
          <cell r="I63">
            <v>31930.142400000001</v>
          </cell>
        </row>
        <row r="64">
          <cell r="C64" t="str">
            <v>MIP1036</v>
          </cell>
          <cell r="D64">
            <v>4878.1600000000008</v>
          </cell>
          <cell r="E64">
            <v>10899.652800000002</v>
          </cell>
          <cell r="F64">
            <v>0</v>
          </cell>
          <cell r="G64">
            <v>0</v>
          </cell>
          <cell r="H64">
            <v>0</v>
          </cell>
          <cell r="I64">
            <v>15777.812800000003</v>
          </cell>
        </row>
        <row r="65">
          <cell r="C65" t="str">
            <v>MIP1037</v>
          </cell>
          <cell r="D65">
            <v>2286.2160000000003</v>
          </cell>
          <cell r="E65">
            <v>21653.837520000001</v>
          </cell>
          <cell r="F65">
            <v>0</v>
          </cell>
          <cell r="G65">
            <v>0</v>
          </cell>
          <cell r="H65">
            <v>0</v>
          </cell>
          <cell r="I65">
            <v>23940.053520000001</v>
          </cell>
        </row>
        <row r="66">
          <cell r="C66" t="str">
            <v>MIP1038</v>
          </cell>
          <cell r="D66">
            <v>249528.00000000003</v>
          </cell>
          <cell r="E66">
            <v>53163.041920000011</v>
          </cell>
          <cell r="F66">
            <v>0</v>
          </cell>
          <cell r="G66">
            <v>0</v>
          </cell>
          <cell r="H66">
            <v>0</v>
          </cell>
          <cell r="I66">
            <v>302691.04192000005</v>
          </cell>
        </row>
        <row r="67">
          <cell r="C67" t="str">
            <v>MIP1039</v>
          </cell>
          <cell r="D67">
            <v>14102.434600000001</v>
          </cell>
          <cell r="E67">
            <v>2858.5792799999999</v>
          </cell>
          <cell r="F67">
            <v>0</v>
          </cell>
          <cell r="G67">
            <v>0</v>
          </cell>
          <cell r="H67">
            <v>0</v>
          </cell>
          <cell r="I67">
            <v>16961.013879999999</v>
          </cell>
        </row>
        <row r="68">
          <cell r="C68" t="str">
            <v>MIP1040</v>
          </cell>
          <cell r="D68">
            <v>16528.29636</v>
          </cell>
          <cell r="E68">
            <v>5251.1144400000012</v>
          </cell>
          <cell r="F68">
            <v>0</v>
          </cell>
          <cell r="G68">
            <v>0</v>
          </cell>
          <cell r="H68">
            <v>0</v>
          </cell>
          <cell r="I68">
            <v>21779.410800000001</v>
          </cell>
        </row>
        <row r="69">
          <cell r="C69" t="str">
            <v>MIP1041</v>
          </cell>
          <cell r="D69">
            <v>46358.031200000005</v>
          </cell>
          <cell r="E69">
            <v>5861.8623200000011</v>
          </cell>
          <cell r="F69">
            <v>0</v>
          </cell>
          <cell r="G69">
            <v>0</v>
          </cell>
          <cell r="H69">
            <v>0</v>
          </cell>
          <cell r="I69">
            <v>52219.893520000005</v>
          </cell>
        </row>
        <row r="70">
          <cell r="C70" t="str">
            <v>MIP1042</v>
          </cell>
          <cell r="D70">
            <v>11293.862080000001</v>
          </cell>
          <cell r="E70">
            <v>6179.5609200000008</v>
          </cell>
          <cell r="F70">
            <v>0</v>
          </cell>
          <cell r="G70">
            <v>0</v>
          </cell>
          <cell r="H70">
            <v>0</v>
          </cell>
          <cell r="I70">
            <v>17473.423000000003</v>
          </cell>
        </row>
        <row r="71">
          <cell r="C71" t="str">
            <v>MIP1043</v>
          </cell>
          <cell r="D71">
            <v>70557.650040000008</v>
          </cell>
          <cell r="E71">
            <v>5620.5957200000003</v>
          </cell>
          <cell r="F71">
            <v>0</v>
          </cell>
          <cell r="G71">
            <v>0</v>
          </cell>
          <cell r="H71">
            <v>0</v>
          </cell>
          <cell r="I71">
            <v>76178.245760000005</v>
          </cell>
        </row>
        <row r="72">
          <cell r="C72" t="str">
            <v>MIP1044</v>
          </cell>
          <cell r="D72">
            <v>73266.175320000009</v>
          </cell>
          <cell r="E72">
            <v>51711.5308</v>
          </cell>
          <cell r="F72">
            <v>0</v>
          </cell>
          <cell r="G72">
            <v>0</v>
          </cell>
          <cell r="H72">
            <v>0</v>
          </cell>
          <cell r="I72">
            <v>124977.70612000002</v>
          </cell>
        </row>
        <row r="73">
          <cell r="C73" t="str">
            <v>MIP1045</v>
          </cell>
          <cell r="D73">
            <v>98566.516120000015</v>
          </cell>
          <cell r="E73">
            <v>39516.153280000006</v>
          </cell>
          <cell r="F73">
            <v>0</v>
          </cell>
          <cell r="G73">
            <v>0</v>
          </cell>
          <cell r="H73">
            <v>0</v>
          </cell>
          <cell r="I73">
            <v>138082.66940000001</v>
          </cell>
        </row>
        <row r="74">
          <cell r="C74" t="str">
            <v>MIP1046</v>
          </cell>
          <cell r="D74">
            <v>32763.172520000004</v>
          </cell>
          <cell r="E74">
            <v>70345.371400000004</v>
          </cell>
          <cell r="F74">
            <v>0</v>
          </cell>
          <cell r="G74">
            <v>0</v>
          </cell>
          <cell r="H74">
            <v>0</v>
          </cell>
          <cell r="I74">
            <v>103108.54392000001</v>
          </cell>
        </row>
        <row r="75">
          <cell r="C75" t="str">
            <v>MIP1047</v>
          </cell>
          <cell r="D75">
            <v>20665.886480000001</v>
          </cell>
          <cell r="E75">
            <v>48761.974960000007</v>
          </cell>
          <cell r="F75">
            <v>0</v>
          </cell>
          <cell r="G75">
            <v>0</v>
          </cell>
          <cell r="H75">
            <v>0</v>
          </cell>
          <cell r="I75">
            <v>69427.861440000008</v>
          </cell>
        </row>
        <row r="76">
          <cell r="C76" t="str">
            <v>MIP1048</v>
          </cell>
          <cell r="D76">
            <v>6238.2000000000007</v>
          </cell>
          <cell r="E76">
            <v>18055.598800000003</v>
          </cell>
          <cell r="F76">
            <v>0</v>
          </cell>
          <cell r="G76">
            <v>0</v>
          </cell>
          <cell r="H76">
            <v>0</v>
          </cell>
          <cell r="I76">
            <v>24293.798800000004</v>
          </cell>
        </row>
        <row r="77">
          <cell r="C77" t="str">
            <v>MIP1049</v>
          </cell>
          <cell r="D77">
            <v>15736.000000000002</v>
          </cell>
          <cell r="E77">
            <v>31633.4064</v>
          </cell>
          <cell r="F77">
            <v>0</v>
          </cell>
          <cell r="G77">
            <v>0</v>
          </cell>
          <cell r="H77">
            <v>0</v>
          </cell>
          <cell r="I77">
            <v>47369.4064</v>
          </cell>
        </row>
        <row r="78">
          <cell r="C78" t="str">
            <v>MIP1050</v>
          </cell>
          <cell r="D78">
            <v>2517.7600000000002</v>
          </cell>
          <cell r="E78">
            <v>8482.4683200000018</v>
          </cell>
          <cell r="F78">
            <v>0</v>
          </cell>
          <cell r="G78">
            <v>0</v>
          </cell>
          <cell r="H78">
            <v>0</v>
          </cell>
          <cell r="I78">
            <v>11000.228320000002</v>
          </cell>
        </row>
        <row r="79">
          <cell r="C79" t="str">
            <v>MIP1051</v>
          </cell>
          <cell r="D79">
            <v>33019.568160000003</v>
          </cell>
          <cell r="E79">
            <v>23986.766960000004</v>
          </cell>
          <cell r="F79">
            <v>0</v>
          </cell>
          <cell r="G79">
            <v>0</v>
          </cell>
          <cell r="H79">
            <v>0</v>
          </cell>
          <cell r="I79">
            <v>57006.335120000003</v>
          </cell>
        </row>
        <row r="80">
          <cell r="C80" t="str">
            <v>MIP1052</v>
          </cell>
          <cell r="D80">
            <v>28100.000000000004</v>
          </cell>
          <cell r="E80">
            <v>34722.608</v>
          </cell>
          <cell r="F80">
            <v>0</v>
          </cell>
          <cell r="G80">
            <v>0</v>
          </cell>
          <cell r="H80">
            <v>0</v>
          </cell>
          <cell r="I80">
            <v>62822.608000000007</v>
          </cell>
        </row>
        <row r="81">
          <cell r="C81" t="str">
            <v>MIP1053</v>
          </cell>
          <cell r="D81">
            <v>11240.000000000002</v>
          </cell>
          <cell r="E81">
            <v>27457.072000000004</v>
          </cell>
          <cell r="F81">
            <v>0</v>
          </cell>
          <cell r="G81">
            <v>0</v>
          </cell>
          <cell r="H81">
            <v>0</v>
          </cell>
          <cell r="I81">
            <v>38697.072000000007</v>
          </cell>
        </row>
        <row r="82">
          <cell r="C82" t="str">
            <v>MIP1054</v>
          </cell>
          <cell r="D82">
            <v>9425369.4400000013</v>
          </cell>
          <cell r="E82">
            <v>188507.16400000002</v>
          </cell>
          <cell r="F82">
            <v>0</v>
          </cell>
          <cell r="G82">
            <v>0</v>
          </cell>
          <cell r="H82">
            <v>0</v>
          </cell>
          <cell r="I82">
            <v>9613876.6040000021</v>
          </cell>
        </row>
        <row r="83">
          <cell r="C83" t="str">
            <v>MIP1055</v>
          </cell>
          <cell r="D83">
            <v>61.2</v>
          </cell>
          <cell r="E83">
            <v>97.216200000000001</v>
          </cell>
          <cell r="F83">
            <v>0</v>
          </cell>
          <cell r="G83">
            <v>0</v>
          </cell>
          <cell r="H83">
            <v>0</v>
          </cell>
          <cell r="I83">
            <v>158.4162</v>
          </cell>
        </row>
        <row r="84">
          <cell r="C84" t="str">
            <v>MIP1056</v>
          </cell>
          <cell r="D84">
            <v>0</v>
          </cell>
          <cell r="E84">
            <v>48.6081</v>
          </cell>
          <cell r="F84">
            <v>0</v>
          </cell>
          <cell r="G84">
            <v>0</v>
          </cell>
          <cell r="H84">
            <v>0</v>
          </cell>
          <cell r="I84">
            <v>48.6081</v>
          </cell>
        </row>
        <row r="85">
          <cell r="C85" t="str">
            <v>MIP1060</v>
          </cell>
          <cell r="D85">
            <v>410.04</v>
          </cell>
          <cell r="E85">
            <v>1744.0776000000001</v>
          </cell>
          <cell r="F85">
            <v>0</v>
          </cell>
          <cell r="G85">
            <v>0</v>
          </cell>
          <cell r="H85">
            <v>0</v>
          </cell>
          <cell r="I85">
            <v>2154.1176</v>
          </cell>
        </row>
        <row r="86">
          <cell r="C86" t="str">
            <v>MIP1061</v>
          </cell>
          <cell r="D86">
            <v>1031.22</v>
          </cell>
          <cell r="E86">
            <v>1672.1217000000001</v>
          </cell>
          <cell r="F86">
            <v>0</v>
          </cell>
          <cell r="G86">
            <v>0</v>
          </cell>
          <cell r="H86">
            <v>0</v>
          </cell>
          <cell r="I86">
            <v>2703.3416999999999</v>
          </cell>
        </row>
        <row r="87">
          <cell r="C87" t="str">
            <v>MIP1064</v>
          </cell>
          <cell r="D87">
            <v>206.55</v>
          </cell>
          <cell r="E87">
            <v>845.78399999999999</v>
          </cell>
          <cell r="F87">
            <v>0</v>
          </cell>
          <cell r="G87">
            <v>0</v>
          </cell>
          <cell r="H87">
            <v>0</v>
          </cell>
          <cell r="I87">
            <v>1052.3340000000001</v>
          </cell>
        </row>
        <row r="88">
          <cell r="C88" t="str">
            <v>MIP1065</v>
          </cell>
          <cell r="D88">
            <v>4761.3599999999997</v>
          </cell>
          <cell r="E88">
            <v>1944.3240000000001</v>
          </cell>
          <cell r="F88">
            <v>0</v>
          </cell>
          <cell r="G88">
            <v>0</v>
          </cell>
          <cell r="H88">
            <v>0</v>
          </cell>
          <cell r="I88">
            <v>6705.6839999999993</v>
          </cell>
        </row>
        <row r="89">
          <cell r="C89" t="str">
            <v>MIP1068</v>
          </cell>
          <cell r="D89">
            <v>119.34</v>
          </cell>
          <cell r="E89">
            <v>408.31110000000001</v>
          </cell>
          <cell r="F89">
            <v>0</v>
          </cell>
          <cell r="G89">
            <v>0</v>
          </cell>
          <cell r="H89">
            <v>0</v>
          </cell>
          <cell r="I89">
            <v>527.65110000000004</v>
          </cell>
        </row>
        <row r="90">
          <cell r="C90" t="str">
            <v>MIP1069</v>
          </cell>
          <cell r="D90">
            <v>429.93</v>
          </cell>
          <cell r="E90">
            <v>972.16200000000003</v>
          </cell>
          <cell r="F90">
            <v>0</v>
          </cell>
          <cell r="G90">
            <v>0</v>
          </cell>
          <cell r="H90">
            <v>0</v>
          </cell>
          <cell r="I90">
            <v>1402.0920000000001</v>
          </cell>
        </row>
        <row r="91">
          <cell r="C91" t="str">
            <v>MIP1070</v>
          </cell>
          <cell r="D91">
            <v>540.09</v>
          </cell>
          <cell r="E91">
            <v>388.8648</v>
          </cell>
          <cell r="F91">
            <v>0</v>
          </cell>
          <cell r="G91">
            <v>0</v>
          </cell>
          <cell r="H91">
            <v>0</v>
          </cell>
          <cell r="I91">
            <v>928.95479999999998</v>
          </cell>
        </row>
        <row r="92">
          <cell r="C92" t="str">
            <v>MIP1071</v>
          </cell>
          <cell r="D92">
            <v>257.04000000000002</v>
          </cell>
          <cell r="E92">
            <v>399.1617</v>
          </cell>
          <cell r="F92">
            <v>0</v>
          </cell>
          <cell r="G92">
            <v>0</v>
          </cell>
          <cell r="H92">
            <v>0</v>
          </cell>
          <cell r="I92">
            <v>656.20170000000007</v>
          </cell>
        </row>
        <row r="93">
          <cell r="C93" t="str">
            <v>MIP1072</v>
          </cell>
          <cell r="D93">
            <v>2828.9700000000003</v>
          </cell>
          <cell r="E93">
            <v>1361.0267999999999</v>
          </cell>
          <cell r="F93">
            <v>0</v>
          </cell>
          <cell r="G93">
            <v>0</v>
          </cell>
          <cell r="H93">
            <v>0</v>
          </cell>
          <cell r="I93">
            <v>4189.9967999999999</v>
          </cell>
        </row>
        <row r="94">
          <cell r="C94" t="str">
            <v>MIP1073</v>
          </cell>
          <cell r="D94">
            <v>214.20000000000002</v>
          </cell>
          <cell r="E94">
            <v>777.7296</v>
          </cell>
          <cell r="F94">
            <v>0</v>
          </cell>
          <cell r="G94">
            <v>0</v>
          </cell>
          <cell r="H94">
            <v>0</v>
          </cell>
          <cell r="I94">
            <v>991.92960000000005</v>
          </cell>
        </row>
        <row r="95">
          <cell r="C95" t="str">
            <v>MIP1074</v>
          </cell>
          <cell r="D95">
            <v>928.71</v>
          </cell>
          <cell r="E95">
            <v>388.8648</v>
          </cell>
          <cell r="F95">
            <v>0</v>
          </cell>
          <cell r="G95">
            <v>0</v>
          </cell>
          <cell r="H95">
            <v>0</v>
          </cell>
          <cell r="I95">
            <v>1317.5748000000001</v>
          </cell>
        </row>
        <row r="96">
          <cell r="C96" t="str">
            <v>MIP1075</v>
          </cell>
          <cell r="D96">
            <v>119.34</v>
          </cell>
          <cell r="E96">
            <v>418.02660000000003</v>
          </cell>
          <cell r="F96">
            <v>0</v>
          </cell>
          <cell r="G96">
            <v>0</v>
          </cell>
          <cell r="H96">
            <v>0</v>
          </cell>
          <cell r="I96">
            <v>537.36660000000006</v>
          </cell>
        </row>
        <row r="97">
          <cell r="C97" t="str">
            <v>MIP1078</v>
          </cell>
          <cell r="D97">
            <v>3341.52</v>
          </cell>
          <cell r="E97">
            <v>1006.587</v>
          </cell>
          <cell r="F97">
            <v>0</v>
          </cell>
          <cell r="G97">
            <v>0</v>
          </cell>
          <cell r="H97">
            <v>0</v>
          </cell>
          <cell r="I97">
            <v>4348.107</v>
          </cell>
        </row>
        <row r="98">
          <cell r="C98" t="str">
            <v>MIP1079</v>
          </cell>
          <cell r="D98">
            <v>2660.67</v>
          </cell>
          <cell r="E98">
            <v>1346.8436999999999</v>
          </cell>
          <cell r="F98">
            <v>0</v>
          </cell>
          <cell r="G98">
            <v>0</v>
          </cell>
          <cell r="H98">
            <v>0</v>
          </cell>
          <cell r="I98">
            <v>4007.5137</v>
          </cell>
        </row>
        <row r="99">
          <cell r="C99" t="str">
            <v>MIP1080</v>
          </cell>
          <cell r="D99">
            <v>25612.7202</v>
          </cell>
          <cell r="E99">
            <v>1492.6680000000001</v>
          </cell>
          <cell r="F99">
            <v>0</v>
          </cell>
          <cell r="G99">
            <v>0</v>
          </cell>
          <cell r="H99">
            <v>0</v>
          </cell>
          <cell r="I99">
            <v>27105.388200000001</v>
          </cell>
        </row>
        <row r="100">
          <cell r="C100" t="str">
            <v>MIP1081</v>
          </cell>
          <cell r="D100">
            <v>20529.3105</v>
          </cell>
          <cell r="E100">
            <v>1395.4518</v>
          </cell>
          <cell r="F100">
            <v>0</v>
          </cell>
          <cell r="G100">
            <v>0</v>
          </cell>
          <cell r="H100">
            <v>0</v>
          </cell>
          <cell r="I100">
            <v>21924.762299999999</v>
          </cell>
        </row>
        <row r="101">
          <cell r="C101" t="str">
            <v>MIP1082</v>
          </cell>
          <cell r="D101">
            <v>9202.8734999999997</v>
          </cell>
          <cell r="E101">
            <v>2082.0239999999999</v>
          </cell>
          <cell r="F101">
            <v>0</v>
          </cell>
          <cell r="G101">
            <v>0</v>
          </cell>
          <cell r="H101">
            <v>0</v>
          </cell>
          <cell r="I101">
            <v>11284.897499999999</v>
          </cell>
        </row>
        <row r="102">
          <cell r="C102" t="str">
            <v>MIP1083</v>
          </cell>
          <cell r="D102">
            <v>413.46720000000005</v>
          </cell>
          <cell r="E102">
            <v>583.29719999999998</v>
          </cell>
          <cell r="F102">
            <v>0</v>
          </cell>
          <cell r="G102">
            <v>0</v>
          </cell>
          <cell r="H102">
            <v>0</v>
          </cell>
          <cell r="I102">
            <v>996.76440000000002</v>
          </cell>
        </row>
        <row r="103">
          <cell r="C103" t="str">
            <v>MIP1084</v>
          </cell>
          <cell r="D103">
            <v>413.46720000000005</v>
          </cell>
          <cell r="E103">
            <v>583.29719999999998</v>
          </cell>
          <cell r="F103">
            <v>0</v>
          </cell>
          <cell r="G103">
            <v>0</v>
          </cell>
          <cell r="H103">
            <v>0</v>
          </cell>
          <cell r="I103">
            <v>996.76440000000002</v>
          </cell>
        </row>
        <row r="104">
          <cell r="C104" t="str">
            <v>MIP1085</v>
          </cell>
          <cell r="D104">
            <v>1829.88</v>
          </cell>
          <cell r="E104">
            <v>972.16200000000003</v>
          </cell>
          <cell r="F104">
            <v>0</v>
          </cell>
          <cell r="G104">
            <v>0</v>
          </cell>
          <cell r="H104">
            <v>0</v>
          </cell>
          <cell r="I104">
            <v>2802.0420000000004</v>
          </cell>
        </row>
        <row r="105">
          <cell r="C105" t="str">
            <v>MIP1086</v>
          </cell>
          <cell r="D105">
            <v>1256.1300000000001</v>
          </cell>
          <cell r="E105">
            <v>972.16200000000003</v>
          </cell>
          <cell r="F105">
            <v>0</v>
          </cell>
          <cell r="G105">
            <v>0</v>
          </cell>
          <cell r="H105">
            <v>0</v>
          </cell>
          <cell r="I105">
            <v>2228.2920000000004</v>
          </cell>
        </row>
        <row r="106">
          <cell r="C106" t="str">
            <v>MIP1087</v>
          </cell>
          <cell r="D106">
            <v>585.85230000000001</v>
          </cell>
          <cell r="E106">
            <v>32.084099999999999</v>
          </cell>
          <cell r="F106">
            <v>0</v>
          </cell>
          <cell r="G106">
            <v>0</v>
          </cell>
          <cell r="H106">
            <v>0</v>
          </cell>
          <cell r="I106">
            <v>617.93640000000005</v>
          </cell>
        </row>
        <row r="107">
          <cell r="C107" t="str">
            <v>MIP1088</v>
          </cell>
          <cell r="D107">
            <v>26.117100000000001</v>
          </cell>
          <cell r="E107">
            <v>32.084099999999999</v>
          </cell>
          <cell r="F107">
            <v>0</v>
          </cell>
          <cell r="G107">
            <v>0</v>
          </cell>
          <cell r="H107">
            <v>0</v>
          </cell>
          <cell r="I107">
            <v>58.2012</v>
          </cell>
        </row>
        <row r="108">
          <cell r="C108" t="str">
            <v>MIP1089</v>
          </cell>
          <cell r="D108">
            <v>264.35340000000002</v>
          </cell>
          <cell r="E108">
            <v>243.04050000000001</v>
          </cell>
          <cell r="F108">
            <v>0</v>
          </cell>
          <cell r="G108">
            <v>0</v>
          </cell>
          <cell r="H108">
            <v>0</v>
          </cell>
          <cell r="I108">
            <v>507.39390000000003</v>
          </cell>
        </row>
        <row r="109">
          <cell r="C109" t="str">
            <v>MIP1090</v>
          </cell>
          <cell r="D109">
            <v>22.781700000000001</v>
          </cell>
          <cell r="E109">
            <v>97.216200000000001</v>
          </cell>
          <cell r="F109">
            <v>0</v>
          </cell>
          <cell r="G109">
            <v>0</v>
          </cell>
          <cell r="H109">
            <v>0</v>
          </cell>
          <cell r="I109">
            <v>119.9979</v>
          </cell>
        </row>
        <row r="110">
          <cell r="C110" t="str">
            <v>MIP1091</v>
          </cell>
          <cell r="D110">
            <v>1.4076000000000002</v>
          </cell>
          <cell r="E110">
            <v>24.311700000000002</v>
          </cell>
          <cell r="F110">
            <v>0</v>
          </cell>
          <cell r="G110">
            <v>0</v>
          </cell>
          <cell r="H110">
            <v>0</v>
          </cell>
          <cell r="I110">
            <v>25.7193</v>
          </cell>
        </row>
        <row r="111">
          <cell r="C111" t="str">
            <v>MIP1100</v>
          </cell>
          <cell r="D111">
            <v>153.05779999999999</v>
          </cell>
          <cell r="E111">
            <v>96.861716000000001</v>
          </cell>
          <cell r="F111">
            <v>0</v>
          </cell>
          <cell r="G111">
            <v>0</v>
          </cell>
          <cell r="H111">
            <v>0</v>
          </cell>
          <cell r="I111">
            <v>249.91951599999999</v>
          </cell>
        </row>
        <row r="112">
          <cell r="C112" t="str">
            <v>MIP1101</v>
          </cell>
          <cell r="D112">
            <v>92.677199999999999</v>
          </cell>
          <cell r="E112">
            <v>96.861716000000001</v>
          </cell>
          <cell r="F112">
            <v>0</v>
          </cell>
          <cell r="G112">
            <v>0</v>
          </cell>
          <cell r="H112">
            <v>0</v>
          </cell>
          <cell r="I112">
            <v>189.538916</v>
          </cell>
        </row>
        <row r="113">
          <cell r="C113" t="str">
            <v>MIP1108</v>
          </cell>
          <cell r="D113">
            <v>1481.4309999999998</v>
          </cell>
          <cell r="E113">
            <v>581.17029599999989</v>
          </cell>
          <cell r="F113">
            <v>0</v>
          </cell>
          <cell r="G113">
            <v>0</v>
          </cell>
          <cell r="H113">
            <v>0</v>
          </cell>
          <cell r="I113">
            <v>2062.6012959999998</v>
          </cell>
        </row>
        <row r="114">
          <cell r="C114" t="str">
            <v>MIP1110</v>
          </cell>
          <cell r="D114">
            <v>6856.4000000000005</v>
          </cell>
          <cell r="E114">
            <v>5690.3174400000007</v>
          </cell>
          <cell r="F114">
            <v>0</v>
          </cell>
          <cell r="G114">
            <v>0</v>
          </cell>
          <cell r="H114">
            <v>0</v>
          </cell>
          <cell r="I114">
            <v>12546.71744</v>
          </cell>
        </row>
        <row r="115">
          <cell r="C115" t="str">
            <v>MIP1111</v>
          </cell>
          <cell r="D115">
            <v>32843.280000000006</v>
          </cell>
          <cell r="E115">
            <v>12828.481760000001</v>
          </cell>
          <cell r="F115">
            <v>0</v>
          </cell>
          <cell r="G115">
            <v>0</v>
          </cell>
          <cell r="H115">
            <v>0</v>
          </cell>
          <cell r="I115">
            <v>45671.761760000009</v>
          </cell>
        </row>
        <row r="116">
          <cell r="C116" t="str">
            <v>MIP1112</v>
          </cell>
          <cell r="D116">
            <v>10340.800000000001</v>
          </cell>
          <cell r="E116">
            <v>6547.3449600000004</v>
          </cell>
          <cell r="F116">
            <v>0</v>
          </cell>
          <cell r="G116">
            <v>0</v>
          </cell>
          <cell r="H116">
            <v>0</v>
          </cell>
          <cell r="I116">
            <v>16888.144960000001</v>
          </cell>
        </row>
        <row r="117">
          <cell r="C117" t="str">
            <v>MIP1113</v>
          </cell>
          <cell r="D117">
            <v>6114.2115599999997</v>
          </cell>
          <cell r="E117">
            <v>1829.3167318111041</v>
          </cell>
          <cell r="F117">
            <v>0</v>
          </cell>
          <cell r="G117">
            <v>0</v>
          </cell>
          <cell r="H117">
            <v>0</v>
          </cell>
          <cell r="I117">
            <v>7943.5282918111043</v>
          </cell>
        </row>
        <row r="118">
          <cell r="C118" t="str">
            <v>MIP1114</v>
          </cell>
          <cell r="D118">
            <v>132001.25616000002</v>
          </cell>
          <cell r="E118">
            <v>67677.883360000007</v>
          </cell>
          <cell r="F118">
            <v>0</v>
          </cell>
          <cell r="G118">
            <v>0</v>
          </cell>
          <cell r="H118">
            <v>0</v>
          </cell>
          <cell r="I118">
            <v>199679.13952000003</v>
          </cell>
        </row>
        <row r="119">
          <cell r="C119" t="str">
            <v>MIP1117</v>
          </cell>
          <cell r="D119">
            <v>0</v>
          </cell>
          <cell r="E119">
            <v>57.007799999999996</v>
          </cell>
          <cell r="F119">
            <v>0</v>
          </cell>
          <cell r="G119">
            <v>0</v>
          </cell>
          <cell r="H119">
            <v>0</v>
          </cell>
          <cell r="I119">
            <v>57.007799999999996</v>
          </cell>
        </row>
        <row r="120">
          <cell r="C120" t="str">
            <v>MIP1118</v>
          </cell>
          <cell r="D120">
            <v>0</v>
          </cell>
          <cell r="E120">
            <v>49.610385999999991</v>
          </cell>
          <cell r="F120">
            <v>0</v>
          </cell>
          <cell r="G120">
            <v>0</v>
          </cell>
          <cell r="H120">
            <v>0</v>
          </cell>
          <cell r="I120">
            <v>49.610385999999991</v>
          </cell>
        </row>
        <row r="121">
          <cell r="C121" t="str">
            <v>MIP1130</v>
          </cell>
          <cell r="D121">
            <v>1520.5134800000001</v>
          </cell>
          <cell r="E121">
            <v>2687.9897999999998</v>
          </cell>
          <cell r="F121">
            <v>0</v>
          </cell>
          <cell r="G121">
            <v>0</v>
          </cell>
          <cell r="H121">
            <v>0</v>
          </cell>
          <cell r="I121">
            <v>4208.5032799999999</v>
          </cell>
        </row>
        <row r="122">
          <cell r="C122" t="str">
            <v>MIP1136</v>
          </cell>
          <cell r="D122">
            <v>6201.6475200000004</v>
          </cell>
          <cell r="E122">
            <v>1461.78448</v>
          </cell>
          <cell r="F122">
            <v>0</v>
          </cell>
          <cell r="G122">
            <v>0</v>
          </cell>
          <cell r="H122">
            <v>0</v>
          </cell>
          <cell r="I122">
            <v>7663.4320000000007</v>
          </cell>
        </row>
        <row r="123">
          <cell r="C123" t="str">
            <v>MIP1137</v>
          </cell>
          <cell r="D123">
            <v>14463.04752</v>
          </cell>
          <cell r="E123">
            <v>2184.33664</v>
          </cell>
          <cell r="F123">
            <v>0</v>
          </cell>
          <cell r="G123">
            <v>0</v>
          </cell>
          <cell r="H123">
            <v>0</v>
          </cell>
          <cell r="I123">
            <v>16647.384160000001</v>
          </cell>
        </row>
        <row r="124">
          <cell r="C124" t="str">
            <v>MIP1145</v>
          </cell>
          <cell r="D124">
            <v>17984</v>
          </cell>
          <cell r="E124">
            <v>31392.904120000003</v>
          </cell>
          <cell r="F124">
            <v>0</v>
          </cell>
          <cell r="G124">
            <v>0</v>
          </cell>
          <cell r="H124">
            <v>0</v>
          </cell>
          <cell r="I124">
            <v>49376.904120000007</v>
          </cell>
        </row>
        <row r="125">
          <cell r="C125" t="str">
            <v>MIP1146</v>
          </cell>
          <cell r="D125">
            <v>125.46000000000001</v>
          </cell>
          <cell r="E125">
            <v>252.756</v>
          </cell>
          <cell r="F125">
            <v>0</v>
          </cell>
          <cell r="G125">
            <v>0</v>
          </cell>
          <cell r="H125">
            <v>0</v>
          </cell>
          <cell r="I125">
            <v>378.21600000000001</v>
          </cell>
        </row>
        <row r="126">
          <cell r="C126" t="str">
            <v>MIP1147</v>
          </cell>
          <cell r="D126">
            <v>910.04399999999998</v>
          </cell>
          <cell r="E126">
            <v>1485.4617000000001</v>
          </cell>
          <cell r="F126">
            <v>0</v>
          </cell>
          <cell r="G126">
            <v>0</v>
          </cell>
          <cell r="H126">
            <v>0</v>
          </cell>
          <cell r="I126">
            <v>2395.5057000000002</v>
          </cell>
        </row>
        <row r="127">
          <cell r="C127" t="str">
            <v>MIP1148</v>
          </cell>
          <cell r="D127">
            <v>3031.0065</v>
          </cell>
          <cell r="E127">
            <v>1578.7917000000002</v>
          </cell>
          <cell r="F127">
            <v>0</v>
          </cell>
          <cell r="G127">
            <v>0</v>
          </cell>
          <cell r="H127">
            <v>0</v>
          </cell>
          <cell r="I127">
            <v>4609.7982000000002</v>
          </cell>
        </row>
        <row r="128">
          <cell r="C128" t="str">
            <v>MIP1149</v>
          </cell>
          <cell r="D128">
            <v>436.05</v>
          </cell>
          <cell r="E128">
            <v>316.92419999999998</v>
          </cell>
          <cell r="F128">
            <v>0</v>
          </cell>
          <cell r="G128">
            <v>0</v>
          </cell>
          <cell r="H128">
            <v>0</v>
          </cell>
          <cell r="I128">
            <v>752.9742</v>
          </cell>
        </row>
        <row r="129">
          <cell r="C129" t="str">
            <v>MIP1150</v>
          </cell>
          <cell r="D129">
            <v>8520.57</v>
          </cell>
          <cell r="E129">
            <v>3208.1346000000003</v>
          </cell>
          <cell r="F129">
            <v>0</v>
          </cell>
          <cell r="G129">
            <v>0</v>
          </cell>
          <cell r="H129">
            <v>0</v>
          </cell>
          <cell r="I129">
            <v>11728.704600000001</v>
          </cell>
        </row>
        <row r="130">
          <cell r="C130" t="str">
            <v>MIP1151</v>
          </cell>
          <cell r="D130">
            <v>9213.66</v>
          </cell>
          <cell r="E130">
            <v>2430.4050000000002</v>
          </cell>
          <cell r="F130">
            <v>0</v>
          </cell>
          <cell r="G130">
            <v>0</v>
          </cell>
          <cell r="H130">
            <v>0</v>
          </cell>
          <cell r="I130">
            <v>11644.065000000001</v>
          </cell>
        </row>
        <row r="131">
          <cell r="C131" t="str">
            <v>MIP1152</v>
          </cell>
          <cell r="D131">
            <v>8044.74</v>
          </cell>
          <cell r="E131">
            <v>7291.2150000000001</v>
          </cell>
          <cell r="F131">
            <v>0</v>
          </cell>
          <cell r="G131">
            <v>0</v>
          </cell>
          <cell r="H131">
            <v>0</v>
          </cell>
          <cell r="I131">
            <v>15335.955</v>
          </cell>
        </row>
        <row r="132">
          <cell r="C132" t="str">
            <v>MIP1153</v>
          </cell>
          <cell r="D132">
            <v>15353.840000000002</v>
          </cell>
          <cell r="E132">
            <v>49839.475080000004</v>
          </cell>
          <cell r="F132">
            <v>0</v>
          </cell>
          <cell r="G132">
            <v>0</v>
          </cell>
          <cell r="H132">
            <v>0</v>
          </cell>
          <cell r="I132">
            <v>65193.315080000008</v>
          </cell>
        </row>
        <row r="133">
          <cell r="C133" t="str">
            <v>MIP1154</v>
          </cell>
          <cell r="D133">
            <v>782.30400000000009</v>
          </cell>
          <cell r="E133">
            <v>1159.42848</v>
          </cell>
          <cell r="F133">
            <v>0</v>
          </cell>
          <cell r="G133">
            <v>0</v>
          </cell>
          <cell r="H133">
            <v>0</v>
          </cell>
          <cell r="I133">
            <v>1941.7324800000001</v>
          </cell>
        </row>
        <row r="134">
          <cell r="C134" t="str">
            <v>MIP1155</v>
          </cell>
          <cell r="D134">
            <v>562</v>
          </cell>
          <cell r="E134">
            <v>1159.42848</v>
          </cell>
          <cell r="F134">
            <v>0</v>
          </cell>
          <cell r="G134">
            <v>0</v>
          </cell>
          <cell r="H134">
            <v>0</v>
          </cell>
          <cell r="I134">
            <v>1721.42848</v>
          </cell>
        </row>
        <row r="135">
          <cell r="C135" t="str">
            <v>MIP1156</v>
          </cell>
          <cell r="D135">
            <v>630.24708599999997</v>
          </cell>
          <cell r="E135">
            <v>376.29751599999997</v>
          </cell>
          <cell r="F135">
            <v>0</v>
          </cell>
          <cell r="G135">
            <v>0</v>
          </cell>
          <cell r="H135">
            <v>0</v>
          </cell>
          <cell r="I135">
            <v>1006.5446019999999</v>
          </cell>
        </row>
        <row r="136">
          <cell r="C136" t="str">
            <v>MIP1157</v>
          </cell>
          <cell r="D136">
            <v>36530</v>
          </cell>
          <cell r="E136">
            <v>34087.851480000005</v>
          </cell>
          <cell r="F136">
            <v>0</v>
          </cell>
          <cell r="G136">
            <v>0</v>
          </cell>
          <cell r="H136">
            <v>0</v>
          </cell>
          <cell r="I136">
            <v>70617.851480000012</v>
          </cell>
        </row>
        <row r="137">
          <cell r="C137" t="str">
            <v>MIP1158</v>
          </cell>
          <cell r="D137">
            <v>22144.009328</v>
          </cell>
          <cell r="E137">
            <v>1716.8170460000001</v>
          </cell>
          <cell r="F137">
            <v>0</v>
          </cell>
          <cell r="G137">
            <v>0</v>
          </cell>
          <cell r="H137">
            <v>0</v>
          </cell>
          <cell r="I137">
            <v>23860.826374</v>
          </cell>
        </row>
        <row r="138">
          <cell r="C138" t="str">
            <v>MIP1161</v>
          </cell>
          <cell r="D138">
            <v>203.91792399999997</v>
          </cell>
          <cell r="E138">
            <v>43.937417999999994</v>
          </cell>
          <cell r="F138">
            <v>0</v>
          </cell>
          <cell r="G138">
            <v>0</v>
          </cell>
          <cell r="H138">
            <v>0</v>
          </cell>
          <cell r="I138">
            <v>247.85534199999995</v>
          </cell>
        </row>
        <row r="139">
          <cell r="C139" t="str">
            <v>MIP1162</v>
          </cell>
          <cell r="D139">
            <v>458.16237599999994</v>
          </cell>
          <cell r="E139">
            <v>294.48882399999997</v>
          </cell>
          <cell r="F139">
            <v>0</v>
          </cell>
          <cell r="G139">
            <v>0</v>
          </cell>
          <cell r="H139">
            <v>0</v>
          </cell>
          <cell r="I139">
            <v>752.6511999999999</v>
          </cell>
        </row>
        <row r="140">
          <cell r="C140" t="str">
            <v>MIP1163</v>
          </cell>
          <cell r="D140">
            <v>44484.548000000003</v>
          </cell>
          <cell r="E140">
            <v>732.92668000000015</v>
          </cell>
          <cell r="F140">
            <v>0</v>
          </cell>
          <cell r="G140">
            <v>0</v>
          </cell>
          <cell r="H140">
            <v>0</v>
          </cell>
          <cell r="I140">
            <v>45217.474679999999</v>
          </cell>
        </row>
        <row r="141">
          <cell r="C141" t="str">
            <v>MIP1164</v>
          </cell>
          <cell r="D141">
            <v>15061.600000000002</v>
          </cell>
          <cell r="E141">
            <v>3687.1134000000002</v>
          </cell>
          <cell r="F141">
            <v>0</v>
          </cell>
          <cell r="G141">
            <v>0</v>
          </cell>
          <cell r="H141">
            <v>0</v>
          </cell>
          <cell r="I141">
            <v>18748.713400000001</v>
          </cell>
        </row>
        <row r="142">
          <cell r="C142" t="str">
            <v>MIP1165</v>
          </cell>
          <cell r="D142">
            <v>6704001</v>
          </cell>
          <cell r="E142">
            <v>5564814.9588000001</v>
          </cell>
          <cell r="F142">
            <v>889480.8</v>
          </cell>
          <cell r="G142">
            <v>0</v>
          </cell>
          <cell r="H142">
            <v>0</v>
          </cell>
          <cell r="I142">
            <v>13158296.7588</v>
          </cell>
        </row>
        <row r="143">
          <cell r="C143" t="str">
            <v>MIP1166</v>
          </cell>
          <cell r="D143">
            <v>64045.30644</v>
          </cell>
          <cell r="E143">
            <v>7740.111280000001</v>
          </cell>
          <cell r="F143">
            <v>0</v>
          </cell>
          <cell r="G143">
            <v>0</v>
          </cell>
          <cell r="H143">
            <v>0</v>
          </cell>
          <cell r="I143">
            <v>71785.417719999998</v>
          </cell>
        </row>
        <row r="144">
          <cell r="C144" t="str">
            <v>MIP1167</v>
          </cell>
          <cell r="D144">
            <v>124455.31588000001</v>
          </cell>
          <cell r="E144">
            <v>34179.255160000001</v>
          </cell>
          <cell r="F144">
            <v>0</v>
          </cell>
          <cell r="G144">
            <v>0</v>
          </cell>
          <cell r="H144">
            <v>0</v>
          </cell>
          <cell r="I144">
            <v>158634.57104000001</v>
          </cell>
        </row>
        <row r="145">
          <cell r="C145" t="str">
            <v>MIP1168</v>
          </cell>
          <cell r="D145">
            <v>29909.640000000003</v>
          </cell>
          <cell r="E145">
            <v>8694.2973600000005</v>
          </cell>
          <cell r="F145">
            <v>0</v>
          </cell>
          <cell r="G145">
            <v>0</v>
          </cell>
          <cell r="H145">
            <v>0</v>
          </cell>
          <cell r="I145">
            <v>38603.937360000004</v>
          </cell>
        </row>
        <row r="146">
          <cell r="C146" t="str">
            <v>MIP1169</v>
          </cell>
          <cell r="D146">
            <v>45986.90888000001</v>
          </cell>
          <cell r="E146">
            <v>6898.5949600000004</v>
          </cell>
          <cell r="F146">
            <v>0</v>
          </cell>
          <cell r="G146">
            <v>0</v>
          </cell>
          <cell r="H146">
            <v>0</v>
          </cell>
          <cell r="I146">
            <v>52885.503840000012</v>
          </cell>
        </row>
        <row r="147">
          <cell r="C147" t="str">
            <v>MIP1170</v>
          </cell>
          <cell r="D147">
            <v>96928.286120000019</v>
          </cell>
          <cell r="E147">
            <v>10307.51836</v>
          </cell>
          <cell r="F147">
            <v>0</v>
          </cell>
          <cell r="G147">
            <v>0</v>
          </cell>
          <cell r="H147">
            <v>0</v>
          </cell>
          <cell r="I147">
            <v>107235.80448000002</v>
          </cell>
        </row>
        <row r="148">
          <cell r="C148" t="str">
            <v>MIP1171</v>
          </cell>
          <cell r="D148">
            <v>174729.71152000004</v>
          </cell>
          <cell r="E148">
            <v>22072.819760000006</v>
          </cell>
          <cell r="F148">
            <v>0</v>
          </cell>
          <cell r="G148">
            <v>0</v>
          </cell>
          <cell r="H148">
            <v>0</v>
          </cell>
          <cell r="I148">
            <v>196802.53128000005</v>
          </cell>
        </row>
        <row r="149">
          <cell r="C149" t="str">
            <v>MIP1172</v>
          </cell>
          <cell r="D149">
            <v>1544.62</v>
          </cell>
          <cell r="E149">
            <v>17203.612467999999</v>
          </cell>
          <cell r="F149">
            <v>0</v>
          </cell>
          <cell r="G149">
            <v>0</v>
          </cell>
          <cell r="H149">
            <v>0</v>
          </cell>
          <cell r="I149">
            <v>18748.232467999998</v>
          </cell>
        </row>
        <row r="150">
          <cell r="C150" t="str">
            <v>MIP1173</v>
          </cell>
          <cell r="D150">
            <v>354762.50000000006</v>
          </cell>
          <cell r="E150">
            <v>180720.39486650092</v>
          </cell>
          <cell r="F150">
            <v>0</v>
          </cell>
          <cell r="G150">
            <v>0</v>
          </cell>
          <cell r="H150">
            <v>0</v>
          </cell>
          <cell r="I150">
            <v>535482.89486650098</v>
          </cell>
        </row>
        <row r="151">
          <cell r="C151" t="str">
            <v>MIP1175</v>
          </cell>
          <cell r="D151">
            <v>91586.892000000007</v>
          </cell>
          <cell r="E151">
            <v>180720.39486650086</v>
          </cell>
          <cell r="F151">
            <v>0</v>
          </cell>
          <cell r="G151">
            <v>0</v>
          </cell>
          <cell r="H151">
            <v>0</v>
          </cell>
          <cell r="I151">
            <v>272307.28686650086</v>
          </cell>
        </row>
        <row r="152">
          <cell r="C152" t="str">
            <v>MIP1176</v>
          </cell>
          <cell r="D152">
            <v>230644.80000000002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230644.80000000002</v>
          </cell>
        </row>
        <row r="153">
          <cell r="C153" t="str">
            <v>MIP1177</v>
          </cell>
          <cell r="D153">
            <v>23488.553960000005</v>
          </cell>
          <cell r="E153">
            <v>14920.032200000001</v>
          </cell>
          <cell r="F153">
            <v>0</v>
          </cell>
          <cell r="G153">
            <v>0</v>
          </cell>
          <cell r="H153">
            <v>0</v>
          </cell>
          <cell r="I153">
            <v>38408.586160000006</v>
          </cell>
        </row>
        <row r="154">
          <cell r="C154" t="str">
            <v>MIP1177</v>
          </cell>
          <cell r="D154">
            <v>23488.553960000005</v>
          </cell>
          <cell r="E154">
            <v>14920.032200000001</v>
          </cell>
          <cell r="F154">
            <v>0</v>
          </cell>
          <cell r="G154">
            <v>0</v>
          </cell>
          <cell r="H154">
            <v>0</v>
          </cell>
          <cell r="I154">
            <v>38408.586160000006</v>
          </cell>
        </row>
        <row r="155">
          <cell r="C155" t="str">
            <v>MIP1177</v>
          </cell>
          <cell r="D155">
            <v>23488.553960000005</v>
          </cell>
          <cell r="E155">
            <v>14920.032200000001</v>
          </cell>
          <cell r="F155">
            <v>0</v>
          </cell>
          <cell r="G155">
            <v>0</v>
          </cell>
          <cell r="H155">
            <v>0</v>
          </cell>
          <cell r="I155">
            <v>38408.586160000006</v>
          </cell>
        </row>
        <row r="156">
          <cell r="C156" t="str">
            <v>MIP1178</v>
          </cell>
          <cell r="D156">
            <v>469504.1067200001</v>
          </cell>
          <cell r="E156">
            <v>375672.56021070114</v>
          </cell>
          <cell r="F156">
            <v>0</v>
          </cell>
          <cell r="G156">
            <v>0</v>
          </cell>
          <cell r="H156">
            <v>0</v>
          </cell>
          <cell r="I156">
            <v>845176.66693070123</v>
          </cell>
        </row>
        <row r="157">
          <cell r="C157" t="str">
            <v>MIP1179</v>
          </cell>
          <cell r="D157">
            <v>670017.52400000009</v>
          </cell>
          <cell r="E157">
            <v>547817.8760085298</v>
          </cell>
          <cell r="F157">
            <v>0</v>
          </cell>
          <cell r="G157">
            <v>0</v>
          </cell>
          <cell r="H157">
            <v>0</v>
          </cell>
          <cell r="I157">
            <v>1217835.4000085299</v>
          </cell>
        </row>
        <row r="158">
          <cell r="C158" t="str">
            <v>MIP1180</v>
          </cell>
          <cell r="D158">
            <v>74821.173120000007</v>
          </cell>
          <cell r="E158">
            <v>87788.098982771044</v>
          </cell>
          <cell r="F158">
            <v>0</v>
          </cell>
          <cell r="G158">
            <v>0</v>
          </cell>
          <cell r="H158">
            <v>0</v>
          </cell>
          <cell r="I158">
            <v>162609.27210277104</v>
          </cell>
        </row>
        <row r="159">
          <cell r="C159" t="str">
            <v>MIP1181</v>
          </cell>
          <cell r="D159">
            <v>83231.076000000001</v>
          </cell>
          <cell r="E159">
            <v>94534.733696557552</v>
          </cell>
          <cell r="F159">
            <v>0</v>
          </cell>
          <cell r="G159">
            <v>0</v>
          </cell>
          <cell r="H159">
            <v>0</v>
          </cell>
          <cell r="I159">
            <v>177765.80969655755</v>
          </cell>
        </row>
        <row r="160">
          <cell r="C160" t="str">
            <v>MIP1182</v>
          </cell>
          <cell r="D160">
            <v>95951.384000000005</v>
          </cell>
          <cell r="E160">
            <v>83284.875941967184</v>
          </cell>
          <cell r="F160">
            <v>0</v>
          </cell>
          <cell r="G160">
            <v>0</v>
          </cell>
          <cell r="H160">
            <v>0</v>
          </cell>
          <cell r="I160">
            <v>179236.2599419672</v>
          </cell>
        </row>
        <row r="161">
          <cell r="C161" t="str">
            <v>MIP1183</v>
          </cell>
          <cell r="D161">
            <v>60166.46112</v>
          </cell>
          <cell r="E161">
            <v>83594.614959306826</v>
          </cell>
          <cell r="F161">
            <v>0</v>
          </cell>
          <cell r="G161">
            <v>0</v>
          </cell>
          <cell r="H161">
            <v>0</v>
          </cell>
          <cell r="I161">
            <v>143761.07607930683</v>
          </cell>
        </row>
        <row r="162">
          <cell r="C162" t="str">
            <v>MIP1184</v>
          </cell>
          <cell r="D162">
            <v>804.78400000000011</v>
          </cell>
          <cell r="E162">
            <v>1485.1553373414354</v>
          </cell>
          <cell r="F162">
            <v>0</v>
          </cell>
          <cell r="G162">
            <v>0</v>
          </cell>
          <cell r="H162">
            <v>0</v>
          </cell>
          <cell r="I162">
            <v>2289.9393373414355</v>
          </cell>
        </row>
        <row r="163">
          <cell r="C163" t="str">
            <v>MIP1185</v>
          </cell>
          <cell r="D163">
            <v>273766.03716000001</v>
          </cell>
          <cell r="E163">
            <v>350856.12826886715</v>
          </cell>
          <cell r="F163">
            <v>0</v>
          </cell>
          <cell r="G163">
            <v>0</v>
          </cell>
          <cell r="H163">
            <v>0</v>
          </cell>
          <cell r="I163">
            <v>624622.1654288671</v>
          </cell>
        </row>
        <row r="164">
          <cell r="C164" t="str">
            <v>S_TXL3_INS</v>
          </cell>
          <cell r="D164">
            <v>2040399.4480000001</v>
          </cell>
          <cell r="E164">
            <v>86727.165600000008</v>
          </cell>
          <cell r="F164">
            <v>0</v>
          </cell>
          <cell r="G164">
            <v>0</v>
          </cell>
          <cell r="H164">
            <v>0</v>
          </cell>
          <cell r="I164">
            <v>2127126.6136000003</v>
          </cell>
        </row>
        <row r="165">
          <cell r="C165" t="str">
            <v>MIP1186</v>
          </cell>
          <cell r="D165">
            <v>1599955.3721600003</v>
          </cell>
          <cell r="E165">
            <v>97307.160833059723</v>
          </cell>
          <cell r="F165">
            <v>0</v>
          </cell>
          <cell r="G165">
            <v>0</v>
          </cell>
          <cell r="H165">
            <v>0</v>
          </cell>
          <cell r="I165">
            <v>1697262.5329930601</v>
          </cell>
        </row>
        <row r="166">
          <cell r="C166" t="str">
            <v>MIP1188</v>
          </cell>
          <cell r="D166">
            <v>75138.276000000013</v>
          </cell>
          <cell r="E166">
            <v>126606.19241742417</v>
          </cell>
          <cell r="F166">
            <v>0</v>
          </cell>
          <cell r="G166">
            <v>0</v>
          </cell>
          <cell r="H166">
            <v>0</v>
          </cell>
          <cell r="I166">
            <v>201744.46841742418</v>
          </cell>
        </row>
        <row r="167">
          <cell r="C167" t="str">
            <v>MIP1189</v>
          </cell>
          <cell r="D167">
            <v>75114.672000000006</v>
          </cell>
          <cell r="E167">
            <v>144988.17073682416</v>
          </cell>
          <cell r="F167">
            <v>0</v>
          </cell>
          <cell r="G167">
            <v>0</v>
          </cell>
          <cell r="H167">
            <v>0</v>
          </cell>
          <cell r="I167">
            <v>220102.84273682418</v>
          </cell>
        </row>
        <row r="168">
          <cell r="C168" t="str">
            <v>MIP1190</v>
          </cell>
          <cell r="D168">
            <v>57101.448000000004</v>
          </cell>
          <cell r="E168">
            <v>113461.47965276372</v>
          </cell>
          <cell r="F168">
            <v>0</v>
          </cell>
          <cell r="G168">
            <v>0</v>
          </cell>
          <cell r="H168">
            <v>0</v>
          </cell>
          <cell r="I168">
            <v>170562.92765276373</v>
          </cell>
        </row>
        <row r="169">
          <cell r="C169" t="str">
            <v>MIP1191</v>
          </cell>
          <cell r="D169">
            <v>38252.855960000008</v>
          </cell>
          <cell r="E169">
            <v>87419.443146771475</v>
          </cell>
          <cell r="F169">
            <v>0</v>
          </cell>
          <cell r="G169">
            <v>0</v>
          </cell>
          <cell r="H169">
            <v>0</v>
          </cell>
          <cell r="I169">
            <v>125672.29910677148</v>
          </cell>
        </row>
        <row r="170">
          <cell r="C170" t="str">
            <v>MIP1192</v>
          </cell>
          <cell r="D170">
            <v>22326.000760000003</v>
          </cell>
          <cell r="E170">
            <v>61716.821291982807</v>
          </cell>
          <cell r="F170">
            <v>0</v>
          </cell>
          <cell r="G170">
            <v>0</v>
          </cell>
          <cell r="H170">
            <v>0</v>
          </cell>
          <cell r="I170">
            <v>84042.822051982803</v>
          </cell>
        </row>
        <row r="171">
          <cell r="C171" t="str">
            <v>MIP1096</v>
          </cell>
          <cell r="D171">
            <v>570.27264000000002</v>
          </cell>
          <cell r="E171">
            <v>905.02232000000004</v>
          </cell>
          <cell r="F171">
            <v>0</v>
          </cell>
          <cell r="G171">
            <v>0</v>
          </cell>
          <cell r="H171">
            <v>0</v>
          </cell>
          <cell r="I171">
            <v>1475.2949600000002</v>
          </cell>
        </row>
        <row r="172">
          <cell r="C172" t="str">
            <v>OT Integration (Message bus)</v>
          </cell>
          <cell r="D172" t="e">
            <v>#N/A</v>
          </cell>
          <cell r="E172" t="e">
            <v>#N/A</v>
          </cell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</row>
        <row r="173">
          <cell r="C173" t="str">
            <v>MIP1095</v>
          </cell>
          <cell r="D173">
            <v>90648.352000000014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90648.352000000014</v>
          </cell>
        </row>
        <row r="174">
          <cell r="C174" t="str">
            <v>PCAALDCP</v>
          </cell>
          <cell r="D174">
            <v>488413.35000000003</v>
          </cell>
          <cell r="E174">
            <v>0</v>
          </cell>
          <cell r="F174">
            <v>0</v>
          </cell>
          <cell r="G174">
            <v>680338.47</v>
          </cell>
          <cell r="H174">
            <v>1226158.6400000001</v>
          </cell>
          <cell r="I174">
            <v>2394910.46</v>
          </cell>
        </row>
        <row r="175">
          <cell r="C175" t="str">
            <v>PCAALDRN</v>
          </cell>
          <cell r="D175">
            <v>1260973.6299999999</v>
          </cell>
          <cell r="E175">
            <v>2123968.1700000004</v>
          </cell>
          <cell r="F175">
            <v>0</v>
          </cell>
          <cell r="G175">
            <v>233597.73</v>
          </cell>
          <cell r="H175">
            <v>1606448.9500000004</v>
          </cell>
          <cell r="I175">
            <v>5224988.4800000004</v>
          </cell>
        </row>
        <row r="176">
          <cell r="C176" t="str">
            <v>PCAALDUN</v>
          </cell>
          <cell r="D176">
            <v>1799209.78</v>
          </cell>
          <cell r="E176">
            <v>153491.05000000002</v>
          </cell>
          <cell r="F176">
            <v>0</v>
          </cell>
          <cell r="G176">
            <v>1561659.83</v>
          </cell>
          <cell r="H176">
            <v>564127.6</v>
          </cell>
          <cell r="I176">
            <v>4078488.2600000002</v>
          </cell>
        </row>
        <row r="177">
          <cell r="C177" t="str">
            <v>PCAASPLN</v>
          </cell>
          <cell r="D177">
            <v>809.03272000000004</v>
          </cell>
          <cell r="E177">
            <v>1496.2912800000001</v>
          </cell>
          <cell r="F177">
            <v>0</v>
          </cell>
          <cell r="G177">
            <v>2057.8754000000004</v>
          </cell>
          <cell r="H177">
            <v>609.93860000000006</v>
          </cell>
          <cell r="I177">
            <v>4973.1380000000008</v>
          </cell>
        </row>
        <row r="178">
          <cell r="C178" t="str">
            <v>PCAASPLU</v>
          </cell>
          <cell r="D178">
            <v>20428.508920000004</v>
          </cell>
          <cell r="E178">
            <v>25204.238800000003</v>
          </cell>
          <cell r="F178">
            <v>0</v>
          </cell>
          <cell r="G178">
            <v>10739.820000000002</v>
          </cell>
          <cell r="H178">
            <v>8101.6121600000006</v>
          </cell>
          <cell r="I178">
            <v>64474.179880000011</v>
          </cell>
        </row>
        <row r="179">
          <cell r="C179" t="str">
            <v>PCAGNDON</v>
          </cell>
          <cell r="D179">
            <v>5081.8850000000002</v>
          </cell>
          <cell r="E179">
            <v>22392.890000000003</v>
          </cell>
          <cell r="F179">
            <v>0</v>
          </cell>
          <cell r="G179">
            <v>11244.226240000002</v>
          </cell>
          <cell r="H179">
            <v>0</v>
          </cell>
          <cell r="I179">
            <v>38719.001240000005</v>
          </cell>
        </row>
        <row r="180">
          <cell r="C180" t="str">
            <v>PCAGNDOU</v>
          </cell>
          <cell r="D180">
            <v>68285.405360000004</v>
          </cell>
          <cell r="E180">
            <v>46851.545880000005</v>
          </cell>
          <cell r="F180">
            <v>0</v>
          </cell>
          <cell r="G180">
            <v>40468.102600000006</v>
          </cell>
          <cell r="H180">
            <v>3962.6282800000008</v>
          </cell>
          <cell r="I180">
            <v>159567.68212000001</v>
          </cell>
        </row>
        <row r="181">
          <cell r="C181" t="str">
            <v>PCAGNDRN</v>
          </cell>
          <cell r="D181">
            <v>25195.482840000001</v>
          </cell>
          <cell r="E181">
            <v>27577.710920000001</v>
          </cell>
          <cell r="F181">
            <v>0</v>
          </cell>
          <cell r="G181">
            <v>8203.7275600000012</v>
          </cell>
          <cell r="H181">
            <v>4596.092200000001</v>
          </cell>
          <cell r="I181">
            <v>65573.013520000008</v>
          </cell>
        </row>
        <row r="182">
          <cell r="C182" t="str">
            <v>PCAGNDSN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149.71680000000001</v>
          </cell>
          <cell r="I182">
            <v>149.71680000000001</v>
          </cell>
        </row>
        <row r="183">
          <cell r="C183" t="str">
            <v>PCAGNDUC</v>
          </cell>
          <cell r="D183">
            <v>13239.56228</v>
          </cell>
          <cell r="E183">
            <v>10606.603520000001</v>
          </cell>
          <cell r="F183">
            <v>0</v>
          </cell>
          <cell r="G183">
            <v>8972.5547999999999</v>
          </cell>
          <cell r="H183">
            <v>708.12000000000012</v>
          </cell>
          <cell r="I183">
            <v>33526.840600000003</v>
          </cell>
        </row>
        <row r="184">
          <cell r="C184" t="str">
            <v>PCAGNDUN</v>
          </cell>
          <cell r="D184">
            <v>54318.963520000012</v>
          </cell>
          <cell r="E184">
            <v>0</v>
          </cell>
          <cell r="F184">
            <v>0</v>
          </cell>
          <cell r="G184">
            <v>46174.156040000002</v>
          </cell>
          <cell r="H184">
            <v>16596.984</v>
          </cell>
          <cell r="I184">
            <v>117090.10356000002</v>
          </cell>
        </row>
        <row r="185">
          <cell r="C185" t="str">
            <v>PCAGNMTN</v>
          </cell>
          <cell r="D185">
            <v>20670.82084</v>
          </cell>
          <cell r="E185">
            <v>27164.910680000001</v>
          </cell>
          <cell r="F185">
            <v>0</v>
          </cell>
          <cell r="G185">
            <v>13980.008520000001</v>
          </cell>
          <cell r="H185">
            <v>0</v>
          </cell>
          <cell r="I185">
            <v>61815.740040000004</v>
          </cell>
        </row>
        <row r="186">
          <cell r="C186" t="str">
            <v>PCCCCRCN</v>
          </cell>
          <cell r="D186">
            <v>21587.49</v>
          </cell>
          <cell r="E186">
            <v>16579.309999999998</v>
          </cell>
          <cell r="F186">
            <v>0</v>
          </cell>
          <cell r="G186">
            <v>4458.96</v>
          </cell>
          <cell r="H186">
            <v>14384.73</v>
          </cell>
          <cell r="I186">
            <v>57010.490000000005</v>
          </cell>
        </row>
        <row r="187">
          <cell r="C187" t="str">
            <v>PCCCCUCN</v>
          </cell>
          <cell r="D187">
            <v>32928.949999999997</v>
          </cell>
          <cell r="E187">
            <v>15147.740000000002</v>
          </cell>
          <cell r="F187">
            <v>0</v>
          </cell>
          <cell r="G187">
            <v>4376.91</v>
          </cell>
          <cell r="H187">
            <v>13900.48</v>
          </cell>
          <cell r="I187">
            <v>66354.080000000002</v>
          </cell>
        </row>
        <row r="188">
          <cell r="C188" t="str">
            <v>PCCCDRCN</v>
          </cell>
          <cell r="D188">
            <v>2752.4</v>
          </cell>
          <cell r="E188">
            <v>11740.500000000002</v>
          </cell>
          <cell r="F188">
            <v>0</v>
          </cell>
          <cell r="G188">
            <v>0</v>
          </cell>
          <cell r="H188">
            <v>8350.83</v>
          </cell>
          <cell r="I188">
            <v>22843.730000000003</v>
          </cell>
        </row>
        <row r="189">
          <cell r="C189" t="str">
            <v>PCCCDUCN</v>
          </cell>
          <cell r="D189">
            <v>5587.87</v>
          </cell>
          <cell r="E189">
            <v>9367.19</v>
          </cell>
          <cell r="F189">
            <v>0</v>
          </cell>
          <cell r="G189">
            <v>2116.13</v>
          </cell>
          <cell r="H189">
            <v>4615.42</v>
          </cell>
          <cell r="I189">
            <v>21686.61</v>
          </cell>
        </row>
        <row r="190">
          <cell r="C190" t="str">
            <v>PCCSDSON</v>
          </cell>
          <cell r="D190">
            <v>2766.13</v>
          </cell>
          <cell r="E190">
            <v>3972.1</v>
          </cell>
          <cell r="F190">
            <v>0</v>
          </cell>
          <cell r="G190">
            <v>1087.96</v>
          </cell>
          <cell r="H190">
            <v>2470.36</v>
          </cell>
          <cell r="I190">
            <v>10296.549999999999</v>
          </cell>
        </row>
        <row r="191">
          <cell r="C191" t="str">
            <v>PCCSDSUN</v>
          </cell>
          <cell r="D191">
            <v>1937.82</v>
          </cell>
          <cell r="E191">
            <v>1376.86</v>
          </cell>
          <cell r="F191">
            <v>0</v>
          </cell>
          <cell r="G191">
            <v>2737.39</v>
          </cell>
          <cell r="H191">
            <v>1060.07</v>
          </cell>
          <cell r="I191">
            <v>7112.1399999999994</v>
          </cell>
        </row>
        <row r="192">
          <cell r="C192" t="str">
            <v>S_11AFLC_INS</v>
          </cell>
          <cell r="D192">
            <v>319372.23600000003</v>
          </cell>
          <cell r="E192">
            <v>239058.04116000002</v>
          </cell>
          <cell r="F192">
            <v>0</v>
          </cell>
          <cell r="G192">
            <v>0</v>
          </cell>
          <cell r="H192">
            <v>0</v>
          </cell>
          <cell r="I192">
            <v>558430.27716000006</v>
          </cell>
        </row>
        <row r="193">
          <cell r="C193" t="str">
            <v>S_11AFLC_INS</v>
          </cell>
          <cell r="D193">
            <v>319372.23600000003</v>
          </cell>
          <cell r="E193">
            <v>239058.04116000002</v>
          </cell>
          <cell r="F193">
            <v>0</v>
          </cell>
          <cell r="G193">
            <v>0</v>
          </cell>
          <cell r="H193">
            <v>0</v>
          </cell>
          <cell r="I193">
            <v>558430.27716000006</v>
          </cell>
        </row>
        <row r="194">
          <cell r="C194" t="str">
            <v>S_11CAP_SUB</v>
          </cell>
          <cell r="D194">
            <v>350583.46800000005</v>
          </cell>
          <cell r="E194">
            <v>310440.03280000004</v>
          </cell>
          <cell r="F194">
            <v>0</v>
          </cell>
          <cell r="G194">
            <v>0</v>
          </cell>
          <cell r="H194">
            <v>0</v>
          </cell>
          <cell r="I194">
            <v>661023.50080000004</v>
          </cell>
        </row>
        <row r="195">
          <cell r="C195" t="str">
            <v>S_132-66_BSP</v>
          </cell>
          <cell r="D195">
            <v>10453731.652000001</v>
          </cell>
          <cell r="E195">
            <v>2047511.0409600001</v>
          </cell>
          <cell r="F195">
            <v>0</v>
          </cell>
          <cell r="G195">
            <v>0</v>
          </cell>
          <cell r="H195">
            <v>0</v>
          </cell>
          <cell r="I195">
            <v>12501242.692960002</v>
          </cell>
        </row>
        <row r="196">
          <cell r="C196" t="str">
            <v>S_132-66_BSP</v>
          </cell>
          <cell r="D196">
            <v>10453731.652000001</v>
          </cell>
          <cell r="E196">
            <v>2047511.0409600001</v>
          </cell>
          <cell r="F196">
            <v>0</v>
          </cell>
          <cell r="G196">
            <v>0</v>
          </cell>
          <cell r="H196">
            <v>0</v>
          </cell>
          <cell r="I196">
            <v>12501242.692960002</v>
          </cell>
        </row>
        <row r="197">
          <cell r="C197" t="str">
            <v>S_132BUS_OD</v>
          </cell>
          <cell r="D197">
            <v>371066.12000000005</v>
          </cell>
          <cell r="E197">
            <v>358034.68880000006</v>
          </cell>
          <cell r="F197">
            <v>0</v>
          </cell>
          <cell r="G197">
            <v>0</v>
          </cell>
          <cell r="H197">
            <v>0</v>
          </cell>
          <cell r="I197">
            <v>729100.80880000012</v>
          </cell>
        </row>
        <row r="198">
          <cell r="C198" t="str">
            <v>S_132CB_INS</v>
          </cell>
          <cell r="D198">
            <v>77061.440000000002</v>
          </cell>
          <cell r="E198">
            <v>71774.320119314303</v>
          </cell>
          <cell r="F198">
            <v>0</v>
          </cell>
          <cell r="G198">
            <v>0</v>
          </cell>
          <cell r="H198">
            <v>0</v>
          </cell>
          <cell r="I198">
            <v>148835.76011931431</v>
          </cell>
        </row>
        <row r="199">
          <cell r="C199" t="str">
            <v>S_132CB_INS</v>
          </cell>
          <cell r="D199">
            <v>77061.440000000002</v>
          </cell>
          <cell r="E199">
            <v>71774.320119314303</v>
          </cell>
          <cell r="F199">
            <v>0</v>
          </cell>
          <cell r="G199">
            <v>0</v>
          </cell>
          <cell r="H199">
            <v>0</v>
          </cell>
          <cell r="I199">
            <v>148835.76011931431</v>
          </cell>
        </row>
        <row r="200">
          <cell r="C200" t="str">
            <v>S_132CB_RLC</v>
          </cell>
          <cell r="D200">
            <v>77061.440000000002</v>
          </cell>
          <cell r="E200">
            <v>74390.254000000001</v>
          </cell>
          <cell r="F200">
            <v>0</v>
          </cell>
          <cell r="G200">
            <v>0</v>
          </cell>
          <cell r="H200">
            <v>0</v>
          </cell>
          <cell r="I200">
            <v>151451.69400000002</v>
          </cell>
        </row>
        <row r="201">
          <cell r="C201" t="str">
            <v>S_132CT_INS</v>
          </cell>
          <cell r="D201">
            <v>66653.200000000012</v>
          </cell>
          <cell r="E201">
            <v>76928.515760000009</v>
          </cell>
          <cell r="F201">
            <v>0</v>
          </cell>
          <cell r="G201">
            <v>0</v>
          </cell>
          <cell r="H201">
            <v>0</v>
          </cell>
          <cell r="I201">
            <v>143581.71576000002</v>
          </cell>
        </row>
        <row r="202">
          <cell r="C202" t="str">
            <v>S_132CT_RLC</v>
          </cell>
          <cell r="D202">
            <v>68339.200000000012</v>
          </cell>
          <cell r="E202">
            <v>79837.42776000002</v>
          </cell>
          <cell r="F202">
            <v>0</v>
          </cell>
          <cell r="G202">
            <v>0</v>
          </cell>
          <cell r="H202">
            <v>0</v>
          </cell>
          <cell r="I202">
            <v>148176.62776000003</v>
          </cell>
        </row>
        <row r="203">
          <cell r="C203" t="str">
            <v>S_132FDR_OD</v>
          </cell>
          <cell r="D203">
            <v>580175.08000000007</v>
          </cell>
          <cell r="E203">
            <v>374591.95064</v>
          </cell>
          <cell r="F203">
            <v>0</v>
          </cell>
          <cell r="G203">
            <v>0</v>
          </cell>
          <cell r="H203">
            <v>0</v>
          </cell>
          <cell r="I203">
            <v>954767.03064000001</v>
          </cell>
        </row>
        <row r="204">
          <cell r="C204" t="str">
            <v>S_132ISL_INS</v>
          </cell>
          <cell r="D204">
            <v>54464.544000000009</v>
          </cell>
          <cell r="E204">
            <v>66308.649040000004</v>
          </cell>
          <cell r="F204">
            <v>0</v>
          </cell>
          <cell r="G204">
            <v>0</v>
          </cell>
          <cell r="H204">
            <v>0</v>
          </cell>
          <cell r="I204">
            <v>120773.19304000001</v>
          </cell>
        </row>
        <row r="205">
          <cell r="C205" t="str">
            <v>S_132ISL_RLC</v>
          </cell>
          <cell r="D205">
            <v>54464.544000000009</v>
          </cell>
          <cell r="E205">
            <v>68926.669840000017</v>
          </cell>
          <cell r="F205">
            <v>0</v>
          </cell>
          <cell r="G205">
            <v>0</v>
          </cell>
          <cell r="H205">
            <v>0</v>
          </cell>
          <cell r="I205">
            <v>123391.21384000003</v>
          </cell>
        </row>
        <row r="206">
          <cell r="C206" t="str">
            <v>S_132ISM_INS</v>
          </cell>
          <cell r="D206">
            <v>62332.544000000009</v>
          </cell>
          <cell r="E206">
            <v>67472.213840000011</v>
          </cell>
          <cell r="F206">
            <v>0</v>
          </cell>
          <cell r="G206">
            <v>0</v>
          </cell>
          <cell r="H206">
            <v>0</v>
          </cell>
          <cell r="I206">
            <v>129804.75784000002</v>
          </cell>
        </row>
        <row r="207">
          <cell r="C207" t="str">
            <v>S_132ISM_RLC</v>
          </cell>
          <cell r="D207">
            <v>62332.544000000009</v>
          </cell>
          <cell r="E207">
            <v>70090.23464000001</v>
          </cell>
          <cell r="F207">
            <v>0</v>
          </cell>
          <cell r="G207">
            <v>0</v>
          </cell>
          <cell r="H207">
            <v>0</v>
          </cell>
          <cell r="I207">
            <v>132422.77864000003</v>
          </cell>
        </row>
        <row r="208">
          <cell r="C208" t="str">
            <v>S_132STN</v>
          </cell>
          <cell r="D208">
            <v>4131421.6080000005</v>
          </cell>
          <cell r="E208">
            <v>1551273.2349200002</v>
          </cell>
          <cell r="F208">
            <v>0</v>
          </cell>
          <cell r="G208">
            <v>0</v>
          </cell>
          <cell r="H208">
            <v>0</v>
          </cell>
          <cell r="I208">
            <v>5682694.8429200007</v>
          </cell>
        </row>
        <row r="209">
          <cell r="C209" t="str">
            <v>S_132TX63_OD</v>
          </cell>
          <cell r="D209">
            <v>2439047.4040000001</v>
          </cell>
          <cell r="E209">
            <v>383645.77064</v>
          </cell>
          <cell r="F209">
            <v>0</v>
          </cell>
          <cell r="G209">
            <v>0</v>
          </cell>
          <cell r="H209">
            <v>0</v>
          </cell>
          <cell r="I209">
            <v>2822693.1746399999</v>
          </cell>
        </row>
        <row r="210">
          <cell r="C210" t="str">
            <v>S_132TX63_OD</v>
          </cell>
          <cell r="D210">
            <v>2439047.4040000001</v>
          </cell>
          <cell r="E210">
            <v>383645.77064</v>
          </cell>
          <cell r="F210">
            <v>0</v>
          </cell>
          <cell r="G210">
            <v>0</v>
          </cell>
          <cell r="H210">
            <v>0</v>
          </cell>
          <cell r="I210">
            <v>2822693.1746399999</v>
          </cell>
        </row>
        <row r="211">
          <cell r="C211" t="str">
            <v>S_132VT_INS</v>
          </cell>
          <cell r="D211">
            <v>60246.400000000009</v>
          </cell>
          <cell r="E211">
            <v>73860.085680000018</v>
          </cell>
          <cell r="F211">
            <v>0</v>
          </cell>
          <cell r="G211">
            <v>0</v>
          </cell>
          <cell r="H211">
            <v>0</v>
          </cell>
          <cell r="I211">
            <v>134106.48568000004</v>
          </cell>
        </row>
        <row r="212">
          <cell r="C212" t="str">
            <v>S_132VT_RLC</v>
          </cell>
          <cell r="D212">
            <v>68339.200000000012</v>
          </cell>
          <cell r="E212">
            <v>79837.42776000002</v>
          </cell>
          <cell r="F212">
            <v>0</v>
          </cell>
          <cell r="G212">
            <v>0</v>
          </cell>
          <cell r="H212">
            <v>0</v>
          </cell>
          <cell r="I212">
            <v>148176.62776000003</v>
          </cell>
        </row>
        <row r="213">
          <cell r="C213" t="str">
            <v>S_22CAP_SUB</v>
          </cell>
          <cell r="D213">
            <v>436007.46800000005</v>
          </cell>
          <cell r="E213">
            <v>309634.07984000002</v>
          </cell>
          <cell r="F213">
            <v>0</v>
          </cell>
          <cell r="G213">
            <v>0</v>
          </cell>
          <cell r="H213">
            <v>0</v>
          </cell>
          <cell r="I213">
            <v>745641.54784000013</v>
          </cell>
        </row>
        <row r="214">
          <cell r="C214" t="str">
            <v>S_22SWB1_RLC</v>
          </cell>
          <cell r="D214">
            <v>573757.04</v>
          </cell>
          <cell r="E214">
            <v>456902.85280000005</v>
          </cell>
          <cell r="F214">
            <v>0</v>
          </cell>
          <cell r="G214">
            <v>0</v>
          </cell>
          <cell r="H214">
            <v>0</v>
          </cell>
          <cell r="I214">
            <v>1030659.8928</v>
          </cell>
        </row>
        <row r="215">
          <cell r="C215" t="str">
            <v>S_22SWB2_RLC</v>
          </cell>
          <cell r="D215">
            <v>791475.84000000008</v>
          </cell>
          <cell r="E215">
            <v>529324.9153600001</v>
          </cell>
          <cell r="F215">
            <v>0</v>
          </cell>
          <cell r="G215">
            <v>0</v>
          </cell>
          <cell r="H215">
            <v>0</v>
          </cell>
          <cell r="I215">
            <v>1320800.7553600003</v>
          </cell>
        </row>
        <row r="216">
          <cell r="C216" t="str">
            <v>S_33AFLC_INS</v>
          </cell>
          <cell r="D216">
            <v>364781.83600000001</v>
          </cell>
          <cell r="E216">
            <v>252136.33192</v>
          </cell>
          <cell r="F216">
            <v>0</v>
          </cell>
          <cell r="G216">
            <v>0</v>
          </cell>
          <cell r="H216">
            <v>0</v>
          </cell>
          <cell r="I216">
            <v>616918.16792000004</v>
          </cell>
        </row>
        <row r="217">
          <cell r="C217" t="str">
            <v>S_33AFLC_INS</v>
          </cell>
          <cell r="D217">
            <v>364781.83600000001</v>
          </cell>
          <cell r="E217">
            <v>252136.33192</v>
          </cell>
          <cell r="F217">
            <v>0</v>
          </cell>
          <cell r="G217">
            <v>0</v>
          </cell>
          <cell r="H217">
            <v>0</v>
          </cell>
          <cell r="I217">
            <v>616918.16792000004</v>
          </cell>
        </row>
        <row r="218">
          <cell r="C218" t="str">
            <v>S_33CAP_SUB</v>
          </cell>
          <cell r="D218">
            <v>353955.46800000005</v>
          </cell>
          <cell r="E218">
            <v>310440.03280000004</v>
          </cell>
          <cell r="F218">
            <v>0</v>
          </cell>
          <cell r="G218">
            <v>0</v>
          </cell>
          <cell r="H218">
            <v>0</v>
          </cell>
          <cell r="I218">
            <v>664395.50080000004</v>
          </cell>
        </row>
        <row r="219">
          <cell r="C219" t="str">
            <v>S_33CB_INS</v>
          </cell>
          <cell r="D219">
            <v>47601.4</v>
          </cell>
          <cell r="E219">
            <v>71772.233200000017</v>
          </cell>
          <cell r="F219">
            <v>0</v>
          </cell>
          <cell r="G219">
            <v>0</v>
          </cell>
          <cell r="H219">
            <v>0</v>
          </cell>
          <cell r="I219">
            <v>119373.63320000001</v>
          </cell>
        </row>
        <row r="220">
          <cell r="C220" t="str">
            <v>S_33CB_RLC</v>
          </cell>
          <cell r="D220">
            <v>47601.4</v>
          </cell>
          <cell r="E220">
            <v>74392.498641850951</v>
          </cell>
          <cell r="F220">
            <v>0</v>
          </cell>
          <cell r="G220">
            <v>0</v>
          </cell>
          <cell r="H220">
            <v>0</v>
          </cell>
          <cell r="I220">
            <v>121993.89864185094</v>
          </cell>
        </row>
        <row r="221">
          <cell r="C221" t="str">
            <v>S_33CB_RLC</v>
          </cell>
          <cell r="D221">
            <v>47601.4</v>
          </cell>
          <cell r="E221">
            <v>74392.498641850951</v>
          </cell>
          <cell r="F221">
            <v>0</v>
          </cell>
          <cell r="G221">
            <v>0</v>
          </cell>
          <cell r="H221">
            <v>0</v>
          </cell>
          <cell r="I221">
            <v>121993.89864185094</v>
          </cell>
        </row>
        <row r="222">
          <cell r="C222" t="str">
            <v>S_33CT_INS</v>
          </cell>
          <cell r="D222">
            <v>65236.960000000006</v>
          </cell>
          <cell r="E222">
            <v>76930.925771248571</v>
          </cell>
          <cell r="F222">
            <v>0</v>
          </cell>
          <cell r="G222">
            <v>0</v>
          </cell>
          <cell r="H222">
            <v>0</v>
          </cell>
          <cell r="I222">
            <v>142167.88577124858</v>
          </cell>
        </row>
        <row r="223">
          <cell r="C223" t="str">
            <v>S_33CT_INS</v>
          </cell>
          <cell r="D223">
            <v>65236.960000000006</v>
          </cell>
          <cell r="E223">
            <v>76930.925771248571</v>
          </cell>
          <cell r="F223">
            <v>0</v>
          </cell>
          <cell r="G223">
            <v>0</v>
          </cell>
          <cell r="H223">
            <v>0</v>
          </cell>
          <cell r="I223">
            <v>142167.88577124858</v>
          </cell>
        </row>
        <row r="224">
          <cell r="C224" t="str">
            <v>S_33CT_RLC</v>
          </cell>
          <cell r="D224">
            <v>61302.960000000006</v>
          </cell>
          <cell r="E224">
            <v>79837.42776000002</v>
          </cell>
          <cell r="F224">
            <v>0</v>
          </cell>
          <cell r="G224">
            <v>0</v>
          </cell>
          <cell r="H224">
            <v>0</v>
          </cell>
          <cell r="I224">
            <v>141140.38776000001</v>
          </cell>
        </row>
        <row r="225">
          <cell r="C225" t="str">
            <v>S_33ISOL_INS</v>
          </cell>
          <cell r="D225">
            <v>36012.960000000006</v>
          </cell>
          <cell r="E225">
            <v>66308.649040000004</v>
          </cell>
          <cell r="F225">
            <v>0</v>
          </cell>
          <cell r="G225">
            <v>0</v>
          </cell>
          <cell r="H225">
            <v>0</v>
          </cell>
          <cell r="I225">
            <v>102321.60904000001</v>
          </cell>
        </row>
        <row r="226">
          <cell r="C226" t="str">
            <v>S_33ISOL_RLC</v>
          </cell>
          <cell r="D226">
            <v>36012.960000000006</v>
          </cell>
          <cell r="E226">
            <v>68928.66626610035</v>
          </cell>
          <cell r="F226">
            <v>0</v>
          </cell>
          <cell r="G226">
            <v>0</v>
          </cell>
          <cell r="H226">
            <v>0</v>
          </cell>
          <cell r="I226">
            <v>104941.62626610036</v>
          </cell>
        </row>
        <row r="227">
          <cell r="C227" t="str">
            <v>S_33ISOL_RLC</v>
          </cell>
          <cell r="D227">
            <v>36012.960000000006</v>
          </cell>
          <cell r="E227">
            <v>68928.66626610035</v>
          </cell>
          <cell r="F227">
            <v>0</v>
          </cell>
          <cell r="G227">
            <v>0</v>
          </cell>
          <cell r="H227">
            <v>0</v>
          </cell>
          <cell r="I227">
            <v>104941.62626610036</v>
          </cell>
        </row>
        <row r="228">
          <cell r="C228" t="str">
            <v>S_33VT_INS</v>
          </cell>
          <cell r="D228">
            <v>47028.160000000003</v>
          </cell>
          <cell r="E228">
            <v>73860.085680000018</v>
          </cell>
          <cell r="F228">
            <v>0</v>
          </cell>
          <cell r="G228">
            <v>0</v>
          </cell>
          <cell r="H228">
            <v>0</v>
          </cell>
          <cell r="I228">
            <v>120888.24568000002</v>
          </cell>
        </row>
        <row r="229">
          <cell r="C229" t="str">
            <v>S_33VT_RLC</v>
          </cell>
          <cell r="D229">
            <v>47028.160000000003</v>
          </cell>
          <cell r="E229">
            <v>75316.879361339074</v>
          </cell>
          <cell r="F229">
            <v>0</v>
          </cell>
          <cell r="G229">
            <v>0</v>
          </cell>
          <cell r="H229">
            <v>0</v>
          </cell>
          <cell r="I229">
            <v>122345.03936133908</v>
          </cell>
        </row>
        <row r="230">
          <cell r="C230" t="str">
            <v>S_33VT_RLC</v>
          </cell>
          <cell r="D230">
            <v>47028.160000000003</v>
          </cell>
          <cell r="E230">
            <v>75316.879361339074</v>
          </cell>
          <cell r="F230">
            <v>0</v>
          </cell>
          <cell r="G230">
            <v>0</v>
          </cell>
          <cell r="H230">
            <v>0</v>
          </cell>
          <cell r="I230">
            <v>122345.03936133908</v>
          </cell>
        </row>
        <row r="231">
          <cell r="C231" t="str">
            <v>S_66AFLC_INS</v>
          </cell>
          <cell r="D231">
            <v>779314.16</v>
          </cell>
          <cell r="E231">
            <v>293566.99440000003</v>
          </cell>
          <cell r="F231">
            <v>0</v>
          </cell>
          <cell r="G231">
            <v>0</v>
          </cell>
          <cell r="H231">
            <v>0</v>
          </cell>
          <cell r="I231">
            <v>1072881.1544000001</v>
          </cell>
        </row>
        <row r="232">
          <cell r="C232" t="str">
            <v>S_66AFLC_INS</v>
          </cell>
          <cell r="D232">
            <v>779314.16</v>
          </cell>
          <cell r="E232">
            <v>293566.99440000003</v>
          </cell>
          <cell r="F232">
            <v>0</v>
          </cell>
          <cell r="G232">
            <v>0</v>
          </cell>
          <cell r="H232">
            <v>0</v>
          </cell>
          <cell r="I232">
            <v>1072881.1544000001</v>
          </cell>
        </row>
        <row r="233">
          <cell r="C233" t="str">
            <v>S_66BUS_OD</v>
          </cell>
          <cell r="D233">
            <v>303532.82800000004</v>
          </cell>
          <cell r="E233">
            <v>403509.30096000002</v>
          </cell>
          <cell r="F233">
            <v>0</v>
          </cell>
          <cell r="G233">
            <v>0</v>
          </cell>
          <cell r="H233">
            <v>0</v>
          </cell>
          <cell r="I233">
            <v>707042.12896000012</v>
          </cell>
        </row>
        <row r="234">
          <cell r="C234" t="str">
            <v>S_66CAP_SUB</v>
          </cell>
          <cell r="D234">
            <v>293465.16000000003</v>
          </cell>
          <cell r="E234">
            <v>315076.62272000004</v>
          </cell>
          <cell r="F234">
            <v>0</v>
          </cell>
          <cell r="G234">
            <v>0</v>
          </cell>
          <cell r="H234">
            <v>0</v>
          </cell>
          <cell r="I234">
            <v>608541.78272000002</v>
          </cell>
        </row>
        <row r="235">
          <cell r="C235" t="str">
            <v>S_66CAP_SUB</v>
          </cell>
          <cell r="D235">
            <v>293465.16000000003</v>
          </cell>
          <cell r="E235">
            <v>315076.62272000004</v>
          </cell>
          <cell r="F235">
            <v>0</v>
          </cell>
          <cell r="G235">
            <v>0</v>
          </cell>
          <cell r="H235">
            <v>0</v>
          </cell>
          <cell r="I235">
            <v>608541.78272000002</v>
          </cell>
        </row>
        <row r="236">
          <cell r="C236" t="str">
            <v>S_66CB_INS</v>
          </cell>
          <cell r="D236">
            <v>58762.720000000008</v>
          </cell>
          <cell r="E236">
            <v>71772.233200000017</v>
          </cell>
          <cell r="F236">
            <v>0</v>
          </cell>
          <cell r="G236">
            <v>0</v>
          </cell>
          <cell r="H236">
            <v>0</v>
          </cell>
          <cell r="I236">
            <v>130534.95320000002</v>
          </cell>
        </row>
        <row r="237">
          <cell r="C237" t="str">
            <v>S_66CB_RLC</v>
          </cell>
          <cell r="D237">
            <v>58762.720000000008</v>
          </cell>
          <cell r="E237">
            <v>74390.254000000001</v>
          </cell>
          <cell r="F237">
            <v>0</v>
          </cell>
          <cell r="G237">
            <v>0</v>
          </cell>
          <cell r="H237">
            <v>0</v>
          </cell>
          <cell r="I237">
            <v>133152.97400000002</v>
          </cell>
        </row>
        <row r="238">
          <cell r="C238" t="str">
            <v>S_66CB_RLC-NR</v>
          </cell>
          <cell r="D238">
            <v>58762.720000000008</v>
          </cell>
          <cell r="E238">
            <v>74390.254000000001</v>
          </cell>
          <cell r="F238">
            <v>0</v>
          </cell>
          <cell r="G238">
            <v>0</v>
          </cell>
          <cell r="H238">
            <v>0</v>
          </cell>
          <cell r="I238">
            <v>133152.97400000002</v>
          </cell>
        </row>
        <row r="239">
          <cell r="C239" t="str">
            <v>S_66CT_INS</v>
          </cell>
          <cell r="D239">
            <v>63550.960000000006</v>
          </cell>
          <cell r="E239">
            <v>76928.515760000009</v>
          </cell>
          <cell r="F239">
            <v>0</v>
          </cell>
          <cell r="G239">
            <v>0</v>
          </cell>
          <cell r="H239">
            <v>0</v>
          </cell>
          <cell r="I239">
            <v>140479.47576</v>
          </cell>
        </row>
        <row r="240">
          <cell r="C240" t="str">
            <v>S_66CT_INS</v>
          </cell>
          <cell r="D240">
            <v>63550.960000000006</v>
          </cell>
          <cell r="E240">
            <v>76928.515760000009</v>
          </cell>
          <cell r="F240">
            <v>0</v>
          </cell>
          <cell r="G240">
            <v>0</v>
          </cell>
          <cell r="H240">
            <v>0</v>
          </cell>
          <cell r="I240">
            <v>140479.47576</v>
          </cell>
        </row>
        <row r="241">
          <cell r="C241" t="str">
            <v>S_66CT_RLC</v>
          </cell>
          <cell r="D241">
            <v>63550.960000000006</v>
          </cell>
          <cell r="E241">
            <v>79837.42776000002</v>
          </cell>
          <cell r="F241">
            <v>0</v>
          </cell>
          <cell r="G241">
            <v>0</v>
          </cell>
          <cell r="H241">
            <v>0</v>
          </cell>
          <cell r="I241">
            <v>143388.38776000001</v>
          </cell>
        </row>
        <row r="242">
          <cell r="C242" t="str">
            <v>S_66FDR_OD</v>
          </cell>
          <cell r="D242">
            <v>387709.18800000002</v>
          </cell>
          <cell r="E242">
            <v>416588.43472000008</v>
          </cell>
          <cell r="F242">
            <v>0</v>
          </cell>
          <cell r="G242">
            <v>0</v>
          </cell>
          <cell r="H242">
            <v>0</v>
          </cell>
          <cell r="I242">
            <v>804297.6227200001</v>
          </cell>
        </row>
        <row r="243">
          <cell r="C243" t="str">
            <v>S_66ISOL_INS</v>
          </cell>
          <cell r="D243">
            <v>44634.04</v>
          </cell>
          <cell r="E243">
            <v>66468.167119999998</v>
          </cell>
          <cell r="F243">
            <v>0</v>
          </cell>
          <cell r="G243">
            <v>0</v>
          </cell>
          <cell r="H243">
            <v>0</v>
          </cell>
          <cell r="I243">
            <v>111102.20712000001</v>
          </cell>
        </row>
        <row r="244">
          <cell r="C244" t="str">
            <v>S_66ISOL_RLC</v>
          </cell>
          <cell r="D244">
            <v>44634.04</v>
          </cell>
          <cell r="E244">
            <v>70911.294160000005</v>
          </cell>
          <cell r="F244">
            <v>0</v>
          </cell>
          <cell r="G244">
            <v>0</v>
          </cell>
          <cell r="H244">
            <v>0</v>
          </cell>
          <cell r="I244">
            <v>115545.33416</v>
          </cell>
        </row>
        <row r="245">
          <cell r="C245" t="str">
            <v>S_66TFR32_OD</v>
          </cell>
          <cell r="D245">
            <v>1483519.2680000002</v>
          </cell>
          <cell r="E245">
            <v>431175.90904000006</v>
          </cell>
          <cell r="F245">
            <v>0</v>
          </cell>
          <cell r="G245">
            <v>0</v>
          </cell>
          <cell r="H245">
            <v>0</v>
          </cell>
          <cell r="I245">
            <v>1914695.1770400002</v>
          </cell>
        </row>
        <row r="246">
          <cell r="C246" t="str">
            <v>S_66VT_INS</v>
          </cell>
          <cell r="D246">
            <v>55458.16</v>
          </cell>
          <cell r="E246">
            <v>68002.382160000008</v>
          </cell>
          <cell r="F246">
            <v>0</v>
          </cell>
          <cell r="G246">
            <v>0</v>
          </cell>
          <cell r="H246">
            <v>0</v>
          </cell>
          <cell r="I246">
            <v>123460.54216000001</v>
          </cell>
        </row>
        <row r="247">
          <cell r="C247" t="str">
            <v>S_66VT_RLC</v>
          </cell>
          <cell r="D247">
            <v>55458.16</v>
          </cell>
          <cell r="E247">
            <v>71122.426320000013</v>
          </cell>
          <cell r="F247">
            <v>0</v>
          </cell>
          <cell r="G247">
            <v>0</v>
          </cell>
          <cell r="H247">
            <v>0</v>
          </cell>
          <cell r="I247">
            <v>126580.58632000002</v>
          </cell>
        </row>
        <row r="248">
          <cell r="C248" t="str">
            <v>S_AFLC_CNT_I</v>
          </cell>
          <cell r="D248">
            <v>37878.800000000003</v>
          </cell>
          <cell r="E248">
            <v>101352.27144000001</v>
          </cell>
          <cell r="F248">
            <v>0</v>
          </cell>
          <cell r="G248">
            <v>0</v>
          </cell>
          <cell r="H248">
            <v>0</v>
          </cell>
          <cell r="I248">
            <v>139231.07144000003</v>
          </cell>
        </row>
        <row r="249">
          <cell r="C249" t="str">
            <v>S_AFLC_TNS_I</v>
          </cell>
          <cell r="D249">
            <v>154269.00000000003</v>
          </cell>
          <cell r="E249">
            <v>110174.48000000001</v>
          </cell>
          <cell r="F249">
            <v>0</v>
          </cell>
          <cell r="G249">
            <v>0</v>
          </cell>
          <cell r="H249">
            <v>0</v>
          </cell>
          <cell r="I249">
            <v>264443.48000000004</v>
          </cell>
        </row>
        <row r="250">
          <cell r="C250" t="str">
            <v>S_AFLC_TNS_I</v>
          </cell>
          <cell r="D250">
            <v>154269.00000000003</v>
          </cell>
          <cell r="E250">
            <v>110174.48000000001</v>
          </cell>
          <cell r="F250">
            <v>0</v>
          </cell>
          <cell r="G250">
            <v>0</v>
          </cell>
          <cell r="H250">
            <v>0</v>
          </cell>
          <cell r="I250">
            <v>264443.48000000004</v>
          </cell>
        </row>
        <row r="251">
          <cell r="C251" t="str">
            <v>S_AFLC_TNS_I</v>
          </cell>
          <cell r="D251">
            <v>154269.00000000003</v>
          </cell>
          <cell r="E251">
            <v>110174.48000000001</v>
          </cell>
          <cell r="F251">
            <v>0</v>
          </cell>
          <cell r="G251">
            <v>0</v>
          </cell>
          <cell r="H251">
            <v>0</v>
          </cell>
          <cell r="I251">
            <v>264443.48000000004</v>
          </cell>
        </row>
        <row r="252">
          <cell r="C252" t="str">
            <v>S_DC110_UPG</v>
          </cell>
          <cell r="D252">
            <v>78680.000000000015</v>
          </cell>
          <cell r="E252">
            <v>70088.43624000001</v>
          </cell>
          <cell r="F252">
            <v>0</v>
          </cell>
          <cell r="G252">
            <v>0</v>
          </cell>
          <cell r="H252">
            <v>0</v>
          </cell>
          <cell r="I252">
            <v>148768.43624000001</v>
          </cell>
        </row>
        <row r="253">
          <cell r="C253" t="str">
            <v>S_HTFX1_RLC</v>
          </cell>
          <cell r="D253">
            <v>61704.228000000003</v>
          </cell>
          <cell r="E253">
            <v>86344.421120000014</v>
          </cell>
          <cell r="F253">
            <v>0</v>
          </cell>
          <cell r="G253">
            <v>0</v>
          </cell>
          <cell r="H253">
            <v>0</v>
          </cell>
          <cell r="I253">
            <v>148048.64912000002</v>
          </cell>
        </row>
        <row r="254">
          <cell r="C254" t="str">
            <v>S_HTFX1_RLC</v>
          </cell>
          <cell r="D254">
            <v>61704.228000000003</v>
          </cell>
          <cell r="E254">
            <v>86344.421120000014</v>
          </cell>
          <cell r="F254">
            <v>0</v>
          </cell>
          <cell r="G254">
            <v>0</v>
          </cell>
          <cell r="H254">
            <v>0</v>
          </cell>
          <cell r="I254">
            <v>148048.64912000002</v>
          </cell>
        </row>
        <row r="255">
          <cell r="C255" t="str">
            <v>S_MINOR_MAT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S_OCBD_TX_M</v>
          </cell>
          <cell r="D256">
            <v>313708.40000000002</v>
          </cell>
          <cell r="E256">
            <v>165673.73344000001</v>
          </cell>
          <cell r="F256">
            <v>0</v>
          </cell>
          <cell r="G256">
            <v>0</v>
          </cell>
          <cell r="H256">
            <v>0</v>
          </cell>
          <cell r="I256">
            <v>479382.13344000001</v>
          </cell>
        </row>
        <row r="257">
          <cell r="C257" t="str">
            <v>S_OCBD_TX_S</v>
          </cell>
          <cell r="D257">
            <v>81040.400000000009</v>
          </cell>
          <cell r="E257">
            <v>165673.73344000001</v>
          </cell>
          <cell r="F257">
            <v>0</v>
          </cell>
          <cell r="G257">
            <v>0</v>
          </cell>
          <cell r="H257">
            <v>0</v>
          </cell>
          <cell r="I257">
            <v>246714.13344000001</v>
          </cell>
        </row>
        <row r="258">
          <cell r="C258" t="str">
            <v>S_PQAU_INS</v>
          </cell>
          <cell r="D258">
            <v>23042.000000000004</v>
          </cell>
          <cell r="E258">
            <v>106519.62540000002</v>
          </cell>
          <cell r="F258">
            <v>0</v>
          </cell>
          <cell r="G258">
            <v>0</v>
          </cell>
          <cell r="H258">
            <v>0</v>
          </cell>
          <cell r="I258">
            <v>129561.62540000002</v>
          </cell>
        </row>
        <row r="259">
          <cell r="C259" t="str">
            <v>S_PTFSUB_RLC</v>
          </cell>
          <cell r="D259">
            <v>152864.00000000003</v>
          </cell>
          <cell r="E259">
            <v>510312.45536000008</v>
          </cell>
          <cell r="F259">
            <v>0</v>
          </cell>
          <cell r="G259">
            <v>0</v>
          </cell>
          <cell r="H259">
            <v>0</v>
          </cell>
          <cell r="I259">
            <v>663176.45536000014</v>
          </cell>
        </row>
        <row r="260">
          <cell r="C260" t="str">
            <v>S_PTFSUB_RLC</v>
          </cell>
          <cell r="D260">
            <v>152864.00000000003</v>
          </cell>
          <cell r="E260">
            <v>510312.45536000008</v>
          </cell>
          <cell r="F260">
            <v>0</v>
          </cell>
          <cell r="G260">
            <v>0</v>
          </cell>
          <cell r="H260">
            <v>0</v>
          </cell>
          <cell r="I260">
            <v>663176.45536000014</v>
          </cell>
        </row>
        <row r="261">
          <cell r="C261" t="str">
            <v>S_PTHSUB_RLC</v>
          </cell>
          <cell r="D261">
            <v>70250</v>
          </cell>
          <cell r="E261">
            <v>321398.44832000002</v>
          </cell>
          <cell r="F261">
            <v>0</v>
          </cell>
          <cell r="G261">
            <v>0</v>
          </cell>
          <cell r="H261">
            <v>0</v>
          </cell>
          <cell r="I261">
            <v>391648.44832000002</v>
          </cell>
        </row>
        <row r="262">
          <cell r="C262" t="str">
            <v>S_PTHSUB_RLC</v>
          </cell>
          <cell r="D262">
            <v>70250</v>
          </cell>
          <cell r="E262">
            <v>321398.44832000002</v>
          </cell>
          <cell r="F262">
            <v>0</v>
          </cell>
          <cell r="G262">
            <v>0</v>
          </cell>
          <cell r="H262">
            <v>0</v>
          </cell>
          <cell r="I262">
            <v>391648.44832000002</v>
          </cell>
        </row>
        <row r="263">
          <cell r="C263" t="str">
            <v>S_PTRLY_SUB</v>
          </cell>
          <cell r="D263">
            <v>8430</v>
          </cell>
          <cell r="E263">
            <v>73769.91840000001</v>
          </cell>
          <cell r="F263">
            <v>0</v>
          </cell>
          <cell r="G263">
            <v>0</v>
          </cell>
          <cell r="H263">
            <v>0</v>
          </cell>
          <cell r="I263">
            <v>82199.91840000001</v>
          </cell>
        </row>
        <row r="264">
          <cell r="C264" t="str">
            <v>S_PTRLY_SUB</v>
          </cell>
          <cell r="D264">
            <v>8430</v>
          </cell>
          <cell r="E264">
            <v>73769.91840000001</v>
          </cell>
          <cell r="F264">
            <v>0</v>
          </cell>
          <cell r="G264">
            <v>0</v>
          </cell>
          <cell r="H264">
            <v>0</v>
          </cell>
          <cell r="I264">
            <v>82199.91840000001</v>
          </cell>
        </row>
        <row r="265">
          <cell r="C265" t="str">
            <v>S_PTSW_RLC</v>
          </cell>
          <cell r="D265">
            <v>75308.000000000015</v>
          </cell>
          <cell r="E265">
            <v>347556.78327999997</v>
          </cell>
          <cell r="F265">
            <v>0</v>
          </cell>
          <cell r="G265">
            <v>0</v>
          </cell>
          <cell r="H265">
            <v>0</v>
          </cell>
          <cell r="I265">
            <v>422864.78327999997</v>
          </cell>
        </row>
        <row r="266">
          <cell r="C266" t="str">
            <v>S_PTSW_RLC</v>
          </cell>
          <cell r="D266">
            <v>75308.000000000015</v>
          </cell>
          <cell r="E266">
            <v>347556.78327999997</v>
          </cell>
          <cell r="F266">
            <v>0</v>
          </cell>
          <cell r="G266">
            <v>0</v>
          </cell>
          <cell r="H266">
            <v>0</v>
          </cell>
          <cell r="I266">
            <v>422864.78327999997</v>
          </cell>
        </row>
        <row r="267">
          <cell r="C267" t="str">
            <v>S_RTU2_UPGD</v>
          </cell>
          <cell r="D267">
            <v>34619.200000000004</v>
          </cell>
          <cell r="E267">
            <v>119347.03936000001</v>
          </cell>
          <cell r="F267">
            <v>0</v>
          </cell>
          <cell r="G267">
            <v>0</v>
          </cell>
          <cell r="H267">
            <v>0</v>
          </cell>
          <cell r="I267">
            <v>153966.23936000001</v>
          </cell>
        </row>
        <row r="268">
          <cell r="C268" t="str">
            <v>S_RTU2_UPGD</v>
          </cell>
          <cell r="D268">
            <v>34619.200000000004</v>
          </cell>
          <cell r="E268">
            <v>119347.03936000001</v>
          </cell>
          <cell r="F268">
            <v>0</v>
          </cell>
          <cell r="G268">
            <v>0</v>
          </cell>
          <cell r="H268">
            <v>0</v>
          </cell>
          <cell r="I268">
            <v>153966.23936000001</v>
          </cell>
        </row>
        <row r="269">
          <cell r="C269" t="str">
            <v>S_RTU3_UPGD</v>
          </cell>
          <cell r="D269">
            <v>40239.200000000004</v>
          </cell>
          <cell r="E269">
            <v>182478.81480000002</v>
          </cell>
          <cell r="F269">
            <v>0</v>
          </cell>
          <cell r="G269">
            <v>0</v>
          </cell>
          <cell r="H269">
            <v>0</v>
          </cell>
          <cell r="I269">
            <v>222718.01480000003</v>
          </cell>
        </row>
        <row r="270">
          <cell r="C270" t="str">
            <v>S_RTU3_UPGD</v>
          </cell>
          <cell r="D270">
            <v>40239.200000000004</v>
          </cell>
          <cell r="E270">
            <v>182478.81480000002</v>
          </cell>
          <cell r="F270">
            <v>0</v>
          </cell>
          <cell r="G270">
            <v>0</v>
          </cell>
          <cell r="H270">
            <v>0</v>
          </cell>
          <cell r="I270">
            <v>222718.01480000003</v>
          </cell>
        </row>
        <row r="271">
          <cell r="C271" t="str">
            <v>S_RTU5_UPGD</v>
          </cell>
          <cell r="D271">
            <v>57773.600000000006</v>
          </cell>
          <cell r="E271">
            <v>245530.17928000001</v>
          </cell>
          <cell r="F271">
            <v>0</v>
          </cell>
          <cell r="G271">
            <v>0</v>
          </cell>
          <cell r="H271">
            <v>0</v>
          </cell>
          <cell r="I271">
            <v>303303.77928000002</v>
          </cell>
        </row>
        <row r="272">
          <cell r="C272" t="str">
            <v>S_RTU5_UPGD</v>
          </cell>
          <cell r="D272">
            <v>57773.600000000006</v>
          </cell>
          <cell r="E272">
            <v>245530.17928000001</v>
          </cell>
          <cell r="F272">
            <v>0</v>
          </cell>
          <cell r="G272">
            <v>0</v>
          </cell>
          <cell r="H272">
            <v>0</v>
          </cell>
          <cell r="I272">
            <v>303303.77928000002</v>
          </cell>
        </row>
        <row r="273">
          <cell r="C273" t="str">
            <v>S_SKD66_SUB</v>
          </cell>
          <cell r="D273">
            <v>1447355.9617600001</v>
          </cell>
          <cell r="E273">
            <v>364372.54264</v>
          </cell>
          <cell r="F273">
            <v>0</v>
          </cell>
          <cell r="G273">
            <v>0</v>
          </cell>
          <cell r="H273">
            <v>0</v>
          </cell>
          <cell r="I273">
            <v>1811728.5044</v>
          </cell>
        </row>
        <row r="274">
          <cell r="C274" t="str">
            <v>S_T310_SUB</v>
          </cell>
          <cell r="D274">
            <v>1862568.0360000001</v>
          </cell>
          <cell r="E274">
            <v>837059.16544000013</v>
          </cell>
          <cell r="F274">
            <v>0</v>
          </cell>
          <cell r="G274">
            <v>0</v>
          </cell>
          <cell r="H274">
            <v>0</v>
          </cell>
          <cell r="I274">
            <v>2699627.20144</v>
          </cell>
        </row>
        <row r="275">
          <cell r="C275" t="str">
            <v>S_T36.3_SUB</v>
          </cell>
          <cell r="D275">
            <v>1711999.2440000002</v>
          </cell>
          <cell r="E275">
            <v>829782.20960000006</v>
          </cell>
          <cell r="F275">
            <v>0</v>
          </cell>
          <cell r="G275">
            <v>0</v>
          </cell>
          <cell r="H275">
            <v>0</v>
          </cell>
          <cell r="I275">
            <v>2541781.4536000001</v>
          </cell>
        </row>
        <row r="276">
          <cell r="C276" t="str">
            <v>S_TXFAN_LRGE</v>
          </cell>
          <cell r="D276">
            <v>25604.720000000001</v>
          </cell>
          <cell r="E276">
            <v>58451.057280000008</v>
          </cell>
          <cell r="F276">
            <v>0</v>
          </cell>
          <cell r="G276">
            <v>0</v>
          </cell>
          <cell r="H276">
            <v>0</v>
          </cell>
          <cell r="I276">
            <v>84055.777280000009</v>
          </cell>
        </row>
        <row r="277">
          <cell r="C277" t="str">
            <v>S_TXFAN_SML</v>
          </cell>
          <cell r="D277">
            <v>15488.720000000001</v>
          </cell>
          <cell r="E277">
            <v>52661.648000000008</v>
          </cell>
          <cell r="F277">
            <v>0</v>
          </cell>
          <cell r="G277">
            <v>0</v>
          </cell>
          <cell r="H277">
            <v>0</v>
          </cell>
          <cell r="I277">
            <v>68150.368000000017</v>
          </cell>
        </row>
        <row r="278">
          <cell r="C278" t="str">
            <v>S_TXL1_INS</v>
          </cell>
          <cell r="D278">
            <v>2040399.4480000001</v>
          </cell>
          <cell r="E278">
            <v>86727.165600000008</v>
          </cell>
          <cell r="F278">
            <v>0</v>
          </cell>
          <cell r="G278">
            <v>0</v>
          </cell>
          <cell r="H278">
            <v>0</v>
          </cell>
          <cell r="I278">
            <v>2127126.6136000003</v>
          </cell>
        </row>
        <row r="279">
          <cell r="C279" t="str">
            <v>S_TXL2_INS</v>
          </cell>
          <cell r="D279">
            <v>2208999.4480000003</v>
          </cell>
          <cell r="E279">
            <v>86727.165600000008</v>
          </cell>
          <cell r="F279">
            <v>0</v>
          </cell>
          <cell r="G279">
            <v>0</v>
          </cell>
          <cell r="H279">
            <v>0</v>
          </cell>
          <cell r="I279">
            <v>2295726.6136000003</v>
          </cell>
        </row>
        <row r="280">
          <cell r="C280" t="str">
            <v>S_TXL3_INS</v>
          </cell>
          <cell r="D280">
            <v>2040399.4480000001</v>
          </cell>
          <cell r="E280">
            <v>86727.165600000008</v>
          </cell>
          <cell r="F280">
            <v>0</v>
          </cell>
          <cell r="G280">
            <v>0</v>
          </cell>
          <cell r="H280">
            <v>0</v>
          </cell>
          <cell r="I280">
            <v>2127126.6136000003</v>
          </cell>
        </row>
        <row r="281">
          <cell r="C281" t="str">
            <v>S_TXL4_INS</v>
          </cell>
          <cell r="D281">
            <v>2152799.4480000003</v>
          </cell>
          <cell r="E281">
            <v>86727.165600000008</v>
          </cell>
          <cell r="F281">
            <v>0</v>
          </cell>
          <cell r="G281">
            <v>0</v>
          </cell>
          <cell r="H281">
            <v>0</v>
          </cell>
          <cell r="I281">
            <v>2239526.6136000003</v>
          </cell>
        </row>
        <row r="282">
          <cell r="C282" t="str">
            <v>S_TXM1_INS</v>
          </cell>
          <cell r="D282">
            <v>1133106.648</v>
          </cell>
          <cell r="E282">
            <v>82072.906400000022</v>
          </cell>
          <cell r="F282">
            <v>0</v>
          </cell>
          <cell r="G282">
            <v>0</v>
          </cell>
          <cell r="H282">
            <v>0</v>
          </cell>
          <cell r="I282">
            <v>1215179.5544</v>
          </cell>
        </row>
        <row r="283">
          <cell r="C283" t="str">
            <v>S_TXM2_INS</v>
          </cell>
          <cell r="D283">
            <v>1325310.648</v>
          </cell>
          <cell r="E283">
            <v>82072.906400000022</v>
          </cell>
          <cell r="F283">
            <v>0</v>
          </cell>
          <cell r="G283">
            <v>0</v>
          </cell>
          <cell r="H283">
            <v>0</v>
          </cell>
          <cell r="I283">
            <v>1407383.5544</v>
          </cell>
        </row>
        <row r="284">
          <cell r="C284" t="str">
            <v>S_TXM2_INS</v>
          </cell>
          <cell r="D284">
            <v>1325310.648</v>
          </cell>
          <cell r="E284">
            <v>82072.906400000022</v>
          </cell>
          <cell r="F284">
            <v>0</v>
          </cell>
          <cell r="G284">
            <v>0</v>
          </cell>
          <cell r="H284">
            <v>0</v>
          </cell>
          <cell r="I284">
            <v>1407383.5544</v>
          </cell>
        </row>
        <row r="285">
          <cell r="C285" t="str">
            <v>S_TXS1_INS</v>
          </cell>
          <cell r="D285">
            <v>561889.848</v>
          </cell>
          <cell r="E285">
            <v>79163.994400000011</v>
          </cell>
          <cell r="F285">
            <v>0</v>
          </cell>
          <cell r="G285">
            <v>0</v>
          </cell>
          <cell r="H285">
            <v>0</v>
          </cell>
          <cell r="I285">
            <v>641053.84239999996</v>
          </cell>
        </row>
        <row r="286">
          <cell r="C286" t="str">
            <v>S_Z163_SUB</v>
          </cell>
          <cell r="D286">
            <v>10917950.396000002</v>
          </cell>
          <cell r="E286">
            <v>1613896.7038400001</v>
          </cell>
          <cell r="F286">
            <v>0</v>
          </cell>
          <cell r="G286">
            <v>0</v>
          </cell>
          <cell r="H286">
            <v>0</v>
          </cell>
          <cell r="I286">
            <v>12531847.099840002</v>
          </cell>
        </row>
        <row r="287">
          <cell r="C287" t="str">
            <v>S_Z163D_SUB</v>
          </cell>
          <cell r="D287">
            <v>9966371.9960000012</v>
          </cell>
          <cell r="E287">
            <v>1907217.7220800002</v>
          </cell>
          <cell r="F287">
            <v>0</v>
          </cell>
          <cell r="G287">
            <v>0</v>
          </cell>
          <cell r="H287">
            <v>0</v>
          </cell>
          <cell r="I287">
            <v>11873589.718080001</v>
          </cell>
        </row>
        <row r="288">
          <cell r="C288" t="str">
            <v>S_Z232_SUB</v>
          </cell>
          <cell r="D288">
            <v>8411369.9697600007</v>
          </cell>
          <cell r="E288">
            <v>1911265.3584800002</v>
          </cell>
          <cell r="F288">
            <v>0</v>
          </cell>
          <cell r="G288">
            <v>0</v>
          </cell>
          <cell r="H288">
            <v>0</v>
          </cell>
          <cell r="I288">
            <v>10322635.328240002</v>
          </cell>
        </row>
        <row r="289">
          <cell r="C289" t="str">
            <v>S_Z532D_SUB</v>
          </cell>
          <cell r="D289">
            <v>8151721.2040000008</v>
          </cell>
          <cell r="E289">
            <v>1867886.44432</v>
          </cell>
          <cell r="F289">
            <v>0</v>
          </cell>
          <cell r="G289">
            <v>0</v>
          </cell>
          <cell r="H289">
            <v>0</v>
          </cell>
          <cell r="I289">
            <v>10019607.648320001</v>
          </cell>
        </row>
        <row r="290">
          <cell r="C290" t="str">
            <v>S_Z620D_SUB</v>
          </cell>
          <cell r="D290">
            <v>7313445.3760000011</v>
          </cell>
          <cell r="E290">
            <v>1814996.6243200002</v>
          </cell>
          <cell r="F290">
            <v>0</v>
          </cell>
          <cell r="G290">
            <v>0</v>
          </cell>
          <cell r="H290">
            <v>0</v>
          </cell>
          <cell r="I290">
            <v>9128442.0003200006</v>
          </cell>
        </row>
        <row r="291">
          <cell r="C291" t="str">
            <v>S_Z632_SUB</v>
          </cell>
          <cell r="D291">
            <v>8456575.8560000006</v>
          </cell>
          <cell r="E291">
            <v>1576310.7732800001</v>
          </cell>
          <cell r="F291">
            <v>0</v>
          </cell>
          <cell r="G291">
            <v>0</v>
          </cell>
          <cell r="H291">
            <v>0</v>
          </cell>
          <cell r="I291">
            <v>10032886.629280001</v>
          </cell>
        </row>
        <row r="292">
          <cell r="C292" t="str">
            <v>S_Z632D_SUB</v>
          </cell>
          <cell r="D292">
            <v>7596667.5240000011</v>
          </cell>
          <cell r="E292">
            <v>1868177.3355200002</v>
          </cell>
          <cell r="F292">
            <v>0</v>
          </cell>
          <cell r="G292">
            <v>0</v>
          </cell>
          <cell r="H292">
            <v>0</v>
          </cell>
          <cell r="I292">
            <v>9464844.8595200013</v>
          </cell>
        </row>
        <row r="293">
          <cell r="C293" t="str">
            <v>S_Z732_SUB</v>
          </cell>
          <cell r="D293">
            <v>8718912.9600000009</v>
          </cell>
          <cell r="E293">
            <v>1440111.7411177433</v>
          </cell>
          <cell r="F293">
            <v>0</v>
          </cell>
          <cell r="G293">
            <v>0</v>
          </cell>
          <cell r="H293">
            <v>0</v>
          </cell>
          <cell r="I293">
            <v>10159024.701117745</v>
          </cell>
        </row>
        <row r="294">
          <cell r="C294" t="str">
            <v>S_Z732_SUB</v>
          </cell>
          <cell r="D294">
            <v>8718912.9600000009</v>
          </cell>
          <cell r="E294">
            <v>1440111.7411177433</v>
          </cell>
          <cell r="F294">
            <v>0</v>
          </cell>
          <cell r="G294">
            <v>0</v>
          </cell>
          <cell r="H294">
            <v>0</v>
          </cell>
          <cell r="I294">
            <v>10159024.701117745</v>
          </cell>
        </row>
        <row r="295">
          <cell r="C295" t="str">
            <v>SE108517</v>
          </cell>
          <cell r="D295">
            <v>2304200</v>
          </cell>
          <cell r="E295">
            <v>1035701.9320000001</v>
          </cell>
          <cell r="F295">
            <v>0</v>
          </cell>
          <cell r="G295">
            <v>0</v>
          </cell>
          <cell r="H295">
            <v>0</v>
          </cell>
          <cell r="I295">
            <v>3339901.932</v>
          </cell>
        </row>
        <row r="296">
          <cell r="C296" t="str">
            <v>SE116989</v>
          </cell>
          <cell r="D296">
            <v>302918.00000000006</v>
          </cell>
          <cell r="E296">
            <v>150125.61072225726</v>
          </cell>
          <cell r="F296">
            <v>0</v>
          </cell>
          <cell r="G296">
            <v>0</v>
          </cell>
          <cell r="H296">
            <v>0</v>
          </cell>
          <cell r="I296">
            <v>453043.61072225729</v>
          </cell>
        </row>
        <row r="297">
          <cell r="C297" t="str">
            <v>SE117204</v>
          </cell>
          <cell r="D297">
            <v>43274.000000000007</v>
          </cell>
          <cell r="E297">
            <v>76895.652557022098</v>
          </cell>
          <cell r="F297">
            <v>0</v>
          </cell>
          <cell r="G297">
            <v>0</v>
          </cell>
          <cell r="H297">
            <v>0</v>
          </cell>
          <cell r="I297">
            <v>120169.65255702211</v>
          </cell>
        </row>
        <row r="298">
          <cell r="C298" t="str">
            <v>SE117394</v>
          </cell>
          <cell r="D298">
            <v>111276.00000000001</v>
          </cell>
          <cell r="E298">
            <v>128107.81287026015</v>
          </cell>
          <cell r="F298">
            <v>0</v>
          </cell>
          <cell r="G298">
            <v>0</v>
          </cell>
          <cell r="H298">
            <v>0</v>
          </cell>
          <cell r="I298">
            <v>239383.81287026015</v>
          </cell>
        </row>
        <row r="299">
          <cell r="C299" t="str">
            <v>SE117546</v>
          </cell>
          <cell r="D299">
            <v>7868000.0000000009</v>
          </cell>
          <cell r="E299">
            <v>884148.60627771087</v>
          </cell>
          <cell r="F299">
            <v>0</v>
          </cell>
          <cell r="G299">
            <v>0</v>
          </cell>
          <cell r="H299">
            <v>0</v>
          </cell>
          <cell r="I299">
            <v>8752148.6062777117</v>
          </cell>
        </row>
        <row r="300">
          <cell r="C300" t="str">
            <v>T_DCCP1R</v>
          </cell>
          <cell r="D300">
            <v>219356.85016000003</v>
          </cell>
          <cell r="E300">
            <v>293782.60008000006</v>
          </cell>
          <cell r="F300">
            <v>0</v>
          </cell>
          <cell r="G300">
            <v>0</v>
          </cell>
          <cell r="H300">
            <v>0</v>
          </cell>
          <cell r="I300">
            <v>513139.45024000009</v>
          </cell>
        </row>
        <row r="301">
          <cell r="C301" t="str">
            <v>T_DCCP1R10</v>
          </cell>
          <cell r="D301">
            <v>1734955.5277600002</v>
          </cell>
          <cell r="E301">
            <v>911209.15320000018</v>
          </cell>
          <cell r="F301">
            <v>0</v>
          </cell>
          <cell r="G301">
            <v>0</v>
          </cell>
          <cell r="H301">
            <v>0</v>
          </cell>
          <cell r="I301">
            <v>2646164.6809600005</v>
          </cell>
        </row>
        <row r="302">
          <cell r="C302" t="str">
            <v>T_DCCP1SR</v>
          </cell>
          <cell r="D302">
            <v>200923.25016000003</v>
          </cell>
          <cell r="E302">
            <v>293782.60008000006</v>
          </cell>
          <cell r="F302">
            <v>0</v>
          </cell>
          <cell r="G302">
            <v>0</v>
          </cell>
          <cell r="H302">
            <v>0</v>
          </cell>
          <cell r="I302">
            <v>494705.85024000006</v>
          </cell>
        </row>
        <row r="303">
          <cell r="C303" t="str">
            <v>T_DCCP1SR10</v>
          </cell>
          <cell r="D303">
            <v>1371594.4277600001</v>
          </cell>
          <cell r="E303">
            <v>911209.15320000018</v>
          </cell>
          <cell r="F303">
            <v>0</v>
          </cell>
          <cell r="G303">
            <v>0</v>
          </cell>
          <cell r="H303">
            <v>0</v>
          </cell>
          <cell r="I303">
            <v>2282803.5809600004</v>
          </cell>
        </row>
        <row r="304">
          <cell r="C304" t="str">
            <v>T_DCCP1U</v>
          </cell>
          <cell r="D304">
            <v>235576.17016000001</v>
          </cell>
          <cell r="E304">
            <v>303657.75520774798</v>
          </cell>
          <cell r="F304">
            <v>0</v>
          </cell>
          <cell r="G304">
            <v>0</v>
          </cell>
          <cell r="H304">
            <v>0</v>
          </cell>
          <cell r="I304">
            <v>539233.92536774802</v>
          </cell>
        </row>
        <row r="305">
          <cell r="C305" t="str">
            <v>T_DCCP1U</v>
          </cell>
          <cell r="D305">
            <v>235576.17016000001</v>
          </cell>
          <cell r="E305">
            <v>303657.75520774798</v>
          </cell>
          <cell r="F305">
            <v>0</v>
          </cell>
          <cell r="G305">
            <v>0</v>
          </cell>
          <cell r="H305">
            <v>0</v>
          </cell>
          <cell r="I305">
            <v>539233.92536774802</v>
          </cell>
        </row>
        <row r="306">
          <cell r="C306" t="str">
            <v>T_DCCP1U10</v>
          </cell>
          <cell r="D306">
            <v>1982672.5389600003</v>
          </cell>
          <cell r="E306">
            <v>1043074.7650400001</v>
          </cell>
          <cell r="F306">
            <v>0</v>
          </cell>
          <cell r="G306">
            <v>0</v>
          </cell>
          <cell r="H306">
            <v>0</v>
          </cell>
          <cell r="I306">
            <v>3025747.3040000005</v>
          </cell>
        </row>
        <row r="307">
          <cell r="C307" t="str">
            <v>T_DCCP3R</v>
          </cell>
          <cell r="D307">
            <v>164974.05468000003</v>
          </cell>
          <cell r="E307">
            <v>282422.22402873437</v>
          </cell>
          <cell r="F307">
            <v>0</v>
          </cell>
          <cell r="G307">
            <v>0</v>
          </cell>
          <cell r="H307">
            <v>0</v>
          </cell>
          <cell r="I307">
            <v>447396.27870873443</v>
          </cell>
        </row>
        <row r="308">
          <cell r="C308" t="str">
            <v>T_DCCP3R</v>
          </cell>
          <cell r="D308">
            <v>164974.05468000003</v>
          </cell>
          <cell r="E308">
            <v>282422.22402873437</v>
          </cell>
          <cell r="F308">
            <v>0</v>
          </cell>
          <cell r="G308">
            <v>0</v>
          </cell>
          <cell r="H308">
            <v>0</v>
          </cell>
          <cell r="I308">
            <v>447396.27870873443</v>
          </cell>
        </row>
        <row r="309">
          <cell r="C309" t="str">
            <v>T_DCCP6R</v>
          </cell>
          <cell r="D309">
            <v>231385.59468000004</v>
          </cell>
          <cell r="E309">
            <v>292734.69488000002</v>
          </cell>
          <cell r="F309">
            <v>0</v>
          </cell>
          <cell r="G309">
            <v>0</v>
          </cell>
          <cell r="H309">
            <v>0</v>
          </cell>
          <cell r="I309">
            <v>524120.28956000006</v>
          </cell>
        </row>
        <row r="310">
          <cell r="C310" t="str">
            <v>T_DCCP6SR</v>
          </cell>
          <cell r="D310">
            <v>212951.99468000003</v>
          </cell>
          <cell r="E310">
            <v>292734.69488000002</v>
          </cell>
          <cell r="F310">
            <v>0</v>
          </cell>
          <cell r="G310">
            <v>0</v>
          </cell>
          <cell r="H310">
            <v>0</v>
          </cell>
          <cell r="I310">
            <v>505686.68956000009</v>
          </cell>
        </row>
        <row r="311">
          <cell r="C311" t="str">
            <v>T_DCCP6SR10</v>
          </cell>
          <cell r="D311">
            <v>1195308.2122800001</v>
          </cell>
          <cell r="E311">
            <v>869820.73064000008</v>
          </cell>
          <cell r="F311">
            <v>0</v>
          </cell>
          <cell r="G311">
            <v>0</v>
          </cell>
          <cell r="H311">
            <v>0</v>
          </cell>
          <cell r="I311">
            <v>2065128.9429200003</v>
          </cell>
        </row>
        <row r="312">
          <cell r="C312" t="str">
            <v>T_DCCP6U</v>
          </cell>
          <cell r="D312">
            <v>263149.83468000003</v>
          </cell>
          <cell r="E312">
            <v>311044.16032000002</v>
          </cell>
          <cell r="F312">
            <v>0</v>
          </cell>
          <cell r="G312">
            <v>0</v>
          </cell>
          <cell r="H312">
            <v>0</v>
          </cell>
          <cell r="I312">
            <v>574193.99500000011</v>
          </cell>
        </row>
        <row r="313">
          <cell r="C313" t="str">
            <v>T_RSCWP3R</v>
          </cell>
          <cell r="D313">
            <v>7064.3400000000011</v>
          </cell>
          <cell r="E313">
            <v>122750.42144000001</v>
          </cell>
          <cell r="F313">
            <v>0</v>
          </cell>
          <cell r="G313">
            <v>0</v>
          </cell>
          <cell r="H313">
            <v>0</v>
          </cell>
          <cell r="I313">
            <v>129814.76144</v>
          </cell>
        </row>
        <row r="314">
          <cell r="C314" t="str">
            <v>T_RSCWP3U</v>
          </cell>
          <cell r="D314">
            <v>7064.3400000000011</v>
          </cell>
          <cell r="E314">
            <v>124178.80064000002</v>
          </cell>
          <cell r="F314">
            <v>0</v>
          </cell>
          <cell r="G314">
            <v>0</v>
          </cell>
          <cell r="H314">
            <v>0</v>
          </cell>
          <cell r="I314">
            <v>131243.14064000003</v>
          </cell>
        </row>
        <row r="315">
          <cell r="C315" t="str">
            <v>T_SCCP1R</v>
          </cell>
          <cell r="D315">
            <v>176613.07468000002</v>
          </cell>
          <cell r="E315">
            <v>273581.30776</v>
          </cell>
          <cell r="F315">
            <v>0</v>
          </cell>
          <cell r="G315">
            <v>0</v>
          </cell>
          <cell r="H315">
            <v>0</v>
          </cell>
          <cell r="I315">
            <v>450194.38244000002</v>
          </cell>
        </row>
        <row r="316">
          <cell r="C316" t="str">
            <v>T_SCCP1R10</v>
          </cell>
          <cell r="D316">
            <v>1435999.6277600001</v>
          </cell>
          <cell r="E316">
            <v>746945.54520000017</v>
          </cell>
          <cell r="F316">
            <v>0</v>
          </cell>
          <cell r="G316">
            <v>0</v>
          </cell>
          <cell r="H316">
            <v>0</v>
          </cell>
          <cell r="I316">
            <v>2182945.1729600001</v>
          </cell>
        </row>
        <row r="317">
          <cell r="C317" t="str">
            <v>T_SCCP1U</v>
          </cell>
          <cell r="D317">
            <v>190584.39468000003</v>
          </cell>
          <cell r="E317">
            <v>269054.30784000002</v>
          </cell>
          <cell r="F317">
            <v>0</v>
          </cell>
          <cell r="G317">
            <v>0</v>
          </cell>
          <cell r="H317">
            <v>0</v>
          </cell>
          <cell r="I317">
            <v>459638.70252000005</v>
          </cell>
        </row>
        <row r="318">
          <cell r="C318" t="str">
            <v>T_SCCP1U10</v>
          </cell>
          <cell r="D318">
            <v>1580658.4277600001</v>
          </cell>
          <cell r="E318">
            <v>778970.10360000015</v>
          </cell>
          <cell r="F318">
            <v>0</v>
          </cell>
          <cell r="G318">
            <v>0</v>
          </cell>
          <cell r="H318">
            <v>0</v>
          </cell>
          <cell r="I318">
            <v>2359628.5313600004</v>
          </cell>
        </row>
        <row r="319">
          <cell r="C319" t="str">
            <v>T_SCCP6R</v>
          </cell>
          <cell r="D319">
            <v>160618.55468000003</v>
          </cell>
          <cell r="E319">
            <v>264426.57504000003</v>
          </cell>
          <cell r="F319">
            <v>0</v>
          </cell>
          <cell r="G319">
            <v>0</v>
          </cell>
          <cell r="H319">
            <v>0</v>
          </cell>
          <cell r="I319">
            <v>425045.12972000008</v>
          </cell>
        </row>
        <row r="320">
          <cell r="C320" t="str">
            <v>T_SCCP6R10</v>
          </cell>
          <cell r="D320">
            <v>1461062.8832400001</v>
          </cell>
          <cell r="E320">
            <v>711107.2548</v>
          </cell>
          <cell r="F320">
            <v>0</v>
          </cell>
          <cell r="G320">
            <v>0</v>
          </cell>
          <cell r="H320">
            <v>0</v>
          </cell>
          <cell r="I320">
            <v>2172170.1380400001</v>
          </cell>
        </row>
        <row r="321">
          <cell r="C321" t="str">
            <v>T_SCCP6SR</v>
          </cell>
          <cell r="D321">
            <v>148704.15468000004</v>
          </cell>
          <cell r="E321">
            <v>264426.57504000003</v>
          </cell>
          <cell r="F321">
            <v>0</v>
          </cell>
          <cell r="G321">
            <v>0</v>
          </cell>
          <cell r="H321">
            <v>0</v>
          </cell>
          <cell r="I321">
            <v>413130.72972000006</v>
          </cell>
        </row>
        <row r="322">
          <cell r="C322" t="str">
            <v>T_SCCP6SR10</v>
          </cell>
          <cell r="D322">
            <v>1184438.885</v>
          </cell>
          <cell r="E322">
            <v>711107.2548</v>
          </cell>
          <cell r="F322">
            <v>0</v>
          </cell>
          <cell r="G322">
            <v>0</v>
          </cell>
          <cell r="H322">
            <v>0</v>
          </cell>
          <cell r="I322">
            <v>1895546.1398</v>
          </cell>
        </row>
        <row r="323">
          <cell r="C323" t="str">
            <v>T_SCCP6SU</v>
          </cell>
          <cell r="D323">
            <v>205938.23468000002</v>
          </cell>
          <cell r="E323">
            <v>283904.95552000002</v>
          </cell>
          <cell r="F323">
            <v>0</v>
          </cell>
          <cell r="G323">
            <v>0</v>
          </cell>
          <cell r="H323">
            <v>0</v>
          </cell>
          <cell r="I323">
            <v>489843.19020000007</v>
          </cell>
        </row>
        <row r="324">
          <cell r="C324" t="str">
            <v>T_SCCP6U</v>
          </cell>
          <cell r="D324">
            <v>215155.03468000004</v>
          </cell>
          <cell r="E324">
            <v>283958.00832000002</v>
          </cell>
          <cell r="F324">
            <v>0</v>
          </cell>
          <cell r="G324">
            <v>0</v>
          </cell>
          <cell r="H324">
            <v>0</v>
          </cell>
          <cell r="I324">
            <v>499113.04300000006</v>
          </cell>
        </row>
        <row r="325">
          <cell r="C325" t="str">
            <v>T_SCCP6U10</v>
          </cell>
          <cell r="D325">
            <v>1844097.6587200002</v>
          </cell>
          <cell r="E325">
            <v>854679.86616000009</v>
          </cell>
          <cell r="F325">
            <v>0</v>
          </cell>
          <cell r="G325">
            <v>0</v>
          </cell>
          <cell r="H325">
            <v>0</v>
          </cell>
          <cell r="I325">
            <v>2698777.5248800004</v>
          </cell>
        </row>
        <row r="326">
          <cell r="C326" t="str">
            <v>T_SCWP3U</v>
          </cell>
          <cell r="D326">
            <v>78900.304000000004</v>
          </cell>
          <cell r="E326">
            <v>142043.99384000001</v>
          </cell>
          <cell r="F326">
            <v>0</v>
          </cell>
          <cell r="G326">
            <v>0</v>
          </cell>
          <cell r="H326">
            <v>0</v>
          </cell>
          <cell r="I326">
            <v>220944.29784000001</v>
          </cell>
        </row>
        <row r="327">
          <cell r="C327" t="str">
            <v>T_UG132_CBL</v>
          </cell>
          <cell r="D327">
            <v>1659024.0000000002</v>
          </cell>
          <cell r="E327">
            <v>183969.41863999999</v>
          </cell>
          <cell r="F327">
            <v>0</v>
          </cell>
          <cell r="G327">
            <v>0</v>
          </cell>
          <cell r="H327">
            <v>0</v>
          </cell>
          <cell r="I327">
            <v>1842993.4186400003</v>
          </cell>
        </row>
        <row r="328">
          <cell r="C328" t="str">
            <v>T_UG132_CBL</v>
          </cell>
          <cell r="D328">
            <v>1659024.0000000002</v>
          </cell>
          <cell r="E328">
            <v>183969.41863999999</v>
          </cell>
          <cell r="F328">
            <v>0</v>
          </cell>
          <cell r="G328">
            <v>0</v>
          </cell>
          <cell r="H328">
            <v>0</v>
          </cell>
          <cell r="I328">
            <v>1842993.4186400003</v>
          </cell>
        </row>
        <row r="329">
          <cell r="C329" t="str">
            <v>TBA</v>
          </cell>
          <cell r="D329" t="e">
            <v>#N/A</v>
          </cell>
          <cell r="E329" t="e">
            <v>#N/A</v>
          </cell>
          <cell r="F329" t="e">
            <v>#N/A</v>
          </cell>
          <cell r="G329" t="e">
            <v>#N/A</v>
          </cell>
          <cell r="H329" t="e">
            <v>#N/A</v>
          </cell>
          <cell r="I329" t="e">
            <v>#N/A</v>
          </cell>
        </row>
        <row r="330">
          <cell r="C330" t="str">
            <v>MIP1187</v>
          </cell>
          <cell r="D330">
            <v>709299.07600000012</v>
          </cell>
          <cell r="E330">
            <v>90471.018519999998</v>
          </cell>
          <cell r="F330">
            <v>0</v>
          </cell>
          <cell r="G330">
            <v>0</v>
          </cell>
          <cell r="H330">
            <v>0</v>
          </cell>
          <cell r="I330">
            <v>799770.09452000016</v>
          </cell>
        </row>
        <row r="331">
          <cell r="C331" t="str">
            <v>MIP1193</v>
          </cell>
          <cell r="D331">
            <v>1468.8</v>
          </cell>
          <cell r="E331">
            <v>1797.75</v>
          </cell>
          <cell r="F331">
            <v>0</v>
          </cell>
          <cell r="G331">
            <v>0</v>
          </cell>
          <cell r="H331">
            <v>0</v>
          </cell>
          <cell r="I331">
            <v>3266.55</v>
          </cell>
        </row>
        <row r="332">
          <cell r="C332" t="str">
            <v>MIP1194</v>
          </cell>
          <cell r="D332">
            <v>2382.21</v>
          </cell>
          <cell r="E332">
            <v>1969.1100000000001</v>
          </cell>
          <cell r="F332">
            <v>0</v>
          </cell>
          <cell r="G332">
            <v>0</v>
          </cell>
          <cell r="H332">
            <v>0</v>
          </cell>
          <cell r="I332">
            <v>4351.32</v>
          </cell>
        </row>
        <row r="333">
          <cell r="C333" t="str">
            <v>End of life Radio refurbishment Western Queensland</v>
          </cell>
          <cell r="D333">
            <v>13884772.000000002</v>
          </cell>
          <cell r="E333">
            <v>1632048.0000000002</v>
          </cell>
          <cell r="F333">
            <v>0</v>
          </cell>
          <cell r="G333">
            <v>0</v>
          </cell>
          <cell r="H333">
            <v>0</v>
          </cell>
          <cell r="I333">
            <v>15516820.000000002</v>
          </cell>
        </row>
        <row r="334">
          <cell r="C334">
            <v>0</v>
          </cell>
          <cell r="D334" t="e">
            <v>#N/A</v>
          </cell>
          <cell r="E334" t="e">
            <v>#N/A</v>
          </cell>
          <cell r="F334" t="e">
            <v>#N/A</v>
          </cell>
          <cell r="G334" t="e">
            <v>#N/A</v>
          </cell>
          <cell r="H334" t="e">
            <v>#N/A</v>
          </cell>
          <cell r="I334" t="e">
            <v>#N/A</v>
          </cell>
        </row>
        <row r="335">
          <cell r="C335">
            <v>0</v>
          </cell>
          <cell r="D335" t="e">
            <v>#N/A</v>
          </cell>
          <cell r="E335" t="e">
            <v>#N/A</v>
          </cell>
          <cell r="F335" t="e">
            <v>#N/A</v>
          </cell>
          <cell r="G335" t="e">
            <v>#N/A</v>
          </cell>
          <cell r="H335" t="e">
            <v>#N/A</v>
          </cell>
          <cell r="I335" t="e">
            <v>#N/A</v>
          </cell>
        </row>
        <row r="336">
          <cell r="C336">
            <v>0</v>
          </cell>
          <cell r="D336" t="e">
            <v>#N/A</v>
          </cell>
          <cell r="E336" t="e">
            <v>#N/A</v>
          </cell>
          <cell r="F336" t="e">
            <v>#N/A</v>
          </cell>
          <cell r="G336" t="e">
            <v>#N/A</v>
          </cell>
          <cell r="H336" t="e">
            <v>#N/A</v>
          </cell>
          <cell r="I336" t="e">
            <v>#N/A</v>
          </cell>
        </row>
        <row r="337">
          <cell r="C337">
            <v>0</v>
          </cell>
          <cell r="D337" t="e">
            <v>#N/A</v>
          </cell>
          <cell r="E337" t="e">
            <v>#N/A</v>
          </cell>
          <cell r="F337" t="e">
            <v>#N/A</v>
          </cell>
          <cell r="G337" t="e">
            <v>#N/A</v>
          </cell>
          <cell r="H337" t="e">
            <v>#N/A</v>
          </cell>
          <cell r="I337" t="e">
            <v>#N/A</v>
          </cell>
        </row>
        <row r="338">
          <cell r="C338">
            <v>0</v>
          </cell>
          <cell r="D338" t="e">
            <v>#N/A</v>
          </cell>
          <cell r="E338" t="e">
            <v>#N/A</v>
          </cell>
          <cell r="F338" t="e">
            <v>#N/A</v>
          </cell>
          <cell r="G338" t="e">
            <v>#N/A</v>
          </cell>
          <cell r="H338" t="e">
            <v>#N/A</v>
          </cell>
          <cell r="I338" t="e">
            <v>#N/A</v>
          </cell>
        </row>
        <row r="339">
          <cell r="C339">
            <v>0</v>
          </cell>
          <cell r="D339" t="e">
            <v>#N/A</v>
          </cell>
          <cell r="E339" t="e">
            <v>#N/A</v>
          </cell>
          <cell r="F339" t="e">
            <v>#N/A</v>
          </cell>
          <cell r="G339" t="e">
            <v>#N/A</v>
          </cell>
          <cell r="H339" t="e">
            <v>#N/A</v>
          </cell>
          <cell r="I339" t="e">
            <v>#N/A</v>
          </cell>
        </row>
        <row r="340">
          <cell r="C340">
            <v>0</v>
          </cell>
          <cell r="D340" t="e">
            <v>#N/A</v>
          </cell>
          <cell r="E340" t="e">
            <v>#N/A</v>
          </cell>
          <cell r="F340" t="e">
            <v>#N/A</v>
          </cell>
          <cell r="G340" t="e">
            <v>#N/A</v>
          </cell>
          <cell r="H340" t="e">
            <v>#N/A</v>
          </cell>
          <cell r="I340" t="e">
            <v>#N/A</v>
          </cell>
        </row>
        <row r="341">
          <cell r="C341">
            <v>0</v>
          </cell>
          <cell r="D341" t="e">
            <v>#N/A</v>
          </cell>
          <cell r="E341" t="e">
            <v>#N/A</v>
          </cell>
          <cell r="F341" t="e">
            <v>#N/A</v>
          </cell>
          <cell r="G341" t="e">
            <v>#N/A</v>
          </cell>
          <cell r="H341" t="e">
            <v>#N/A</v>
          </cell>
          <cell r="I341" t="e">
            <v>#N/A</v>
          </cell>
        </row>
        <row r="342">
          <cell r="C342">
            <v>0</v>
          </cell>
          <cell r="D342" t="e">
            <v>#N/A</v>
          </cell>
          <cell r="E342" t="e">
            <v>#N/A</v>
          </cell>
          <cell r="F342" t="e">
            <v>#N/A</v>
          </cell>
          <cell r="G342" t="e">
            <v>#N/A</v>
          </cell>
          <cell r="H342" t="e">
            <v>#N/A</v>
          </cell>
          <cell r="I342" t="e">
            <v>#N/A</v>
          </cell>
        </row>
        <row r="343">
          <cell r="C343">
            <v>0</v>
          </cell>
          <cell r="D343" t="e">
            <v>#N/A</v>
          </cell>
          <cell r="E343" t="e">
            <v>#N/A</v>
          </cell>
          <cell r="F343" t="e">
            <v>#N/A</v>
          </cell>
          <cell r="G343" t="e">
            <v>#N/A</v>
          </cell>
          <cell r="H343" t="e">
            <v>#N/A</v>
          </cell>
          <cell r="I343" t="e">
            <v>#N/A</v>
          </cell>
        </row>
        <row r="344">
          <cell r="C344">
            <v>0</v>
          </cell>
          <cell r="D344" t="e">
            <v>#N/A</v>
          </cell>
          <cell r="E344" t="e">
            <v>#N/A</v>
          </cell>
          <cell r="F344" t="e">
            <v>#N/A</v>
          </cell>
          <cell r="G344" t="e">
            <v>#N/A</v>
          </cell>
          <cell r="H344" t="e">
            <v>#N/A</v>
          </cell>
          <cell r="I344" t="e">
            <v>#N/A</v>
          </cell>
        </row>
        <row r="345">
          <cell r="C345">
            <v>0</v>
          </cell>
          <cell r="D345" t="e">
            <v>#N/A</v>
          </cell>
          <cell r="E345" t="e">
            <v>#N/A</v>
          </cell>
          <cell r="F345" t="e">
            <v>#N/A</v>
          </cell>
          <cell r="G345" t="e">
            <v>#N/A</v>
          </cell>
          <cell r="H345" t="e">
            <v>#N/A</v>
          </cell>
          <cell r="I345" t="e">
            <v>#N/A</v>
          </cell>
        </row>
        <row r="346">
          <cell r="C346">
            <v>0</v>
          </cell>
          <cell r="D346" t="e">
            <v>#N/A</v>
          </cell>
          <cell r="E346" t="e">
            <v>#N/A</v>
          </cell>
          <cell r="F346" t="e">
            <v>#N/A</v>
          </cell>
          <cell r="G346" t="e">
            <v>#N/A</v>
          </cell>
          <cell r="H346" t="e">
            <v>#N/A</v>
          </cell>
          <cell r="I346" t="e">
            <v>#N/A</v>
          </cell>
        </row>
        <row r="347">
          <cell r="C347">
            <v>0</v>
          </cell>
          <cell r="D347" t="e">
            <v>#N/A</v>
          </cell>
          <cell r="E347" t="e">
            <v>#N/A</v>
          </cell>
          <cell r="F347" t="e">
            <v>#N/A</v>
          </cell>
          <cell r="G347" t="e">
            <v>#N/A</v>
          </cell>
          <cell r="H347" t="e">
            <v>#N/A</v>
          </cell>
          <cell r="I347" t="e">
            <v>#N/A</v>
          </cell>
        </row>
        <row r="348">
          <cell r="C348">
            <v>0</v>
          </cell>
          <cell r="D348" t="e">
            <v>#N/A</v>
          </cell>
          <cell r="E348" t="e">
            <v>#N/A</v>
          </cell>
          <cell r="F348" t="e">
            <v>#N/A</v>
          </cell>
          <cell r="G348" t="e">
            <v>#N/A</v>
          </cell>
          <cell r="H348" t="e">
            <v>#N/A</v>
          </cell>
          <cell r="I348" t="e">
            <v>#N/A</v>
          </cell>
        </row>
        <row r="349">
          <cell r="C349">
            <v>0</v>
          </cell>
          <cell r="D349" t="e">
            <v>#N/A</v>
          </cell>
          <cell r="E349" t="e">
            <v>#N/A</v>
          </cell>
          <cell r="F349" t="e">
            <v>#N/A</v>
          </cell>
          <cell r="G349" t="e">
            <v>#N/A</v>
          </cell>
          <cell r="H349" t="e">
            <v>#N/A</v>
          </cell>
          <cell r="I349" t="e">
            <v>#N/A</v>
          </cell>
        </row>
        <row r="350">
          <cell r="C350">
            <v>0</v>
          </cell>
          <cell r="D350" t="e">
            <v>#N/A</v>
          </cell>
          <cell r="E350" t="e">
            <v>#N/A</v>
          </cell>
          <cell r="F350" t="e">
            <v>#N/A</v>
          </cell>
          <cell r="G350" t="e">
            <v>#N/A</v>
          </cell>
          <cell r="H350" t="e">
            <v>#N/A</v>
          </cell>
          <cell r="I350" t="e">
            <v>#N/A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45"/>
  <sheetViews>
    <sheetView showGridLines="0" showRowColHeaders="0" tabSelected="1" topLeftCell="A22" zoomScale="94" workbookViewId="0">
      <selection activeCell="A42" sqref="A42"/>
    </sheetView>
  </sheetViews>
  <sheetFormatPr defaultRowHeight="12.75"/>
  <cols>
    <col min="1" max="16384" width="9.140625" style="162"/>
  </cols>
  <sheetData>
    <row r="3" spans="2:2">
      <c r="B3" s="161"/>
    </row>
    <row r="9" spans="2:2">
      <c r="B9" s="161"/>
    </row>
    <row r="36" spans="1:3" ht="20.25">
      <c r="B36" s="163" t="s">
        <v>344</v>
      </c>
    </row>
    <row r="38" spans="1:3">
      <c r="A38" s="162" t="s">
        <v>346</v>
      </c>
    </row>
    <row r="39" spans="1:3">
      <c r="A39" s="162" t="s">
        <v>347</v>
      </c>
    </row>
    <row r="40" spans="1:3">
      <c r="A40" s="162" t="s">
        <v>348</v>
      </c>
    </row>
    <row r="41" spans="1:3" ht="23.25">
      <c r="C41" s="164" t="s">
        <v>345</v>
      </c>
    </row>
    <row r="42" spans="1:3">
      <c r="A42" s="166"/>
      <c r="B42" s="162" t="s">
        <v>349</v>
      </c>
    </row>
    <row r="43" spans="1:3">
      <c r="B43" s="162" t="s">
        <v>345</v>
      </c>
    </row>
    <row r="44" spans="1:3">
      <c r="B44" s="162" t="s">
        <v>345</v>
      </c>
    </row>
    <row r="45" spans="1:3">
      <c r="B45" s="165"/>
      <c r="C45" s="162" t="s">
        <v>345</v>
      </c>
    </row>
  </sheetData>
  <sheetProtection selectLockedCells="1" selectUnlockedCells="1"/>
  <printOptions horizontalCentered="1" verticalCentered="1"/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N206"/>
  <sheetViews>
    <sheetView showGridLines="0" topLeftCell="B1" zoomScale="70" zoomScaleNormal="70" workbookViewId="0">
      <pane ySplit="10" topLeftCell="A11" activePane="bottomLeft" state="frozen"/>
      <selection pane="bottomLeft" activeCell="E11" sqref="E11"/>
    </sheetView>
  </sheetViews>
  <sheetFormatPr defaultColWidth="9.140625" defaultRowHeight="15" customHeight="1"/>
  <cols>
    <col min="1" max="1" width="30.42578125" style="135" hidden="1" customWidth="1"/>
    <col min="2" max="2" width="30.42578125" style="136" customWidth="1"/>
    <col min="3" max="3" width="92.85546875" style="129" customWidth="1"/>
    <col min="4" max="4" width="116.140625" style="129" customWidth="1"/>
    <col min="5" max="30" width="22.7109375" style="129" customWidth="1"/>
    <col min="31" max="31" width="27.7109375" style="136" customWidth="1"/>
    <col min="32" max="32" width="75" style="129" bestFit="1" customWidth="1"/>
    <col min="33" max="33" width="38.28515625" style="129" bestFit="1" customWidth="1"/>
    <col min="34" max="34" width="26.42578125" style="129" customWidth="1"/>
    <col min="35" max="39" width="23.7109375" style="129" customWidth="1"/>
    <col min="40" max="40" width="19.42578125" style="129" customWidth="1"/>
    <col min="41" max="16384" width="9.140625" style="129"/>
  </cols>
  <sheetData>
    <row r="1" spans="1:36" customFormat="1" ht="23.25" customHeight="1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6" customFormat="1" ht="23.25" customHeight="1">
      <c r="A2" s="1"/>
      <c r="B2" s="2"/>
      <c r="C2" s="4">
        <f>TradingName</f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6" customFormat="1" ht="23.25" customHeight="1">
      <c r="A3" s="1"/>
      <c r="B3" s="2"/>
      <c r="C3" s="3" t="str">
        <f>RCP_1to5</f>
        <v>2015-16 to 2019-20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6" customFormat="1" ht="27" customHeight="1">
      <c r="A4" s="1"/>
      <c r="B4" s="2"/>
      <c r="C4" s="5" t="s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6" customFormat="1" ht="26.25" customHeight="1">
      <c r="A5" s="1"/>
      <c r="B5" s="2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6" customFormat="1" ht="24" customHeight="1">
      <c r="A6" s="1"/>
      <c r="B6" s="2"/>
      <c r="C6" s="9" t="s">
        <v>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 t="s">
        <v>3</v>
      </c>
      <c r="AG6" s="9"/>
      <c r="AH6" s="9"/>
      <c r="AI6" s="9"/>
    </row>
    <row r="7" spans="1:36" s="16" customFormat="1" ht="14.25" customHeight="1">
      <c r="A7" s="10"/>
      <c r="B7" s="11"/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5"/>
      <c r="AE7" s="11"/>
      <c r="AF7" s="12"/>
      <c r="AG7" s="14"/>
      <c r="AH7" s="14"/>
      <c r="AI7" s="14"/>
      <c r="AJ7" s="14"/>
    </row>
    <row r="8" spans="1:36" s="16" customFormat="1" ht="14.25" customHeight="1" thickBot="1">
      <c r="A8" s="10"/>
      <c r="B8" s="11"/>
      <c r="C8" s="12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  <c r="AE8" s="11"/>
      <c r="AF8" s="12"/>
      <c r="AG8" s="14"/>
      <c r="AH8" s="14"/>
      <c r="AI8" s="14"/>
      <c r="AJ8" s="14"/>
    </row>
    <row r="9" spans="1:36" s="25" customFormat="1" ht="45.75" thickBot="1">
      <c r="A9" s="17"/>
      <c r="B9" s="18"/>
      <c r="C9" s="19"/>
      <c r="D9" s="19"/>
      <c r="E9" s="169" t="s">
        <v>4</v>
      </c>
      <c r="F9" s="170"/>
      <c r="G9" s="170"/>
      <c r="H9" s="170"/>
      <c r="I9" s="170"/>
      <c r="J9" s="171"/>
      <c r="K9" s="172" t="str">
        <f>CONCATENATE("EXPENDITURE
Forecast 
($000's real, ", DollarReal, ")")</f>
        <v>EXPENDITURE
Forecast 
($000's real, June 2015)</v>
      </c>
      <c r="L9" s="172"/>
      <c r="M9" s="172"/>
      <c r="N9" s="172"/>
      <c r="O9" s="172"/>
      <c r="P9" s="172"/>
      <c r="Q9" s="173" t="s">
        <v>5</v>
      </c>
      <c r="R9" s="174"/>
      <c r="S9" s="174" t="s">
        <v>6</v>
      </c>
      <c r="T9" s="174"/>
      <c r="U9" s="174"/>
      <c r="V9" s="174"/>
      <c r="W9" s="175"/>
      <c r="X9" s="176" t="s">
        <v>7</v>
      </c>
      <c r="Y9" s="167"/>
      <c r="Z9" s="167" t="s">
        <v>8</v>
      </c>
      <c r="AA9" s="167"/>
      <c r="AB9" s="167"/>
      <c r="AC9" s="167"/>
      <c r="AD9" s="168"/>
      <c r="AE9" s="20"/>
      <c r="AF9" s="21"/>
      <c r="AG9" s="21"/>
      <c r="AH9" s="22" t="s">
        <v>9</v>
      </c>
      <c r="AI9" s="23" t="s">
        <v>10</v>
      </c>
      <c r="AJ9" s="24"/>
    </row>
    <row r="10" spans="1:36" s="44" customFormat="1" ht="30" customHeight="1" thickBot="1">
      <c r="A10" s="26"/>
      <c r="B10" s="27"/>
      <c r="C10" s="28" t="s">
        <v>11</v>
      </c>
      <c r="D10" s="29" t="s">
        <v>12</v>
      </c>
      <c r="E10" s="30" t="str">
        <f>PRCP_y4</f>
        <v>2008-09</v>
      </c>
      <c r="F10" s="31" t="str">
        <f>PRCP_y5</f>
        <v>2009-10</v>
      </c>
      <c r="G10" s="31" t="str">
        <f t="array" ref="G10:K10">CRCP</f>
        <v>2010-11</v>
      </c>
      <c r="H10" s="31" t="str">
        <v>2011-12</v>
      </c>
      <c r="I10" s="31" t="str">
        <v>2012-13</v>
      </c>
      <c r="J10" s="32" t="str">
        <v>2013-14</v>
      </c>
      <c r="K10" s="33" t="str">
        <v>2014-15</v>
      </c>
      <c r="L10" s="34" t="str">
        <f t="array" ref="L10:P10">FRCP</f>
        <v>2015-16</v>
      </c>
      <c r="M10" s="34" t="str">
        <v>2016-17</v>
      </c>
      <c r="N10" s="34" t="str">
        <v>2017-18</v>
      </c>
      <c r="O10" s="34" t="str">
        <v>2018-19</v>
      </c>
      <c r="P10" s="35" t="str">
        <v>2019-20</v>
      </c>
      <c r="Q10" s="36" t="str">
        <f>CRCP_y4</f>
        <v>2013-14</v>
      </c>
      <c r="R10" s="37" t="str">
        <f>CRCP_y5</f>
        <v>2014-15</v>
      </c>
      <c r="S10" s="37" t="str">
        <f t="array" ref="S10:W10">FRCP</f>
        <v>2015-16</v>
      </c>
      <c r="T10" s="37" t="str">
        <v>2016-17</v>
      </c>
      <c r="U10" s="37" t="str">
        <v>2017-18</v>
      </c>
      <c r="V10" s="37" t="str">
        <v>2018-19</v>
      </c>
      <c r="W10" s="38" t="str">
        <v>2019-20</v>
      </c>
      <c r="X10" s="39" t="str">
        <f>CRCP_y4</f>
        <v>2013-14</v>
      </c>
      <c r="Y10" s="37" t="str">
        <f>CRCP_y5</f>
        <v>2014-15</v>
      </c>
      <c r="Z10" s="37" t="str">
        <f t="array" ref="Z10:AD10">FRCP</f>
        <v>2015-16</v>
      </c>
      <c r="AA10" s="37" t="str">
        <v>2016-17</v>
      </c>
      <c r="AB10" s="37" t="str">
        <v>2017-18</v>
      </c>
      <c r="AC10" s="37" t="str">
        <v>2018-19</v>
      </c>
      <c r="AD10" s="38" t="str">
        <v>2019-20</v>
      </c>
      <c r="AE10" s="40"/>
      <c r="AF10" s="28" t="s">
        <v>11</v>
      </c>
      <c r="AG10" s="41" t="s">
        <v>13</v>
      </c>
      <c r="AH10" s="42" t="str">
        <f>CRCP_y4</f>
        <v>2013-14</v>
      </c>
      <c r="AI10" s="43" t="str">
        <f>CRCP_y4</f>
        <v>2013-14</v>
      </c>
    </row>
    <row r="11" spans="1:36" s="63" customFormat="1" ht="30.75">
      <c r="A11" s="45" t="s">
        <v>14</v>
      </c>
      <c r="B11" s="46"/>
      <c r="C11" s="47" t="s">
        <v>15</v>
      </c>
      <c r="D11" s="48" t="s">
        <v>16</v>
      </c>
      <c r="E11" s="49">
        <v>2874.3885218976779</v>
      </c>
      <c r="F11" s="50">
        <v>2814.3780082456406</v>
      </c>
      <c r="G11" s="50">
        <v>4646.341426776341</v>
      </c>
      <c r="H11" s="50">
        <v>3604.7693845875565</v>
      </c>
      <c r="I11" s="50">
        <v>6764.6790463788566</v>
      </c>
      <c r="J11" s="51">
        <v>3825</v>
      </c>
      <c r="K11" s="52">
        <v>4075.8020687706521</v>
      </c>
      <c r="L11" s="50">
        <v>3444.1526158990514</v>
      </c>
      <c r="M11" s="50">
        <v>4882.3048877750543</v>
      </c>
      <c r="N11" s="50">
        <v>2150.1768453316208</v>
      </c>
      <c r="O11" s="50">
        <v>3038.2289302383397</v>
      </c>
      <c r="P11" s="51">
        <v>3378.7769475737696</v>
      </c>
      <c r="Q11" s="53">
        <v>2271</v>
      </c>
      <c r="R11" s="53">
        <v>3413.764683544829</v>
      </c>
      <c r="S11" s="54">
        <v>2541.3329246509784</v>
      </c>
      <c r="T11" s="54">
        <v>3441.9727265634288</v>
      </c>
      <c r="U11" s="54">
        <v>1740.0148412541707</v>
      </c>
      <c r="V11" s="54">
        <v>2108.8675760085157</v>
      </c>
      <c r="W11" s="55">
        <v>2409.2575049503444</v>
      </c>
      <c r="X11" s="56">
        <v>137</v>
      </c>
      <c r="Y11" s="56">
        <v>159.03</v>
      </c>
      <c r="Z11" s="54">
        <v>174.93300000000002</v>
      </c>
      <c r="AA11" s="54">
        <v>166.18635</v>
      </c>
      <c r="AB11" s="54">
        <v>182.80498500000002</v>
      </c>
      <c r="AC11" s="54">
        <v>201.08548350000004</v>
      </c>
      <c r="AD11" s="55">
        <v>221.19403185000007</v>
      </c>
      <c r="AE11" s="57" t="s">
        <v>17</v>
      </c>
      <c r="AF11" s="58" t="s">
        <v>18</v>
      </c>
      <c r="AG11" s="59" t="s">
        <v>19</v>
      </c>
      <c r="AH11" s="60">
        <v>0</v>
      </c>
      <c r="AI11" s="61">
        <v>0</v>
      </c>
      <c r="AJ11" s="62"/>
    </row>
    <row r="12" spans="1:36" s="63" customFormat="1" ht="15.75">
      <c r="A12" s="45" t="s">
        <v>20</v>
      </c>
      <c r="B12" s="46"/>
      <c r="C12" s="64"/>
      <c r="D12" s="65" t="s">
        <v>21</v>
      </c>
      <c r="E12" s="66">
        <v>816.79463010782911</v>
      </c>
      <c r="F12" s="67">
        <v>1128.1845834931328</v>
      </c>
      <c r="G12" s="67">
        <v>2472.2832012700073</v>
      </c>
      <c r="H12" s="67">
        <v>2721.425141331908</v>
      </c>
      <c r="I12" s="67">
        <v>3529.7555863360703</v>
      </c>
      <c r="J12" s="68">
        <v>3488</v>
      </c>
      <c r="K12" s="69">
        <v>1846.4216509612554</v>
      </c>
      <c r="L12" s="67">
        <v>1560.2715372115622</v>
      </c>
      <c r="M12" s="67">
        <v>2211.7839137612673</v>
      </c>
      <c r="N12" s="67">
        <v>974.07406287846288</v>
      </c>
      <c r="O12" s="67">
        <v>1376.3798100875329</v>
      </c>
      <c r="P12" s="68">
        <v>1530.6550231107508</v>
      </c>
      <c r="Q12" s="69">
        <v>808</v>
      </c>
      <c r="R12" s="69">
        <v>687.92565732801506</v>
      </c>
      <c r="S12" s="67">
        <v>512.11734982988992</v>
      </c>
      <c r="T12" s="67">
        <v>693.61000828197621</v>
      </c>
      <c r="U12" s="67">
        <v>350.63953271299289</v>
      </c>
      <c r="V12" s="67">
        <v>424.96898524855362</v>
      </c>
      <c r="W12" s="68">
        <v>485.50213808070583</v>
      </c>
      <c r="X12" s="66">
        <v>73</v>
      </c>
      <c r="Y12" s="66">
        <v>101.86</v>
      </c>
      <c r="Z12" s="67">
        <v>112.04600000000001</v>
      </c>
      <c r="AA12" s="67">
        <v>112.04600000000001</v>
      </c>
      <c r="AB12" s="67">
        <v>123.25060000000002</v>
      </c>
      <c r="AC12" s="67">
        <v>135.57566000000003</v>
      </c>
      <c r="AD12" s="68">
        <v>135.57566000000003</v>
      </c>
      <c r="AE12" s="57" t="s">
        <v>22</v>
      </c>
      <c r="AF12" s="70"/>
      <c r="AG12" s="71" t="s">
        <v>23</v>
      </c>
      <c r="AH12" s="72">
        <v>116931.958558813</v>
      </c>
      <c r="AI12" s="73">
        <v>545</v>
      </c>
      <c r="AJ12" s="62"/>
    </row>
    <row r="13" spans="1:36" s="63" customFormat="1" ht="15.75">
      <c r="A13" s="45" t="s">
        <v>24</v>
      </c>
      <c r="B13" s="46"/>
      <c r="C13" s="64"/>
      <c r="D13" s="65" t="s">
        <v>25</v>
      </c>
      <c r="E13" s="66">
        <v>765.78202778813284</v>
      </c>
      <c r="F13" s="67">
        <v>1057.7238564959789</v>
      </c>
      <c r="G13" s="67">
        <v>2317.8845709639863</v>
      </c>
      <c r="H13" s="67">
        <v>2551.4635750753637</v>
      </c>
      <c r="I13" s="67">
        <v>3309.3074172412221</v>
      </c>
      <c r="J13" s="68">
        <v>3270</v>
      </c>
      <c r="K13" s="69">
        <v>1731.108877982309</v>
      </c>
      <c r="L13" s="67">
        <v>1462.8294185804677</v>
      </c>
      <c r="M13" s="67">
        <v>2073.6535272413412</v>
      </c>
      <c r="N13" s="67">
        <v>913.24116416385573</v>
      </c>
      <c r="O13" s="67">
        <v>1290.4221023825776</v>
      </c>
      <c r="P13" s="68">
        <v>1435.0625157887289</v>
      </c>
      <c r="Q13" s="69">
        <v>568</v>
      </c>
      <c r="R13" s="69">
        <v>483.55700787004474</v>
      </c>
      <c r="S13" s="67">
        <v>359.97775446250074</v>
      </c>
      <c r="T13" s="67">
        <v>487.55265436134886</v>
      </c>
      <c r="U13" s="67">
        <v>246.47169570359424</v>
      </c>
      <c r="V13" s="67">
        <v>298.71938741539827</v>
      </c>
      <c r="W13" s="68">
        <v>341.26937802651838</v>
      </c>
      <c r="X13" s="66">
        <v>36</v>
      </c>
      <c r="Y13" s="66">
        <v>44.660000000000004</v>
      </c>
      <c r="Z13" s="67">
        <v>49.126000000000005</v>
      </c>
      <c r="AA13" s="67">
        <v>49.126000000000005</v>
      </c>
      <c r="AB13" s="67">
        <v>54.03860000000001</v>
      </c>
      <c r="AC13" s="67">
        <v>59.442460000000018</v>
      </c>
      <c r="AD13" s="68">
        <v>59.442460000000018</v>
      </c>
      <c r="AE13" s="57" t="s">
        <v>26</v>
      </c>
      <c r="AF13" s="70"/>
      <c r="AG13" s="71" t="s">
        <v>27</v>
      </c>
      <c r="AH13" s="72">
        <v>436825.76873069297</v>
      </c>
      <c r="AI13" s="73">
        <v>1493</v>
      </c>
      <c r="AJ13" s="62"/>
    </row>
    <row r="14" spans="1:36" s="63" customFormat="1" ht="16.5" thickBot="1">
      <c r="A14" s="45" t="s">
        <v>28</v>
      </c>
      <c r="B14" s="46"/>
      <c r="C14" s="64"/>
      <c r="D14" s="65" t="s">
        <v>29</v>
      </c>
      <c r="E14" s="66">
        <v>2425.1842222923365</v>
      </c>
      <c r="F14" s="67">
        <v>3349.7495706662453</v>
      </c>
      <c r="G14" s="67">
        <v>7340.58811113709</v>
      </c>
      <c r="H14" s="67">
        <v>8080.319152075409</v>
      </c>
      <c r="I14" s="67">
        <v>10480.365669016825</v>
      </c>
      <c r="J14" s="68">
        <v>10357</v>
      </c>
      <c r="K14" s="69">
        <v>5482.3034108807697</v>
      </c>
      <c r="L14" s="67">
        <v>4632.6807129357167</v>
      </c>
      <c r="M14" s="67">
        <v>6567.1188854571419</v>
      </c>
      <c r="N14" s="67">
        <v>2892.1723023497757</v>
      </c>
      <c r="O14" s="67">
        <v>4086.6785349824981</v>
      </c>
      <c r="P14" s="68">
        <v>4544.7448310158161</v>
      </c>
      <c r="Q14" s="69">
        <v>1800</v>
      </c>
      <c r="R14" s="69">
        <v>1531.4947832827777</v>
      </c>
      <c r="S14" s="67">
        <v>1140.1014649452266</v>
      </c>
      <c r="T14" s="67">
        <v>1544.1495719792099</v>
      </c>
      <c r="U14" s="67">
        <v>780.6114068320137</v>
      </c>
      <c r="V14" s="67">
        <v>946.08738172823348</v>
      </c>
      <c r="W14" s="68">
        <v>1080.8493386207592</v>
      </c>
      <c r="X14" s="66">
        <v>145</v>
      </c>
      <c r="Y14" s="66">
        <v>210.10000000000002</v>
      </c>
      <c r="Z14" s="67">
        <v>231.11000000000004</v>
      </c>
      <c r="AA14" s="67">
        <v>254.22100000000006</v>
      </c>
      <c r="AB14" s="67">
        <v>279.64310000000006</v>
      </c>
      <c r="AC14" s="67">
        <v>307.60741000000007</v>
      </c>
      <c r="AD14" s="68">
        <v>338.36815100000013</v>
      </c>
      <c r="AE14" s="57" t="s">
        <v>30</v>
      </c>
      <c r="AF14" s="74"/>
      <c r="AG14" s="75" t="s">
        <v>31</v>
      </c>
      <c r="AH14" s="76">
        <v>405803.272710494</v>
      </c>
      <c r="AI14" s="77">
        <v>1392</v>
      </c>
      <c r="AJ14" s="62"/>
    </row>
    <row r="15" spans="1:36" s="63" customFormat="1" ht="30.75">
      <c r="A15" s="45" t="s">
        <v>32</v>
      </c>
      <c r="B15" s="46"/>
      <c r="C15" s="64"/>
      <c r="D15" s="65" t="s">
        <v>33</v>
      </c>
      <c r="E15" s="66">
        <v>1435.0656582579741</v>
      </c>
      <c r="F15" s="67">
        <v>1433.4207659816914</v>
      </c>
      <c r="G15" s="67">
        <v>2669.0832991570155</v>
      </c>
      <c r="H15" s="67">
        <v>3412.7890549092908</v>
      </c>
      <c r="I15" s="67">
        <v>5614.1113089556311</v>
      </c>
      <c r="J15" s="68">
        <v>4814</v>
      </c>
      <c r="K15" s="69">
        <v>3346.4570086447634</v>
      </c>
      <c r="L15" s="67">
        <v>4188.664593787069</v>
      </c>
      <c r="M15" s="67">
        <v>5229.1421220385855</v>
      </c>
      <c r="N15" s="67">
        <v>3395.3883655278119</v>
      </c>
      <c r="O15" s="67">
        <v>4262.5006516413514</v>
      </c>
      <c r="P15" s="68">
        <v>4390.1836066898341</v>
      </c>
      <c r="Q15" s="69">
        <v>248</v>
      </c>
      <c r="R15" s="69">
        <v>267.04769129195483</v>
      </c>
      <c r="S15" s="67">
        <v>285.88795629661558</v>
      </c>
      <c r="T15" s="67">
        <v>343.88136184357643</v>
      </c>
      <c r="U15" s="67">
        <v>250.51805601905843</v>
      </c>
      <c r="V15" s="67">
        <v>271.40216201847579</v>
      </c>
      <c r="W15" s="68">
        <v>288.40996628853668</v>
      </c>
      <c r="X15" s="66">
        <v>14</v>
      </c>
      <c r="Y15" s="66">
        <v>15.6</v>
      </c>
      <c r="Z15" s="67">
        <v>15.6</v>
      </c>
      <c r="AA15" s="67">
        <v>15.6</v>
      </c>
      <c r="AB15" s="67">
        <v>15.6</v>
      </c>
      <c r="AC15" s="67">
        <v>15.6</v>
      </c>
      <c r="AD15" s="68">
        <v>15.6</v>
      </c>
      <c r="AE15" s="57" t="s">
        <v>34</v>
      </c>
      <c r="AF15" s="58" t="s">
        <v>35</v>
      </c>
      <c r="AG15" s="59" t="s">
        <v>36</v>
      </c>
      <c r="AH15" s="60">
        <v>0</v>
      </c>
      <c r="AI15" s="78">
        <v>0</v>
      </c>
      <c r="AJ15" s="62"/>
    </row>
    <row r="16" spans="1:36" s="63" customFormat="1" ht="15.75">
      <c r="A16" s="45" t="s">
        <v>37</v>
      </c>
      <c r="B16" s="46"/>
      <c r="C16" s="64"/>
      <c r="D16" s="65" t="s">
        <v>38</v>
      </c>
      <c r="E16" s="66">
        <v>0</v>
      </c>
      <c r="F16" s="67">
        <v>0</v>
      </c>
      <c r="G16" s="67">
        <v>0</v>
      </c>
      <c r="H16" s="67">
        <v>0</v>
      </c>
      <c r="I16" s="67">
        <v>0</v>
      </c>
      <c r="J16" s="68">
        <v>0</v>
      </c>
      <c r="K16" s="69">
        <v>17.671288872871251</v>
      </c>
      <c r="L16" s="67">
        <v>156.25920677468903</v>
      </c>
      <c r="M16" s="67">
        <v>49.064063915922269</v>
      </c>
      <c r="N16" s="67">
        <v>0</v>
      </c>
      <c r="O16" s="67">
        <v>0</v>
      </c>
      <c r="P16" s="68">
        <v>0</v>
      </c>
      <c r="Q16" s="69">
        <v>0</v>
      </c>
      <c r="R16" s="69">
        <v>1.2837011527265616</v>
      </c>
      <c r="S16" s="67">
        <v>10</v>
      </c>
      <c r="T16" s="67">
        <v>3</v>
      </c>
      <c r="U16" s="67">
        <v>0</v>
      </c>
      <c r="V16" s="67">
        <v>0</v>
      </c>
      <c r="W16" s="68">
        <v>0</v>
      </c>
      <c r="X16" s="66">
        <v>0</v>
      </c>
      <c r="Y16" s="66">
        <v>0</v>
      </c>
      <c r="Z16" s="67">
        <v>0</v>
      </c>
      <c r="AA16" s="67">
        <v>0</v>
      </c>
      <c r="AB16" s="67">
        <v>0</v>
      </c>
      <c r="AC16" s="67">
        <v>0</v>
      </c>
      <c r="AD16" s="68">
        <v>0</v>
      </c>
      <c r="AE16" s="57" t="s">
        <v>39</v>
      </c>
      <c r="AF16" s="70"/>
      <c r="AG16" s="71" t="s">
        <v>40</v>
      </c>
      <c r="AH16" s="72">
        <v>6791.4380240540104</v>
      </c>
      <c r="AI16" s="73">
        <v>13.295</v>
      </c>
      <c r="AJ16" s="62"/>
    </row>
    <row r="17" spans="1:40" s="63" customFormat="1" ht="15.75">
      <c r="A17" s="45" t="s">
        <v>41</v>
      </c>
      <c r="B17" s="46"/>
      <c r="C17" s="64"/>
      <c r="D17" s="65" t="s">
        <v>42</v>
      </c>
      <c r="E17" s="66">
        <v>0</v>
      </c>
      <c r="F17" s="67">
        <v>0</v>
      </c>
      <c r="G17" s="67">
        <v>0</v>
      </c>
      <c r="H17" s="67">
        <v>0</v>
      </c>
      <c r="I17" s="67">
        <v>0</v>
      </c>
      <c r="J17" s="68">
        <v>0</v>
      </c>
      <c r="K17" s="69">
        <v>0</v>
      </c>
      <c r="L17" s="67">
        <v>0</v>
      </c>
      <c r="M17" s="67">
        <v>0</v>
      </c>
      <c r="N17" s="67">
        <v>0</v>
      </c>
      <c r="O17" s="67">
        <v>0</v>
      </c>
      <c r="P17" s="68">
        <v>0</v>
      </c>
      <c r="Q17" s="69">
        <v>0</v>
      </c>
      <c r="R17" s="69">
        <v>0</v>
      </c>
      <c r="S17" s="67">
        <v>0</v>
      </c>
      <c r="T17" s="67">
        <v>0</v>
      </c>
      <c r="U17" s="67">
        <v>0</v>
      </c>
      <c r="V17" s="67">
        <v>0</v>
      </c>
      <c r="W17" s="68">
        <v>0</v>
      </c>
      <c r="X17" s="66">
        <v>0</v>
      </c>
      <c r="Y17" s="66">
        <v>0</v>
      </c>
      <c r="Z17" s="67">
        <v>0</v>
      </c>
      <c r="AA17" s="67">
        <v>0</v>
      </c>
      <c r="AB17" s="67">
        <v>0</v>
      </c>
      <c r="AC17" s="67">
        <v>0</v>
      </c>
      <c r="AD17" s="68">
        <v>0</v>
      </c>
      <c r="AE17" s="57" t="s">
        <v>43</v>
      </c>
      <c r="AF17" s="70"/>
      <c r="AG17" s="71" t="s">
        <v>44</v>
      </c>
      <c r="AH17" s="72">
        <v>100446.081537964</v>
      </c>
      <c r="AI17" s="73">
        <v>43.38</v>
      </c>
      <c r="AJ17" s="62"/>
    </row>
    <row r="18" spans="1:40" s="63" customFormat="1" ht="16.5" thickBot="1">
      <c r="A18" s="45" t="s">
        <v>45</v>
      </c>
      <c r="B18" s="46"/>
      <c r="C18" s="64"/>
      <c r="D18" s="65" t="s">
        <v>46</v>
      </c>
      <c r="E18" s="66">
        <v>0</v>
      </c>
      <c r="F18" s="67">
        <v>0</v>
      </c>
      <c r="G18" s="67">
        <v>0</v>
      </c>
      <c r="H18" s="67">
        <v>0</v>
      </c>
      <c r="I18" s="67">
        <v>0</v>
      </c>
      <c r="J18" s="68">
        <v>0</v>
      </c>
      <c r="K18" s="69">
        <v>0</v>
      </c>
      <c r="L18" s="67">
        <v>0</v>
      </c>
      <c r="M18" s="67">
        <v>0</v>
      </c>
      <c r="N18" s="67">
        <v>0</v>
      </c>
      <c r="O18" s="67">
        <v>0</v>
      </c>
      <c r="P18" s="68">
        <v>0</v>
      </c>
      <c r="Q18" s="69">
        <v>0</v>
      </c>
      <c r="R18" s="69">
        <v>0</v>
      </c>
      <c r="S18" s="67">
        <v>0</v>
      </c>
      <c r="T18" s="67">
        <v>0</v>
      </c>
      <c r="U18" s="67">
        <v>0</v>
      </c>
      <c r="V18" s="67">
        <v>0</v>
      </c>
      <c r="W18" s="68">
        <v>0</v>
      </c>
      <c r="X18" s="66">
        <v>0</v>
      </c>
      <c r="Y18" s="66">
        <v>0</v>
      </c>
      <c r="Z18" s="67">
        <v>0</v>
      </c>
      <c r="AA18" s="67">
        <v>0</v>
      </c>
      <c r="AB18" s="67">
        <v>0</v>
      </c>
      <c r="AC18" s="67">
        <v>0</v>
      </c>
      <c r="AD18" s="68">
        <v>0</v>
      </c>
      <c r="AE18" s="57" t="s">
        <v>47</v>
      </c>
      <c r="AF18" s="74"/>
      <c r="AG18" s="75" t="s">
        <v>48</v>
      </c>
      <c r="AH18" s="76">
        <v>47374.541495732301</v>
      </c>
      <c r="AI18" s="77">
        <v>111.238</v>
      </c>
      <c r="AJ18" s="62"/>
    </row>
    <row r="19" spans="1:40" s="63" customFormat="1" ht="30.75">
      <c r="A19" s="45" t="s">
        <v>49</v>
      </c>
      <c r="B19" s="46"/>
      <c r="C19" s="64"/>
      <c r="D19" s="65" t="s">
        <v>50</v>
      </c>
      <c r="E19" s="66">
        <v>0</v>
      </c>
      <c r="F19" s="67">
        <v>0</v>
      </c>
      <c r="G19" s="67">
        <v>0</v>
      </c>
      <c r="H19" s="67">
        <v>0</v>
      </c>
      <c r="I19" s="67">
        <v>0</v>
      </c>
      <c r="J19" s="68">
        <v>0</v>
      </c>
      <c r="K19" s="69">
        <v>0</v>
      </c>
      <c r="L19" s="67">
        <v>0</v>
      </c>
      <c r="M19" s="67">
        <v>0</v>
      </c>
      <c r="N19" s="67">
        <v>0</v>
      </c>
      <c r="O19" s="67">
        <v>0</v>
      </c>
      <c r="P19" s="68">
        <v>0</v>
      </c>
      <c r="Q19" s="69">
        <v>0</v>
      </c>
      <c r="R19" s="69">
        <v>0</v>
      </c>
      <c r="S19" s="67">
        <v>0</v>
      </c>
      <c r="T19" s="67">
        <v>0</v>
      </c>
      <c r="U19" s="67">
        <v>0</v>
      </c>
      <c r="V19" s="67">
        <v>0</v>
      </c>
      <c r="W19" s="68">
        <v>0</v>
      </c>
      <c r="X19" s="66">
        <v>1</v>
      </c>
      <c r="Y19" s="66">
        <v>1</v>
      </c>
      <c r="Z19" s="67">
        <v>1</v>
      </c>
      <c r="AA19" s="67">
        <v>1</v>
      </c>
      <c r="AB19" s="67">
        <v>1</v>
      </c>
      <c r="AC19" s="67">
        <v>1</v>
      </c>
      <c r="AD19" s="68">
        <v>1</v>
      </c>
      <c r="AE19" s="57" t="s">
        <v>51</v>
      </c>
      <c r="AF19" s="58" t="s">
        <v>52</v>
      </c>
      <c r="AG19" s="59" t="s">
        <v>53</v>
      </c>
      <c r="AH19" s="60">
        <v>132.2256151</v>
      </c>
      <c r="AI19" s="78">
        <v>13.067999999999993</v>
      </c>
      <c r="AJ19" s="62"/>
    </row>
    <row r="20" spans="1:40" s="63" customFormat="1" ht="15.75">
      <c r="A20" s="45" t="s">
        <v>54</v>
      </c>
      <c r="B20" s="46"/>
      <c r="C20" s="64"/>
      <c r="D20" s="65" t="s">
        <v>55</v>
      </c>
      <c r="E20" s="66">
        <v>0</v>
      </c>
      <c r="F20" s="67">
        <v>6.410902987430716</v>
      </c>
      <c r="G20" s="67">
        <v>0</v>
      </c>
      <c r="H20" s="67">
        <v>0</v>
      </c>
      <c r="I20" s="67">
        <v>18.039620919251565</v>
      </c>
      <c r="J20" s="68">
        <v>0</v>
      </c>
      <c r="K20" s="69">
        <v>3.3634817154946584</v>
      </c>
      <c r="L20" s="67">
        <v>2.8422244636731437</v>
      </c>
      <c r="M20" s="67">
        <v>4.0290335355893969</v>
      </c>
      <c r="N20" s="67">
        <v>1.7743944338627415</v>
      </c>
      <c r="O20" s="67">
        <v>2.5072433062054524</v>
      </c>
      <c r="P20" s="68">
        <v>2.7882743794099367</v>
      </c>
      <c r="Q20" s="69">
        <v>0</v>
      </c>
      <c r="R20" s="69">
        <v>0.46185005527224898</v>
      </c>
      <c r="S20" s="67">
        <v>0.34381829461556901</v>
      </c>
      <c r="T20" s="67">
        <v>0.46566633654379075</v>
      </c>
      <c r="U20" s="67">
        <v>0.23540754126417787</v>
      </c>
      <c r="V20" s="67">
        <v>0.28530982561165064</v>
      </c>
      <c r="W20" s="68">
        <v>0.32594974023545209</v>
      </c>
      <c r="X20" s="66">
        <v>0</v>
      </c>
      <c r="Y20" s="66">
        <v>0</v>
      </c>
      <c r="Z20" s="67">
        <v>0</v>
      </c>
      <c r="AA20" s="67">
        <v>0</v>
      </c>
      <c r="AB20" s="67">
        <v>0</v>
      </c>
      <c r="AC20" s="67">
        <v>0</v>
      </c>
      <c r="AD20" s="68">
        <v>0</v>
      </c>
      <c r="AE20" s="57" t="s">
        <v>56</v>
      </c>
      <c r="AF20" s="79"/>
      <c r="AG20" s="71" t="s">
        <v>57</v>
      </c>
      <c r="AH20" s="72">
        <v>64506.165690000002</v>
      </c>
      <c r="AI20" s="73">
        <v>38.75333333333333</v>
      </c>
      <c r="AJ20" s="62"/>
    </row>
    <row r="21" spans="1:40" s="63" customFormat="1" ht="15.75">
      <c r="A21" s="45" t="s">
        <v>58</v>
      </c>
      <c r="B21" s="46"/>
      <c r="C21" s="64"/>
      <c r="D21" s="65" t="s">
        <v>59</v>
      </c>
      <c r="E21" s="66">
        <v>0</v>
      </c>
      <c r="F21" s="67">
        <v>0</v>
      </c>
      <c r="G21" s="67">
        <v>0</v>
      </c>
      <c r="H21" s="67">
        <v>25.409533733078611</v>
      </c>
      <c r="I21" s="67">
        <v>2486.4421473433972</v>
      </c>
      <c r="J21" s="68">
        <v>196</v>
      </c>
      <c r="K21" s="69">
        <v>14.222935582524233</v>
      </c>
      <c r="L21" s="67">
        <v>12.018729066274245</v>
      </c>
      <c r="M21" s="67">
        <v>17.037311120952598</v>
      </c>
      <c r="N21" s="67">
        <v>7.5032659207150685</v>
      </c>
      <c r="O21" s="67">
        <v>10.602216111238995</v>
      </c>
      <c r="P21" s="68">
        <v>11.790593866486338</v>
      </c>
      <c r="Q21" s="69">
        <v>4</v>
      </c>
      <c r="R21" s="69">
        <v>0.69277508290837342</v>
      </c>
      <c r="S21" s="67">
        <v>0.5157274419233534</v>
      </c>
      <c r="T21" s="67">
        <v>0.69849950481568612</v>
      </c>
      <c r="U21" s="67">
        <v>0.35311131189626677</v>
      </c>
      <c r="V21" s="67">
        <v>0.42796473841747601</v>
      </c>
      <c r="W21" s="68">
        <v>0.48892461035317808</v>
      </c>
      <c r="X21" s="66">
        <v>0</v>
      </c>
      <c r="Y21" s="66">
        <v>0</v>
      </c>
      <c r="Z21" s="67">
        <v>0</v>
      </c>
      <c r="AA21" s="67">
        <v>0</v>
      </c>
      <c r="AB21" s="67">
        <v>0</v>
      </c>
      <c r="AC21" s="67">
        <v>0</v>
      </c>
      <c r="AD21" s="68">
        <v>0</v>
      </c>
      <c r="AE21" s="57" t="s">
        <v>60</v>
      </c>
      <c r="AF21" s="79"/>
      <c r="AG21" s="71" t="s">
        <v>61</v>
      </c>
      <c r="AH21" s="72">
        <v>53640.309939999999</v>
      </c>
      <c r="AI21" s="73">
        <v>41.827999999999996</v>
      </c>
      <c r="AJ21" s="62"/>
    </row>
    <row r="22" spans="1:40" s="63" customFormat="1" ht="15.75">
      <c r="A22" s="45" t="s">
        <v>62</v>
      </c>
      <c r="B22" s="46"/>
      <c r="C22" s="64"/>
      <c r="D22" s="65" t="s">
        <v>63</v>
      </c>
      <c r="E22" s="66">
        <v>0</v>
      </c>
      <c r="F22" s="67">
        <v>0</v>
      </c>
      <c r="G22" s="67">
        <v>0</v>
      </c>
      <c r="H22" s="67">
        <v>0</v>
      </c>
      <c r="I22" s="67">
        <v>0</v>
      </c>
      <c r="J22" s="68">
        <v>0</v>
      </c>
      <c r="K22" s="69">
        <v>0</v>
      </c>
      <c r="L22" s="67">
        <v>0</v>
      </c>
      <c r="M22" s="67">
        <v>0</v>
      </c>
      <c r="N22" s="67">
        <v>0</v>
      </c>
      <c r="O22" s="67">
        <v>0</v>
      </c>
      <c r="P22" s="68">
        <v>0</v>
      </c>
      <c r="Q22" s="69">
        <v>0</v>
      </c>
      <c r="R22" s="69">
        <v>0</v>
      </c>
      <c r="S22" s="67">
        <v>0</v>
      </c>
      <c r="T22" s="67">
        <v>0</v>
      </c>
      <c r="U22" s="67">
        <v>0</v>
      </c>
      <c r="V22" s="67">
        <v>0</v>
      </c>
      <c r="W22" s="68">
        <v>0</v>
      </c>
      <c r="X22" s="66">
        <v>0</v>
      </c>
      <c r="Y22" s="66">
        <v>0</v>
      </c>
      <c r="Z22" s="67">
        <v>0</v>
      </c>
      <c r="AA22" s="67">
        <v>0</v>
      </c>
      <c r="AB22" s="67">
        <v>0</v>
      </c>
      <c r="AC22" s="67">
        <v>0</v>
      </c>
      <c r="AD22" s="68">
        <v>0</v>
      </c>
      <c r="AE22" s="57" t="s">
        <v>64</v>
      </c>
      <c r="AF22" s="79"/>
      <c r="AG22" s="71" t="s">
        <v>65</v>
      </c>
      <c r="AH22" s="72">
        <v>7575.6599159999996</v>
      </c>
      <c r="AI22" s="73">
        <v>44.204000000000008</v>
      </c>
      <c r="AJ22" s="62"/>
    </row>
    <row r="23" spans="1:40" s="63" customFormat="1" ht="15.75">
      <c r="A23" s="45" t="s">
        <v>66</v>
      </c>
      <c r="B23" s="46"/>
      <c r="C23" s="64"/>
      <c r="D23" s="65" t="s">
        <v>67</v>
      </c>
      <c r="E23" s="66">
        <v>0</v>
      </c>
      <c r="F23" s="67">
        <v>0</v>
      </c>
      <c r="G23" s="67">
        <v>0</v>
      </c>
      <c r="H23" s="67">
        <v>0</v>
      </c>
      <c r="I23" s="67">
        <v>0</v>
      </c>
      <c r="J23" s="68">
        <v>0</v>
      </c>
      <c r="K23" s="69">
        <v>0</v>
      </c>
      <c r="L23" s="67">
        <v>0</v>
      </c>
      <c r="M23" s="67">
        <v>0</v>
      </c>
      <c r="N23" s="67">
        <v>0</v>
      </c>
      <c r="O23" s="67">
        <v>0</v>
      </c>
      <c r="P23" s="68">
        <v>0</v>
      </c>
      <c r="Q23" s="69">
        <v>0</v>
      </c>
      <c r="R23" s="69">
        <v>0</v>
      </c>
      <c r="S23" s="67">
        <v>0</v>
      </c>
      <c r="T23" s="67">
        <v>0</v>
      </c>
      <c r="U23" s="67">
        <v>0</v>
      </c>
      <c r="V23" s="67">
        <v>0</v>
      </c>
      <c r="W23" s="68">
        <v>0</v>
      </c>
      <c r="X23" s="66">
        <v>0</v>
      </c>
      <c r="Y23" s="66">
        <v>0</v>
      </c>
      <c r="Z23" s="67">
        <v>0</v>
      </c>
      <c r="AA23" s="67">
        <v>0</v>
      </c>
      <c r="AB23" s="67">
        <v>0</v>
      </c>
      <c r="AC23" s="67">
        <v>0</v>
      </c>
      <c r="AD23" s="68">
        <v>0</v>
      </c>
      <c r="AE23" s="57" t="s">
        <v>68</v>
      </c>
      <c r="AF23" s="79"/>
      <c r="AG23" s="71" t="s">
        <v>69</v>
      </c>
      <c r="AH23" s="72">
        <v>17813.026119999999</v>
      </c>
      <c r="AI23" s="73">
        <v>26.058333333333326</v>
      </c>
      <c r="AJ23" s="62"/>
    </row>
    <row r="24" spans="1:40" s="63" customFormat="1" ht="16.5" thickBot="1">
      <c r="A24" s="45" t="s">
        <v>70</v>
      </c>
      <c r="B24" s="46"/>
      <c r="C24" s="64"/>
      <c r="D24" s="65" t="s">
        <v>71</v>
      </c>
      <c r="E24" s="66">
        <v>0</v>
      </c>
      <c r="F24" s="67">
        <v>0</v>
      </c>
      <c r="G24" s="67">
        <v>0</v>
      </c>
      <c r="H24" s="67">
        <v>0</v>
      </c>
      <c r="I24" s="67">
        <v>0</v>
      </c>
      <c r="J24" s="68">
        <v>0</v>
      </c>
      <c r="K24" s="69">
        <v>0</v>
      </c>
      <c r="L24" s="67">
        <v>0</v>
      </c>
      <c r="M24" s="67">
        <v>0</v>
      </c>
      <c r="N24" s="67">
        <v>0</v>
      </c>
      <c r="O24" s="67">
        <v>0</v>
      </c>
      <c r="P24" s="68">
        <v>0</v>
      </c>
      <c r="Q24" s="69">
        <v>0</v>
      </c>
      <c r="R24" s="69">
        <v>0</v>
      </c>
      <c r="S24" s="67">
        <v>0</v>
      </c>
      <c r="T24" s="67">
        <v>0</v>
      </c>
      <c r="U24" s="67">
        <v>0</v>
      </c>
      <c r="V24" s="67">
        <v>0</v>
      </c>
      <c r="W24" s="68">
        <v>0</v>
      </c>
      <c r="X24" s="66">
        <v>1</v>
      </c>
      <c r="Y24" s="66">
        <v>1</v>
      </c>
      <c r="Z24" s="67">
        <v>1</v>
      </c>
      <c r="AA24" s="67">
        <v>1</v>
      </c>
      <c r="AB24" s="67">
        <v>1</v>
      </c>
      <c r="AC24" s="67">
        <v>1</v>
      </c>
      <c r="AD24" s="68">
        <v>1</v>
      </c>
      <c r="AE24" s="57" t="s">
        <v>72</v>
      </c>
      <c r="AF24" s="80"/>
      <c r="AG24" s="81" t="s">
        <v>73</v>
      </c>
      <c r="AH24" s="76">
        <v>10944.673779999999</v>
      </c>
      <c r="AI24" s="77">
        <v>4.0009999999999986</v>
      </c>
      <c r="AJ24" s="62"/>
    </row>
    <row r="25" spans="1:40" s="63" customFormat="1" ht="30.75">
      <c r="A25" s="45" t="s">
        <v>74</v>
      </c>
      <c r="B25" s="46"/>
      <c r="C25" s="64"/>
      <c r="D25" s="65" t="s">
        <v>75</v>
      </c>
      <c r="E25" s="66">
        <v>0</v>
      </c>
      <c r="F25" s="67">
        <v>0</v>
      </c>
      <c r="G25" s="67">
        <v>0</v>
      </c>
      <c r="H25" s="67">
        <v>0</v>
      </c>
      <c r="I25" s="67">
        <v>0</v>
      </c>
      <c r="J25" s="68">
        <v>0</v>
      </c>
      <c r="K25" s="69">
        <v>0</v>
      </c>
      <c r="L25" s="67">
        <v>0</v>
      </c>
      <c r="M25" s="67">
        <v>0</v>
      </c>
      <c r="N25" s="67">
        <v>0</v>
      </c>
      <c r="O25" s="67">
        <v>0</v>
      </c>
      <c r="P25" s="68">
        <v>0</v>
      </c>
      <c r="Q25" s="69">
        <v>0</v>
      </c>
      <c r="R25" s="69">
        <v>0</v>
      </c>
      <c r="S25" s="67">
        <v>0</v>
      </c>
      <c r="T25" s="67">
        <v>0</v>
      </c>
      <c r="U25" s="67">
        <v>0</v>
      </c>
      <c r="V25" s="67">
        <v>0</v>
      </c>
      <c r="W25" s="68">
        <v>0</v>
      </c>
      <c r="X25" s="66">
        <v>0</v>
      </c>
      <c r="Y25" s="66">
        <v>0</v>
      </c>
      <c r="Z25" s="67">
        <v>0</v>
      </c>
      <c r="AA25" s="67">
        <v>0</v>
      </c>
      <c r="AB25" s="67">
        <v>0</v>
      </c>
      <c r="AC25" s="67">
        <v>0</v>
      </c>
      <c r="AD25" s="68">
        <v>0</v>
      </c>
      <c r="AE25" s="57" t="s">
        <v>76</v>
      </c>
      <c r="AF25" s="82" t="s">
        <v>77</v>
      </c>
      <c r="AG25" s="83" t="s">
        <v>78</v>
      </c>
      <c r="AH25" s="84">
        <v>0</v>
      </c>
      <c r="AI25" s="78">
        <v>0</v>
      </c>
      <c r="AJ25" s="62"/>
    </row>
    <row r="26" spans="1:40" s="63" customFormat="1" ht="15.75">
      <c r="A26" s="45" t="s">
        <v>79</v>
      </c>
      <c r="B26" s="46"/>
      <c r="C26" s="64"/>
      <c r="D26" s="65" t="s">
        <v>80</v>
      </c>
      <c r="E26" s="66">
        <v>0</v>
      </c>
      <c r="F26" s="67">
        <v>0</v>
      </c>
      <c r="G26" s="67">
        <v>7.245804302869967</v>
      </c>
      <c r="H26" s="67">
        <v>0</v>
      </c>
      <c r="I26" s="67">
        <v>23.521713834541647</v>
      </c>
      <c r="J26" s="68">
        <v>15</v>
      </c>
      <c r="K26" s="69">
        <v>2.7567911871442163</v>
      </c>
      <c r="L26" s="67">
        <v>2.3295561017157143</v>
      </c>
      <c r="M26" s="67">
        <v>3.3022936002456738</v>
      </c>
      <c r="N26" s="67">
        <v>1.4543367116449917</v>
      </c>
      <c r="O26" s="67">
        <v>2.0549974208963397</v>
      </c>
      <c r="P26" s="68">
        <v>2.2853373042246079</v>
      </c>
      <c r="Q26" s="69">
        <v>2</v>
      </c>
      <c r="R26" s="69">
        <v>0.46185005527224904</v>
      </c>
      <c r="S26" s="67">
        <v>0.34381829461556895</v>
      </c>
      <c r="T26" s="67">
        <v>0.46566633654379064</v>
      </c>
      <c r="U26" s="67">
        <v>0.23540754126417787</v>
      </c>
      <c r="V26" s="67">
        <v>0.28530982561165064</v>
      </c>
      <c r="W26" s="68">
        <v>0.32594974023545203</v>
      </c>
      <c r="X26" s="66">
        <v>0</v>
      </c>
      <c r="Y26" s="66">
        <v>0</v>
      </c>
      <c r="Z26" s="67">
        <v>0</v>
      </c>
      <c r="AA26" s="67">
        <v>0</v>
      </c>
      <c r="AB26" s="67">
        <v>0</v>
      </c>
      <c r="AC26" s="67">
        <v>0</v>
      </c>
      <c r="AD26" s="68">
        <v>0</v>
      </c>
      <c r="AE26" s="57" t="s">
        <v>81</v>
      </c>
      <c r="AF26" s="85"/>
      <c r="AG26" s="71" t="s">
        <v>82</v>
      </c>
      <c r="AH26" s="86">
        <v>2902.32669252085</v>
      </c>
      <c r="AI26" s="73">
        <v>2.1320000000000001</v>
      </c>
      <c r="AJ26" s="62"/>
    </row>
    <row r="27" spans="1:40" s="63" customFormat="1" ht="15.75">
      <c r="A27" s="45" t="s">
        <v>83</v>
      </c>
      <c r="B27" s="46"/>
      <c r="C27" s="64"/>
      <c r="D27" s="65" t="s">
        <v>84</v>
      </c>
      <c r="E27" s="66">
        <v>0</v>
      </c>
      <c r="F27" s="67">
        <v>0</v>
      </c>
      <c r="G27" s="67">
        <v>0</v>
      </c>
      <c r="H27" s="67">
        <v>0</v>
      </c>
      <c r="I27" s="67">
        <v>0</v>
      </c>
      <c r="J27" s="68">
        <v>0</v>
      </c>
      <c r="K27" s="69">
        <v>0</v>
      </c>
      <c r="L27" s="67">
        <v>0</v>
      </c>
      <c r="M27" s="67">
        <v>0</v>
      </c>
      <c r="N27" s="67">
        <v>0</v>
      </c>
      <c r="O27" s="67">
        <v>0</v>
      </c>
      <c r="P27" s="68">
        <v>0</v>
      </c>
      <c r="Q27" s="69">
        <v>0</v>
      </c>
      <c r="R27" s="69">
        <v>0</v>
      </c>
      <c r="S27" s="67">
        <v>0</v>
      </c>
      <c r="T27" s="67">
        <v>0</v>
      </c>
      <c r="U27" s="67">
        <v>0</v>
      </c>
      <c r="V27" s="67">
        <v>0</v>
      </c>
      <c r="W27" s="68">
        <v>0</v>
      </c>
      <c r="X27" s="66">
        <v>0</v>
      </c>
      <c r="Y27" s="66">
        <v>0</v>
      </c>
      <c r="Z27" s="67">
        <v>0</v>
      </c>
      <c r="AA27" s="67">
        <v>0</v>
      </c>
      <c r="AB27" s="67">
        <v>0</v>
      </c>
      <c r="AC27" s="67">
        <v>0</v>
      </c>
      <c r="AD27" s="68">
        <v>0</v>
      </c>
      <c r="AE27" s="57" t="s">
        <v>85</v>
      </c>
      <c r="AF27" s="85"/>
      <c r="AG27" s="71" t="s">
        <v>86</v>
      </c>
      <c r="AH27" s="86">
        <v>481.176737434578</v>
      </c>
      <c r="AI27" s="73">
        <v>7.2999999999999995E-2</v>
      </c>
      <c r="AJ27" s="62"/>
    </row>
    <row r="28" spans="1:40" s="63" customFormat="1" ht="16.5" thickBot="1">
      <c r="A28" s="45" t="s">
        <v>87</v>
      </c>
      <c r="B28" s="46"/>
      <c r="C28" s="64"/>
      <c r="D28" s="65" t="s">
        <v>88</v>
      </c>
      <c r="E28" s="66">
        <v>0</v>
      </c>
      <c r="F28" s="67">
        <v>0</v>
      </c>
      <c r="G28" s="67">
        <v>0</v>
      </c>
      <c r="H28" s="67">
        <v>0</v>
      </c>
      <c r="I28" s="67">
        <v>0</v>
      </c>
      <c r="J28" s="68">
        <v>0</v>
      </c>
      <c r="K28" s="69">
        <v>0</v>
      </c>
      <c r="L28" s="67">
        <v>0</v>
      </c>
      <c r="M28" s="67">
        <v>0</v>
      </c>
      <c r="N28" s="67">
        <v>0</v>
      </c>
      <c r="O28" s="67">
        <v>0</v>
      </c>
      <c r="P28" s="68">
        <v>0</v>
      </c>
      <c r="Q28" s="69">
        <v>0</v>
      </c>
      <c r="R28" s="69">
        <v>0</v>
      </c>
      <c r="S28" s="67">
        <v>0</v>
      </c>
      <c r="T28" s="67">
        <v>0</v>
      </c>
      <c r="U28" s="67">
        <v>0</v>
      </c>
      <c r="V28" s="67">
        <v>0</v>
      </c>
      <c r="W28" s="68">
        <v>0</v>
      </c>
      <c r="X28" s="66">
        <v>0</v>
      </c>
      <c r="Y28" s="66">
        <v>0</v>
      </c>
      <c r="Z28" s="67">
        <v>0</v>
      </c>
      <c r="AA28" s="67">
        <v>0</v>
      </c>
      <c r="AB28" s="67">
        <v>0</v>
      </c>
      <c r="AC28" s="67">
        <v>0</v>
      </c>
      <c r="AD28" s="68">
        <v>0</v>
      </c>
      <c r="AE28" s="57" t="s">
        <v>89</v>
      </c>
      <c r="AF28" s="87"/>
      <c r="AG28" s="75" t="s">
        <v>90</v>
      </c>
      <c r="AH28" s="88">
        <v>5120.0495744435602</v>
      </c>
      <c r="AI28" s="77">
        <v>1.6910000000000001</v>
      </c>
      <c r="AJ28" s="62"/>
    </row>
    <row r="29" spans="1:40" s="63" customFormat="1" ht="30.75">
      <c r="A29" s="45" t="s">
        <v>91</v>
      </c>
      <c r="B29" s="46"/>
      <c r="C29" s="64"/>
      <c r="D29" s="65" t="s">
        <v>92</v>
      </c>
      <c r="E29" s="66">
        <v>0</v>
      </c>
      <c r="F29" s="67">
        <v>0</v>
      </c>
      <c r="G29" s="67">
        <v>0</v>
      </c>
      <c r="H29" s="67">
        <v>0</v>
      </c>
      <c r="I29" s="67">
        <v>0</v>
      </c>
      <c r="J29" s="68">
        <v>0</v>
      </c>
      <c r="K29" s="69">
        <v>0</v>
      </c>
      <c r="L29" s="67">
        <v>0</v>
      </c>
      <c r="M29" s="67">
        <v>0</v>
      </c>
      <c r="N29" s="67">
        <v>0</v>
      </c>
      <c r="O29" s="67">
        <v>0</v>
      </c>
      <c r="P29" s="68">
        <v>0</v>
      </c>
      <c r="Q29" s="69">
        <v>0</v>
      </c>
      <c r="R29" s="69">
        <v>0</v>
      </c>
      <c r="S29" s="67">
        <v>0</v>
      </c>
      <c r="T29" s="67">
        <v>0</v>
      </c>
      <c r="U29" s="67">
        <v>0</v>
      </c>
      <c r="V29" s="67">
        <v>0</v>
      </c>
      <c r="W29" s="68">
        <v>0</v>
      </c>
      <c r="X29" s="66">
        <v>0</v>
      </c>
      <c r="Y29" s="66">
        <v>0</v>
      </c>
      <c r="Z29" s="67">
        <v>0</v>
      </c>
      <c r="AA29" s="67">
        <v>0</v>
      </c>
      <c r="AB29" s="67">
        <v>0</v>
      </c>
      <c r="AC29" s="67">
        <v>0</v>
      </c>
      <c r="AD29" s="68">
        <v>0</v>
      </c>
      <c r="AE29" s="57" t="s">
        <v>93</v>
      </c>
      <c r="AF29" s="58" t="s">
        <v>94</v>
      </c>
      <c r="AG29" s="59" t="s">
        <v>95</v>
      </c>
      <c r="AH29" s="60">
        <v>22895.661000000007</v>
      </c>
      <c r="AI29" s="78">
        <v>81.831999999999951</v>
      </c>
      <c r="AJ29" s="62"/>
    </row>
    <row r="30" spans="1:40" s="105" customFormat="1" ht="16.5" thickBot="1">
      <c r="A30" s="89" t="s">
        <v>96</v>
      </c>
      <c r="B30" s="90"/>
      <c r="C30" s="91"/>
      <c r="D30" s="92" t="s">
        <v>97</v>
      </c>
      <c r="E30" s="93">
        <v>0</v>
      </c>
      <c r="F30" s="94">
        <v>0</v>
      </c>
      <c r="G30" s="94">
        <v>0</v>
      </c>
      <c r="H30" s="94">
        <v>0</v>
      </c>
      <c r="I30" s="94">
        <v>0</v>
      </c>
      <c r="J30" s="95">
        <v>0</v>
      </c>
      <c r="K30" s="96">
        <v>0</v>
      </c>
      <c r="L30" s="94">
        <v>0</v>
      </c>
      <c r="M30" s="94">
        <v>0</v>
      </c>
      <c r="N30" s="94">
        <v>0</v>
      </c>
      <c r="O30" s="94">
        <v>0</v>
      </c>
      <c r="P30" s="95">
        <v>0</v>
      </c>
      <c r="Q30" s="97">
        <v>0</v>
      </c>
      <c r="R30" s="97">
        <v>0</v>
      </c>
      <c r="S30" s="98">
        <v>0</v>
      </c>
      <c r="T30" s="98">
        <v>0</v>
      </c>
      <c r="U30" s="98">
        <v>0</v>
      </c>
      <c r="V30" s="98">
        <v>0</v>
      </c>
      <c r="W30" s="99">
        <v>0</v>
      </c>
      <c r="X30" s="100">
        <v>0</v>
      </c>
      <c r="Y30" s="100">
        <v>0</v>
      </c>
      <c r="Z30" s="98">
        <v>0</v>
      </c>
      <c r="AA30" s="98">
        <v>0</v>
      </c>
      <c r="AB30" s="98">
        <v>0</v>
      </c>
      <c r="AC30" s="98">
        <v>0</v>
      </c>
      <c r="AD30" s="99">
        <v>0</v>
      </c>
      <c r="AE30" s="57" t="s">
        <v>98</v>
      </c>
      <c r="AF30" s="74"/>
      <c r="AG30" s="101" t="s">
        <v>99</v>
      </c>
      <c r="AH30" s="102">
        <v>126.5175000000005</v>
      </c>
      <c r="AI30" s="103">
        <v>126.5175000000005</v>
      </c>
      <c r="AJ30" s="104"/>
    </row>
    <row r="31" spans="1:40" s="63" customFormat="1" ht="30.75">
      <c r="A31" s="45" t="s">
        <v>100</v>
      </c>
      <c r="B31" s="46"/>
      <c r="C31" s="106" t="s">
        <v>101</v>
      </c>
      <c r="D31" s="107" t="s">
        <v>102</v>
      </c>
      <c r="E31" s="49">
        <v>404.75854561207848</v>
      </c>
      <c r="F31" s="50">
        <v>566.31791765933804</v>
      </c>
      <c r="G31" s="50">
        <v>1241.1394611769838</v>
      </c>
      <c r="H31" s="50">
        <v>1313.2718651281355</v>
      </c>
      <c r="I31" s="50">
        <v>1428.9834963487131</v>
      </c>
      <c r="J31" s="51">
        <v>1196</v>
      </c>
      <c r="K31" s="52">
        <v>854.79080175372326</v>
      </c>
      <c r="L31" s="50">
        <v>1544.4402090517251</v>
      </c>
      <c r="M31" s="50">
        <v>1424.7487069363483</v>
      </c>
      <c r="N31" s="50">
        <v>1544.6734150776845</v>
      </c>
      <c r="O31" s="50">
        <v>1474.7393184652051</v>
      </c>
      <c r="P31" s="51">
        <v>1682.1782550036185</v>
      </c>
      <c r="Q31" s="53">
        <v>1532</v>
      </c>
      <c r="R31" s="53">
        <v>1813.2233169988492</v>
      </c>
      <c r="S31" s="54">
        <v>2886.1655244603908</v>
      </c>
      <c r="T31" s="54">
        <v>2543.8515214858576</v>
      </c>
      <c r="U31" s="54">
        <v>3165.8213469458351</v>
      </c>
      <c r="V31" s="54">
        <v>2592.4777234846938</v>
      </c>
      <c r="W31" s="55">
        <v>3037.8524211710483</v>
      </c>
      <c r="X31" s="56">
        <v>84</v>
      </c>
      <c r="Y31" s="56">
        <v>66.8</v>
      </c>
      <c r="Z31" s="54">
        <v>63.459999999999994</v>
      </c>
      <c r="AA31" s="54">
        <v>60.286999999999992</v>
      </c>
      <c r="AB31" s="54">
        <v>57.272649999999992</v>
      </c>
      <c r="AC31" s="54">
        <v>54.40901749999999</v>
      </c>
      <c r="AD31" s="55">
        <v>51.688566624999986</v>
      </c>
      <c r="AE31" s="108"/>
      <c r="AF31" s="109"/>
      <c r="AG31" s="109"/>
      <c r="AH31" s="109"/>
      <c r="AI31" s="109"/>
      <c r="AJ31" s="109"/>
      <c r="AK31" s="109"/>
      <c r="AL31" s="109"/>
      <c r="AM31" s="109"/>
      <c r="AN31" s="62"/>
    </row>
    <row r="32" spans="1:40" s="63" customFormat="1" ht="15.75">
      <c r="A32" s="45" t="s">
        <v>103</v>
      </c>
      <c r="B32" s="46"/>
      <c r="C32" s="110"/>
      <c r="D32" s="65" t="s">
        <v>104</v>
      </c>
      <c r="E32" s="66">
        <v>2081.3569737579919</v>
      </c>
      <c r="F32" s="67">
        <v>2912.1314618154747</v>
      </c>
      <c r="G32" s="67">
        <v>6382.211425232932</v>
      </c>
      <c r="H32" s="67">
        <v>6753.112941053615</v>
      </c>
      <c r="I32" s="67">
        <v>7348.1229273328663</v>
      </c>
      <c r="J32" s="68">
        <v>6149</v>
      </c>
      <c r="K32" s="69">
        <v>4395.5132082653263</v>
      </c>
      <c r="L32" s="67">
        <v>7941.8348025448313</v>
      </c>
      <c r="M32" s="67">
        <v>7326.3560475256209</v>
      </c>
      <c r="N32" s="67">
        <v>7943.0339967397722</v>
      </c>
      <c r="O32" s="67">
        <v>7583.4182349211005</v>
      </c>
      <c r="P32" s="68">
        <v>8650.1126630693961</v>
      </c>
      <c r="Q32" s="69">
        <v>3730</v>
      </c>
      <c r="R32" s="69">
        <v>4109.7727168401079</v>
      </c>
      <c r="S32" s="67">
        <v>6541.6566274607203</v>
      </c>
      <c r="T32" s="67">
        <v>5765.7826703876481</v>
      </c>
      <c r="U32" s="67">
        <v>7175.5122913391524</v>
      </c>
      <c r="V32" s="67">
        <v>5875.9966944545458</v>
      </c>
      <c r="W32" s="68">
        <v>6885.4635175217973</v>
      </c>
      <c r="X32" s="66">
        <v>106</v>
      </c>
      <c r="Y32" s="66">
        <v>83.4</v>
      </c>
      <c r="Z32" s="67">
        <v>79.23</v>
      </c>
      <c r="AA32" s="67">
        <v>75.268500000000003</v>
      </c>
      <c r="AB32" s="67">
        <v>71.505075000000005</v>
      </c>
      <c r="AC32" s="67">
        <v>67.929821250000003</v>
      </c>
      <c r="AD32" s="68">
        <v>64.533330187499999</v>
      </c>
      <c r="AE32" s="108"/>
      <c r="AF32" s="109"/>
      <c r="AG32" s="109"/>
      <c r="AH32" s="109"/>
      <c r="AI32" s="109"/>
      <c r="AJ32" s="109"/>
      <c r="AK32" s="109"/>
      <c r="AL32" s="109"/>
      <c r="AM32" s="109"/>
      <c r="AN32" s="62"/>
    </row>
    <row r="33" spans="1:40" s="63" customFormat="1" ht="15.75">
      <c r="A33" s="45" t="s">
        <v>105</v>
      </c>
      <c r="B33" s="46"/>
      <c r="C33" s="110"/>
      <c r="D33" s="65" t="s">
        <v>106</v>
      </c>
      <c r="E33" s="66">
        <v>507.53780306933362</v>
      </c>
      <c r="F33" s="67">
        <v>710.12220182377371</v>
      </c>
      <c r="G33" s="67">
        <v>1556.2983369064134</v>
      </c>
      <c r="H33" s="67">
        <v>1646.7444267095598</v>
      </c>
      <c r="I33" s="67">
        <v>1791.8363958625034</v>
      </c>
      <c r="J33" s="68">
        <v>1499</v>
      </c>
      <c r="K33" s="69">
        <v>1071.8439905093308</v>
      </c>
      <c r="L33" s="67">
        <v>1936.6129740478991</v>
      </c>
      <c r="M33" s="67">
        <v>1786.5287464284684</v>
      </c>
      <c r="N33" s="67">
        <v>1936.9053970325194</v>
      </c>
      <c r="O33" s="67">
        <v>1849.2132493959316</v>
      </c>
      <c r="P33" s="68">
        <v>2109.3262233191167</v>
      </c>
      <c r="Q33" s="69">
        <v>645</v>
      </c>
      <c r="R33" s="69">
        <v>1082.1146795028794</v>
      </c>
      <c r="S33" s="67">
        <v>1722.4365317908041</v>
      </c>
      <c r="T33" s="67">
        <v>1518.1467434644333</v>
      </c>
      <c r="U33" s="67">
        <v>1889.3325053219794</v>
      </c>
      <c r="V33" s="67">
        <v>1547.1664050241054</v>
      </c>
      <c r="W33" s="68">
        <v>1812.9618499245457</v>
      </c>
      <c r="X33" s="66">
        <v>51</v>
      </c>
      <c r="Y33" s="66">
        <v>51.4</v>
      </c>
      <c r="Z33" s="67">
        <v>48.83</v>
      </c>
      <c r="AA33" s="67">
        <v>46.388499999999993</v>
      </c>
      <c r="AB33" s="67">
        <v>44.069074999999991</v>
      </c>
      <c r="AC33" s="67">
        <v>41.86562124999999</v>
      </c>
      <c r="AD33" s="68">
        <v>39.772340187499985</v>
      </c>
      <c r="AE33" s="108"/>
      <c r="AF33" s="109"/>
      <c r="AG33" s="109"/>
      <c r="AH33" s="109"/>
      <c r="AI33" s="109"/>
      <c r="AJ33" s="109"/>
      <c r="AK33" s="109"/>
      <c r="AL33" s="109"/>
      <c r="AM33" s="109"/>
      <c r="AN33" s="62"/>
    </row>
    <row r="34" spans="1:40" s="63" customFormat="1" ht="15.75">
      <c r="A34" s="45" t="s">
        <v>107</v>
      </c>
      <c r="B34" s="46"/>
      <c r="C34" s="110"/>
      <c r="D34" s="65" t="s">
        <v>108</v>
      </c>
      <c r="E34" s="66">
        <v>535.03172888985819</v>
      </c>
      <c r="F34" s="67">
        <v>748.58548472411519</v>
      </c>
      <c r="G34" s="67">
        <v>1640.5978067655001</v>
      </c>
      <c r="H34" s="67">
        <v>1735.937751558607</v>
      </c>
      <c r="I34" s="67">
        <v>1888.8817979180621</v>
      </c>
      <c r="J34" s="68">
        <v>1581</v>
      </c>
      <c r="K34" s="69">
        <v>4037.2587354524499</v>
      </c>
      <c r="L34" s="67">
        <v>8382.9407448040365</v>
      </c>
      <c r="M34" s="67">
        <v>8847.8979151364638</v>
      </c>
      <c r="N34" s="67">
        <v>8249.7611321916629</v>
      </c>
      <c r="O34" s="67">
        <v>9187.0290717208882</v>
      </c>
      <c r="P34" s="68">
        <v>9268.9320253912902</v>
      </c>
      <c r="Q34" s="69">
        <v>611</v>
      </c>
      <c r="R34" s="69">
        <v>2202.0521361105989</v>
      </c>
      <c r="S34" s="67">
        <v>3992.1721531846188</v>
      </c>
      <c r="T34" s="67">
        <v>3995.2814286125308</v>
      </c>
      <c r="U34" s="67">
        <v>4313.0059894816504</v>
      </c>
      <c r="V34" s="67">
        <v>4083.7269551377913</v>
      </c>
      <c r="W34" s="68">
        <v>4261.8314572691152</v>
      </c>
      <c r="X34" s="66">
        <v>62</v>
      </c>
      <c r="Y34" s="66">
        <v>38</v>
      </c>
      <c r="Z34" s="67">
        <v>36.1</v>
      </c>
      <c r="AA34" s="67">
        <v>34.295000000000002</v>
      </c>
      <c r="AB34" s="67">
        <v>32.580249999999999</v>
      </c>
      <c r="AC34" s="67">
        <v>30.951237499999998</v>
      </c>
      <c r="AD34" s="68">
        <v>29.403675624999998</v>
      </c>
      <c r="AE34" s="108"/>
      <c r="AF34" s="109"/>
      <c r="AG34" s="109"/>
      <c r="AH34" s="109"/>
      <c r="AI34" s="109"/>
      <c r="AJ34" s="109"/>
      <c r="AK34" s="109"/>
      <c r="AL34" s="109"/>
      <c r="AM34" s="109"/>
      <c r="AN34" s="62"/>
    </row>
    <row r="35" spans="1:40" s="63" customFormat="1" ht="15.75">
      <c r="A35" s="45" t="s">
        <v>109</v>
      </c>
      <c r="B35" s="46"/>
      <c r="C35" s="110"/>
      <c r="D35" s="65" t="s">
        <v>110</v>
      </c>
      <c r="E35" s="66">
        <v>123.37295237615976</v>
      </c>
      <c r="F35" s="67">
        <v>172.61178306540023</v>
      </c>
      <c r="G35" s="67">
        <v>378.26138226775237</v>
      </c>
      <c r="H35" s="67">
        <v>400.27913679638351</v>
      </c>
      <c r="I35" s="67">
        <v>435.53103001325161</v>
      </c>
      <c r="J35" s="68">
        <v>364</v>
      </c>
      <c r="K35" s="69">
        <v>260.5232289291103</v>
      </c>
      <c r="L35" s="67">
        <v>470.71464658323686</v>
      </c>
      <c r="M35" s="67">
        <v>434.23505819447752</v>
      </c>
      <c r="N35" s="67">
        <v>470.78572313993811</v>
      </c>
      <c r="O35" s="67">
        <v>449.47120194440856</v>
      </c>
      <c r="P35" s="68">
        <v>512.69446246819075</v>
      </c>
      <c r="Q35" s="69">
        <v>66</v>
      </c>
      <c r="R35" s="69">
        <v>70.663058456654099</v>
      </c>
      <c r="S35" s="67">
        <v>321.47664932308709</v>
      </c>
      <c r="T35" s="67">
        <v>168.136343043132</v>
      </c>
      <c r="U35" s="67">
        <v>123.37510598133285</v>
      </c>
      <c r="V35" s="67">
        <v>101.03135295291854</v>
      </c>
      <c r="W35" s="68">
        <v>118.38803373386919</v>
      </c>
      <c r="X35" s="66">
        <v>5</v>
      </c>
      <c r="Y35" s="66">
        <v>2.8</v>
      </c>
      <c r="Z35" s="67">
        <v>2.6599999999999997</v>
      </c>
      <c r="AA35" s="67">
        <v>2.6599999999999997</v>
      </c>
      <c r="AB35" s="67">
        <v>2.6599999999999997</v>
      </c>
      <c r="AC35" s="67">
        <v>2.6599999999999997</v>
      </c>
      <c r="AD35" s="68">
        <v>2.6599999999999997</v>
      </c>
      <c r="AE35" s="108"/>
      <c r="AF35" s="109"/>
      <c r="AG35" s="109"/>
      <c r="AH35" s="109"/>
      <c r="AI35" s="109"/>
      <c r="AJ35" s="109"/>
      <c r="AK35" s="109"/>
      <c r="AL35" s="109"/>
      <c r="AM35" s="109"/>
      <c r="AN35" s="62"/>
    </row>
    <row r="36" spans="1:40" s="63" customFormat="1" ht="15.75">
      <c r="A36" s="45" t="s">
        <v>111</v>
      </c>
      <c r="B36" s="46"/>
      <c r="C36" s="110"/>
      <c r="D36" s="65" t="s">
        <v>112</v>
      </c>
      <c r="E36" s="66">
        <v>0</v>
      </c>
      <c r="F36" s="67">
        <v>0</v>
      </c>
      <c r="G36" s="67">
        <v>0</v>
      </c>
      <c r="H36" s="67">
        <v>0</v>
      </c>
      <c r="I36" s="67">
        <v>0</v>
      </c>
      <c r="J36" s="68">
        <v>0</v>
      </c>
      <c r="K36" s="69">
        <v>0</v>
      </c>
      <c r="L36" s="67">
        <v>0</v>
      </c>
      <c r="M36" s="67">
        <v>0</v>
      </c>
      <c r="N36" s="67">
        <v>0</v>
      </c>
      <c r="O36" s="67">
        <v>0</v>
      </c>
      <c r="P36" s="68">
        <v>0</v>
      </c>
      <c r="Q36" s="69">
        <v>0</v>
      </c>
      <c r="R36" s="69">
        <v>0</v>
      </c>
      <c r="S36" s="67">
        <v>0</v>
      </c>
      <c r="T36" s="67">
        <v>0</v>
      </c>
      <c r="U36" s="67">
        <v>0</v>
      </c>
      <c r="V36" s="67">
        <v>0</v>
      </c>
      <c r="W36" s="68">
        <v>0</v>
      </c>
      <c r="X36" s="66">
        <v>0</v>
      </c>
      <c r="Y36" s="66">
        <v>0</v>
      </c>
      <c r="Z36" s="67">
        <v>0</v>
      </c>
      <c r="AA36" s="67">
        <v>0</v>
      </c>
      <c r="AB36" s="67">
        <v>0</v>
      </c>
      <c r="AC36" s="67">
        <v>0</v>
      </c>
      <c r="AD36" s="68">
        <v>0</v>
      </c>
      <c r="AE36" s="108"/>
      <c r="AF36" s="109"/>
      <c r="AG36" s="109"/>
      <c r="AH36" s="109"/>
      <c r="AI36" s="109"/>
      <c r="AJ36" s="109"/>
      <c r="AK36" s="109"/>
      <c r="AL36" s="109"/>
      <c r="AM36" s="109"/>
      <c r="AN36" s="62"/>
    </row>
    <row r="37" spans="1:40" s="105" customFormat="1" ht="16.5" thickBot="1">
      <c r="A37" s="89" t="s">
        <v>113</v>
      </c>
      <c r="B37" s="90"/>
      <c r="C37" s="91"/>
      <c r="D37" s="92" t="s">
        <v>97</v>
      </c>
      <c r="E37" s="93">
        <v>0</v>
      </c>
      <c r="F37" s="94">
        <v>0</v>
      </c>
      <c r="G37" s="94">
        <v>0</v>
      </c>
      <c r="H37" s="94">
        <v>0</v>
      </c>
      <c r="I37" s="94">
        <v>0</v>
      </c>
      <c r="J37" s="95">
        <v>0</v>
      </c>
      <c r="K37" s="96">
        <v>0</v>
      </c>
      <c r="L37" s="94">
        <v>0</v>
      </c>
      <c r="M37" s="94">
        <v>0</v>
      </c>
      <c r="N37" s="94">
        <v>0</v>
      </c>
      <c r="O37" s="94">
        <v>0</v>
      </c>
      <c r="P37" s="95">
        <v>0</v>
      </c>
      <c r="Q37" s="97">
        <v>0</v>
      </c>
      <c r="R37" s="97">
        <v>0</v>
      </c>
      <c r="S37" s="98">
        <v>0</v>
      </c>
      <c r="T37" s="98">
        <v>0</v>
      </c>
      <c r="U37" s="98">
        <v>0</v>
      </c>
      <c r="V37" s="98">
        <v>0</v>
      </c>
      <c r="W37" s="99">
        <v>0</v>
      </c>
      <c r="X37" s="100">
        <v>0</v>
      </c>
      <c r="Y37" s="100">
        <v>0</v>
      </c>
      <c r="Z37" s="98">
        <v>0</v>
      </c>
      <c r="AA37" s="98">
        <v>0</v>
      </c>
      <c r="AB37" s="98">
        <v>0</v>
      </c>
      <c r="AC37" s="98">
        <v>0</v>
      </c>
      <c r="AD37" s="99">
        <v>0</v>
      </c>
      <c r="AE37" s="108"/>
      <c r="AF37" s="109"/>
      <c r="AG37" s="109"/>
      <c r="AH37" s="109"/>
      <c r="AI37" s="109"/>
      <c r="AJ37" s="109"/>
      <c r="AK37" s="109"/>
      <c r="AL37" s="109"/>
      <c r="AM37" s="109"/>
      <c r="AN37" s="104"/>
    </row>
    <row r="38" spans="1:40" s="63" customFormat="1" ht="30.75">
      <c r="A38" s="45" t="s">
        <v>114</v>
      </c>
      <c r="B38" s="46"/>
      <c r="C38" s="111" t="s">
        <v>115</v>
      </c>
      <c r="D38" s="107" t="s">
        <v>102</v>
      </c>
      <c r="E38" s="49">
        <v>947.96597757935001</v>
      </c>
      <c r="F38" s="50">
        <v>569.87105347148452</v>
      </c>
      <c r="G38" s="50">
        <v>1700.2875011643346</v>
      </c>
      <c r="H38" s="50">
        <v>3081.2351267197773</v>
      </c>
      <c r="I38" s="50">
        <v>1560.3733346330228</v>
      </c>
      <c r="J38" s="51">
        <v>1058</v>
      </c>
      <c r="K38" s="52">
        <v>8923.9228476004046</v>
      </c>
      <c r="L38" s="50">
        <v>25320.998975372593</v>
      </c>
      <c r="M38" s="50">
        <v>26607.35092871949</v>
      </c>
      <c r="N38" s="50">
        <v>23329.415814679312</v>
      </c>
      <c r="O38" s="50">
        <v>27056.916094433982</v>
      </c>
      <c r="P38" s="51">
        <v>677.46187936456022</v>
      </c>
      <c r="Q38" s="53">
        <v>13.068</v>
      </c>
      <c r="R38" s="53">
        <v>129.35619108557503</v>
      </c>
      <c r="S38" s="54">
        <v>317.79879777458103</v>
      </c>
      <c r="T38" s="54">
        <v>320.80599513172166</v>
      </c>
      <c r="U38" s="54">
        <v>325.71245367968891</v>
      </c>
      <c r="V38" s="54">
        <v>321.72045364369296</v>
      </c>
      <c r="W38" s="55">
        <v>19.545924737618055</v>
      </c>
      <c r="X38" s="56">
        <v>95</v>
      </c>
      <c r="Y38" s="56">
        <v>57.76</v>
      </c>
      <c r="Z38" s="54">
        <v>54.871999999999993</v>
      </c>
      <c r="AA38" s="54">
        <v>52.128399999999992</v>
      </c>
      <c r="AB38" s="54">
        <v>49.521979999999992</v>
      </c>
      <c r="AC38" s="54">
        <v>47.045880999999987</v>
      </c>
      <c r="AD38" s="55">
        <v>51.750469099999989</v>
      </c>
      <c r="AE38" s="108"/>
      <c r="AF38" s="62"/>
      <c r="AG38" s="62"/>
      <c r="AH38" s="62"/>
      <c r="AI38" s="62"/>
      <c r="AJ38" s="62"/>
      <c r="AK38" s="62"/>
      <c r="AL38" s="62"/>
      <c r="AM38" s="62"/>
      <c r="AN38" s="62"/>
    </row>
    <row r="39" spans="1:40" s="105" customFormat="1" ht="15.75">
      <c r="A39" s="89" t="s">
        <v>116</v>
      </c>
      <c r="B39" s="90"/>
      <c r="C39" s="110"/>
      <c r="D39" s="65" t="s">
        <v>104</v>
      </c>
      <c r="E39" s="66">
        <v>6769.0016124812</v>
      </c>
      <c r="F39" s="67">
        <v>10114.592836934329</v>
      </c>
      <c r="G39" s="67">
        <v>16686.274395523462</v>
      </c>
      <c r="H39" s="67">
        <v>21144.822511541464</v>
      </c>
      <c r="I39" s="67">
        <v>17562.696871520184</v>
      </c>
      <c r="J39" s="68">
        <v>10984</v>
      </c>
      <c r="K39" s="69">
        <v>3348.6793220889604</v>
      </c>
      <c r="L39" s="67">
        <v>4888.2134941747499</v>
      </c>
      <c r="M39" s="67">
        <v>5825.9650196248058</v>
      </c>
      <c r="N39" s="67">
        <v>6084.2727930364899</v>
      </c>
      <c r="O39" s="67">
        <v>6136.4903296802458</v>
      </c>
      <c r="P39" s="68">
        <v>15109.496716270925</v>
      </c>
      <c r="Q39" s="69">
        <v>81.926410099579513</v>
      </c>
      <c r="R39" s="69">
        <v>35.512546522221193</v>
      </c>
      <c r="S39" s="67">
        <v>47.001433060701928</v>
      </c>
      <c r="T39" s="67">
        <v>53.87224133807721</v>
      </c>
      <c r="U39" s="67">
        <v>65.082458693424229</v>
      </c>
      <c r="V39" s="67">
        <v>55.961585124726028</v>
      </c>
      <c r="W39" s="68">
        <v>127.65829326342364</v>
      </c>
      <c r="X39" s="66">
        <v>353</v>
      </c>
      <c r="Y39" s="66">
        <v>233.86</v>
      </c>
      <c r="Z39" s="67">
        <v>233.86</v>
      </c>
      <c r="AA39" s="67">
        <v>233.86</v>
      </c>
      <c r="AB39" s="67">
        <v>233.86</v>
      </c>
      <c r="AC39" s="67">
        <v>233.86</v>
      </c>
      <c r="AD39" s="68">
        <v>233.86</v>
      </c>
      <c r="AE39" s="108"/>
      <c r="AF39" s="104"/>
      <c r="AG39" s="104"/>
      <c r="AH39" s="104"/>
      <c r="AI39" s="104"/>
      <c r="AJ39" s="104"/>
      <c r="AK39" s="104"/>
      <c r="AL39" s="104"/>
      <c r="AM39" s="104"/>
      <c r="AN39" s="104"/>
    </row>
    <row r="40" spans="1:40" s="63" customFormat="1" ht="15.75">
      <c r="A40" s="45" t="s">
        <v>117</v>
      </c>
      <c r="B40" s="46"/>
      <c r="C40" s="110"/>
      <c r="D40" s="65" t="s">
        <v>118</v>
      </c>
      <c r="E40" s="66">
        <v>1096.290320581925</v>
      </c>
      <c r="F40" s="67">
        <v>1638.1337837639896</v>
      </c>
      <c r="G40" s="67">
        <v>2702.4666492406136</v>
      </c>
      <c r="H40" s="67">
        <v>3424.5617857562706</v>
      </c>
      <c r="I40" s="67">
        <v>2844.4098089828171</v>
      </c>
      <c r="J40" s="68">
        <v>1779</v>
      </c>
      <c r="K40" s="69">
        <v>327.20452063443673</v>
      </c>
      <c r="L40" s="67">
        <v>586.14427662954984</v>
      </c>
      <c r="M40" s="67">
        <v>728.43416113548255</v>
      </c>
      <c r="N40" s="67">
        <v>797.98313742635276</v>
      </c>
      <c r="O40" s="67">
        <v>775.354505990137</v>
      </c>
      <c r="P40" s="68">
        <v>738.70956720268725</v>
      </c>
      <c r="Q40" s="69">
        <v>26.537186880436341</v>
      </c>
      <c r="R40" s="69">
        <v>7.5261946846806609</v>
      </c>
      <c r="S40" s="67">
        <v>11.877344727212105</v>
      </c>
      <c r="T40" s="67">
        <v>14.102902066472263</v>
      </c>
      <c r="U40" s="67">
        <v>17.734058766339444</v>
      </c>
      <c r="V40" s="67">
        <v>14.779671699810104</v>
      </c>
      <c r="W40" s="68">
        <v>14.465487657183301</v>
      </c>
      <c r="X40" s="66">
        <v>79</v>
      </c>
      <c r="Y40" s="66">
        <v>80.52000000000001</v>
      </c>
      <c r="Z40" s="67">
        <v>80.52000000000001</v>
      </c>
      <c r="AA40" s="67">
        <v>80.52000000000001</v>
      </c>
      <c r="AB40" s="67">
        <v>80.52000000000001</v>
      </c>
      <c r="AC40" s="67">
        <v>80.52000000000001</v>
      </c>
      <c r="AD40" s="68">
        <v>80.52000000000001</v>
      </c>
      <c r="AE40" s="108"/>
      <c r="AF40" s="112"/>
      <c r="AG40" s="112"/>
      <c r="AH40" s="112"/>
      <c r="AI40" s="112"/>
      <c r="AJ40" s="112"/>
      <c r="AK40" s="112"/>
      <c r="AL40" s="112"/>
      <c r="AM40" s="112"/>
      <c r="AN40" s="62"/>
    </row>
    <row r="41" spans="1:40" s="63" customFormat="1" ht="15.75">
      <c r="A41" s="45" t="s">
        <v>119</v>
      </c>
      <c r="B41" s="46"/>
      <c r="C41" s="110"/>
      <c r="D41" s="65" t="s">
        <v>120</v>
      </c>
      <c r="E41" s="66">
        <v>690.77268131698281</v>
      </c>
      <c r="F41" s="67">
        <v>1032.1883217630977</v>
      </c>
      <c r="G41" s="67">
        <v>1702.8246062363708</v>
      </c>
      <c r="H41" s="67">
        <v>2157.8168507652667</v>
      </c>
      <c r="I41" s="67">
        <v>1792.2630106525298</v>
      </c>
      <c r="J41" s="68">
        <v>1121</v>
      </c>
      <c r="K41" s="69">
        <v>1534.5394483808184</v>
      </c>
      <c r="L41" s="67">
        <v>1638.4182226494893</v>
      </c>
      <c r="M41" s="67">
        <v>1787.2633093772811</v>
      </c>
      <c r="N41" s="67">
        <v>1659.9664743312092</v>
      </c>
      <c r="O41" s="67">
        <v>1837.6453050190919</v>
      </c>
      <c r="P41" s="68">
        <v>11013.824448804586</v>
      </c>
      <c r="Q41" s="69">
        <v>11.943632208586118</v>
      </c>
      <c r="R41" s="69">
        <v>15.664775416886856</v>
      </c>
      <c r="S41" s="67">
        <v>15.678988005607264</v>
      </c>
      <c r="T41" s="67">
        <v>16.680647994625883</v>
      </c>
      <c r="U41" s="67">
        <v>18.314928233535809</v>
      </c>
      <c r="V41" s="67">
        <v>16.985242736598543</v>
      </c>
      <c r="W41" s="68">
        <v>89.51050411159477</v>
      </c>
      <c r="X41" s="66">
        <v>0</v>
      </c>
      <c r="Y41" s="66">
        <v>0</v>
      </c>
      <c r="Z41" s="67">
        <v>0</v>
      </c>
      <c r="AA41" s="67">
        <v>0</v>
      </c>
      <c r="AB41" s="67">
        <v>0</v>
      </c>
      <c r="AC41" s="67">
        <v>0</v>
      </c>
      <c r="AD41" s="68">
        <v>0</v>
      </c>
      <c r="AE41" s="108"/>
      <c r="AF41" s="112"/>
      <c r="AG41" s="112"/>
      <c r="AH41" s="112"/>
      <c r="AI41" s="112"/>
      <c r="AJ41" s="112"/>
      <c r="AK41" s="112"/>
      <c r="AL41" s="112"/>
      <c r="AM41" s="112"/>
      <c r="AN41" s="62"/>
    </row>
    <row r="42" spans="1:40" s="63" customFormat="1" ht="15.75">
      <c r="A42" s="45" t="s">
        <v>121</v>
      </c>
      <c r="B42" s="46"/>
      <c r="C42" s="110"/>
      <c r="D42" s="65" t="s">
        <v>122</v>
      </c>
      <c r="E42" s="66">
        <v>2308.3347540347791</v>
      </c>
      <c r="F42" s="67">
        <v>3449.2333589278769</v>
      </c>
      <c r="G42" s="67">
        <v>5690.2789078268161</v>
      </c>
      <c r="H42" s="67">
        <v>7210.7131103780157</v>
      </c>
      <c r="I42" s="67">
        <v>5989.1525935458658</v>
      </c>
      <c r="J42" s="68">
        <v>3746</v>
      </c>
      <c r="K42" s="69">
        <v>2017.3254519269653</v>
      </c>
      <c r="L42" s="67">
        <v>2503.2664596687587</v>
      </c>
      <c r="M42" s="67">
        <v>2862.0584155671359</v>
      </c>
      <c r="N42" s="67">
        <v>2837.3801881402064</v>
      </c>
      <c r="O42" s="67">
        <v>2981.6707682145998</v>
      </c>
      <c r="P42" s="68">
        <v>12103.780782658352</v>
      </c>
      <c r="Q42" s="69">
        <v>27.938179148526618</v>
      </c>
      <c r="R42" s="69">
        <v>20.200978696670077</v>
      </c>
      <c r="S42" s="67">
        <v>22.83772523789845</v>
      </c>
      <c r="T42" s="67">
        <v>25.180777646946648</v>
      </c>
      <c r="U42" s="67">
        <v>29.003635994907079</v>
      </c>
      <c r="V42" s="67">
        <v>25.893276350884793</v>
      </c>
      <c r="W42" s="68">
        <v>98.229172084367619</v>
      </c>
      <c r="X42" s="66">
        <v>100</v>
      </c>
      <c r="Y42" s="66">
        <v>55.220000000000006</v>
      </c>
      <c r="Z42" s="67">
        <v>55.220000000000006</v>
      </c>
      <c r="AA42" s="67">
        <v>55.220000000000006</v>
      </c>
      <c r="AB42" s="67">
        <v>55.220000000000006</v>
      </c>
      <c r="AC42" s="67">
        <v>55.220000000000006</v>
      </c>
      <c r="AD42" s="68">
        <v>55.220000000000006</v>
      </c>
      <c r="AE42" s="108"/>
      <c r="AF42" s="62"/>
      <c r="AG42" s="62"/>
      <c r="AH42" s="62"/>
      <c r="AI42" s="62"/>
      <c r="AJ42" s="62"/>
      <c r="AK42" s="62"/>
      <c r="AL42" s="62"/>
      <c r="AM42" s="62"/>
      <c r="AN42" s="62"/>
    </row>
    <row r="43" spans="1:40" s="63" customFormat="1" ht="15.75">
      <c r="A43" s="45" t="s">
        <v>123</v>
      </c>
      <c r="B43" s="46"/>
      <c r="C43" s="110"/>
      <c r="D43" s="65" t="s">
        <v>108</v>
      </c>
      <c r="E43" s="66">
        <v>2129.5770210864921</v>
      </c>
      <c r="F43" s="67">
        <v>3182.1242948834056</v>
      </c>
      <c r="G43" s="67">
        <v>5249.6229953216525</v>
      </c>
      <c r="H43" s="67">
        <v>6652.3145824787807</v>
      </c>
      <c r="I43" s="67">
        <v>5525.351865322943</v>
      </c>
      <c r="J43" s="68">
        <v>3456</v>
      </c>
      <c r="K43" s="69">
        <v>635.60465257856424</v>
      </c>
      <c r="L43" s="67">
        <v>1138.6029404045744</v>
      </c>
      <c r="M43" s="67">
        <v>1415.0053337195498</v>
      </c>
      <c r="N43" s="67">
        <v>1550.1063183478798</v>
      </c>
      <c r="O43" s="67">
        <v>1506.1495191127829</v>
      </c>
      <c r="P43" s="68">
        <v>1434.9656199979474</v>
      </c>
      <c r="Q43" s="69">
        <v>5.3697173021324378</v>
      </c>
      <c r="R43" s="69">
        <v>1.5229021071310489</v>
      </c>
      <c r="S43" s="67">
        <v>2.4033437972327243</v>
      </c>
      <c r="T43" s="67">
        <v>2.8536784090119145</v>
      </c>
      <c r="U43" s="67">
        <v>3.5884316835726549</v>
      </c>
      <c r="V43" s="67">
        <v>2.9906206412863954</v>
      </c>
      <c r="W43" s="68">
        <v>2.9270464765737518</v>
      </c>
      <c r="X43" s="66">
        <v>35</v>
      </c>
      <c r="Y43" s="66">
        <v>28.380000000000003</v>
      </c>
      <c r="Z43" s="67">
        <v>28.380000000000003</v>
      </c>
      <c r="AA43" s="67">
        <v>28.380000000000003</v>
      </c>
      <c r="AB43" s="67">
        <v>28.380000000000003</v>
      </c>
      <c r="AC43" s="67">
        <v>28.380000000000003</v>
      </c>
      <c r="AD43" s="68">
        <v>28.380000000000003</v>
      </c>
      <c r="AE43" s="108"/>
      <c r="AF43" s="112"/>
      <c r="AG43" s="112"/>
      <c r="AH43" s="112"/>
      <c r="AI43" s="112"/>
      <c r="AJ43" s="112"/>
      <c r="AK43" s="112"/>
      <c r="AL43" s="112"/>
      <c r="AM43" s="112"/>
      <c r="AN43" s="62"/>
    </row>
    <row r="44" spans="1:40" s="63" customFormat="1" ht="15.75">
      <c r="A44" s="45" t="s">
        <v>124</v>
      </c>
      <c r="B44" s="46"/>
      <c r="C44" s="110"/>
      <c r="D44" s="65" t="s">
        <v>110</v>
      </c>
      <c r="E44" s="66">
        <v>537.55782235664094</v>
      </c>
      <c r="F44" s="67">
        <v>803.24674312693503</v>
      </c>
      <c r="G44" s="67">
        <v>1325.1344645514189</v>
      </c>
      <c r="H44" s="67">
        <v>1679.2084555665297</v>
      </c>
      <c r="I44" s="67">
        <v>1394.7352394710929</v>
      </c>
      <c r="J44" s="68">
        <v>872</v>
      </c>
      <c r="K44" s="69">
        <v>160.44230827845945</v>
      </c>
      <c r="L44" s="67">
        <v>287.41149585680682</v>
      </c>
      <c r="M44" s="67">
        <v>357.18228469108732</v>
      </c>
      <c r="N44" s="67">
        <v>391.28510904349838</v>
      </c>
      <c r="O44" s="67">
        <v>380.18932756172239</v>
      </c>
      <c r="P44" s="68">
        <v>362.22075379513336</v>
      </c>
      <c r="Q44" s="69">
        <v>1.1295410274056854</v>
      </c>
      <c r="R44" s="69">
        <v>0.32034841201862996</v>
      </c>
      <c r="S44" s="67">
        <v>0.50555276361704804</v>
      </c>
      <c r="T44" s="67">
        <v>0.60028240978732239</v>
      </c>
      <c r="U44" s="67">
        <v>0.75484063360805231</v>
      </c>
      <c r="V44" s="67">
        <v>0.62908874372172119</v>
      </c>
      <c r="W44" s="68">
        <v>0.61571566963131041</v>
      </c>
      <c r="X44" s="66">
        <v>1</v>
      </c>
      <c r="Y44" s="66">
        <v>0.88000000000000012</v>
      </c>
      <c r="Z44" s="67">
        <v>0.88000000000000012</v>
      </c>
      <c r="AA44" s="67">
        <v>0.88000000000000012</v>
      </c>
      <c r="AB44" s="67">
        <v>0.88000000000000012</v>
      </c>
      <c r="AC44" s="67">
        <v>0.88000000000000012</v>
      </c>
      <c r="AD44" s="68">
        <v>0.88000000000000012</v>
      </c>
      <c r="AE44" s="108"/>
      <c r="AF44" s="112"/>
      <c r="AG44" s="112"/>
      <c r="AH44" s="112"/>
      <c r="AI44" s="112"/>
      <c r="AJ44" s="112"/>
      <c r="AK44" s="112"/>
      <c r="AL44" s="112"/>
      <c r="AM44" s="112"/>
      <c r="AN44" s="62"/>
    </row>
    <row r="45" spans="1:40" s="63" customFormat="1" ht="15.75">
      <c r="A45" s="45" t="s">
        <v>125</v>
      </c>
      <c r="B45" s="46"/>
      <c r="C45" s="110"/>
      <c r="D45" s="65" t="s">
        <v>112</v>
      </c>
      <c r="E45" s="66">
        <v>0</v>
      </c>
      <c r="F45" s="67">
        <v>0</v>
      </c>
      <c r="G45" s="67">
        <v>0</v>
      </c>
      <c r="H45" s="67">
        <v>0</v>
      </c>
      <c r="I45" s="67">
        <v>0</v>
      </c>
      <c r="J45" s="68">
        <v>0</v>
      </c>
      <c r="K45" s="69">
        <v>0</v>
      </c>
      <c r="L45" s="67">
        <v>0</v>
      </c>
      <c r="M45" s="67">
        <v>0</v>
      </c>
      <c r="N45" s="67">
        <v>0</v>
      </c>
      <c r="O45" s="67">
        <v>0</v>
      </c>
      <c r="P45" s="68">
        <v>0</v>
      </c>
      <c r="Q45" s="69">
        <v>0</v>
      </c>
      <c r="R45" s="69">
        <v>0</v>
      </c>
      <c r="S45" s="67">
        <v>0</v>
      </c>
      <c r="T45" s="67">
        <v>0</v>
      </c>
      <c r="U45" s="67">
        <v>0</v>
      </c>
      <c r="V45" s="67">
        <v>0</v>
      </c>
      <c r="W45" s="68">
        <v>0</v>
      </c>
      <c r="X45" s="66">
        <v>0</v>
      </c>
      <c r="Y45" s="66">
        <v>0</v>
      </c>
      <c r="Z45" s="67">
        <v>0</v>
      </c>
      <c r="AA45" s="67">
        <v>0</v>
      </c>
      <c r="AB45" s="67">
        <v>0</v>
      </c>
      <c r="AC45" s="67">
        <v>0</v>
      </c>
      <c r="AD45" s="68">
        <v>0</v>
      </c>
      <c r="AE45" s="108"/>
      <c r="AF45" s="112"/>
      <c r="AG45" s="112"/>
      <c r="AH45" s="112"/>
      <c r="AI45" s="112"/>
      <c r="AJ45" s="112"/>
      <c r="AK45" s="112"/>
      <c r="AL45" s="112"/>
      <c r="AM45" s="112"/>
      <c r="AN45" s="62"/>
    </row>
    <row r="46" spans="1:40" s="63" customFormat="1" ht="16.5" thickBot="1">
      <c r="A46" s="45" t="s">
        <v>126</v>
      </c>
      <c r="B46" s="46"/>
      <c r="C46" s="110"/>
      <c r="D46" s="92" t="s">
        <v>97</v>
      </c>
      <c r="E46" s="93">
        <v>0</v>
      </c>
      <c r="F46" s="94">
        <v>0</v>
      </c>
      <c r="G46" s="94">
        <v>0</v>
      </c>
      <c r="H46" s="94">
        <v>0</v>
      </c>
      <c r="I46" s="94">
        <v>0</v>
      </c>
      <c r="J46" s="95">
        <v>0</v>
      </c>
      <c r="K46" s="96">
        <v>0</v>
      </c>
      <c r="L46" s="94">
        <v>0</v>
      </c>
      <c r="M46" s="94">
        <v>0</v>
      </c>
      <c r="N46" s="94">
        <v>0</v>
      </c>
      <c r="O46" s="94">
        <v>0</v>
      </c>
      <c r="P46" s="95">
        <v>0</v>
      </c>
      <c r="Q46" s="97">
        <v>0</v>
      </c>
      <c r="R46" s="97">
        <v>0</v>
      </c>
      <c r="S46" s="98">
        <v>0</v>
      </c>
      <c r="T46" s="98">
        <v>0</v>
      </c>
      <c r="U46" s="98">
        <v>0</v>
      </c>
      <c r="V46" s="98">
        <v>0</v>
      </c>
      <c r="W46" s="99">
        <v>0</v>
      </c>
      <c r="X46" s="100">
        <v>0</v>
      </c>
      <c r="Y46" s="100">
        <v>0</v>
      </c>
      <c r="Z46" s="98">
        <v>0</v>
      </c>
      <c r="AA46" s="98">
        <v>0</v>
      </c>
      <c r="AB46" s="98">
        <v>0</v>
      </c>
      <c r="AC46" s="98">
        <v>0</v>
      </c>
      <c r="AD46" s="99">
        <v>0</v>
      </c>
      <c r="AE46" s="108"/>
      <c r="AF46" s="112"/>
      <c r="AG46" s="112"/>
      <c r="AH46" s="112"/>
      <c r="AI46" s="112"/>
      <c r="AJ46" s="112"/>
      <c r="AK46" s="112"/>
      <c r="AL46" s="112"/>
      <c r="AM46" s="112"/>
      <c r="AN46" s="62"/>
    </row>
    <row r="47" spans="1:40" s="63" customFormat="1" ht="30.75">
      <c r="A47" s="45" t="s">
        <v>127</v>
      </c>
      <c r="B47" s="46"/>
      <c r="C47" s="47" t="s">
        <v>128</v>
      </c>
      <c r="D47" s="107" t="s">
        <v>102</v>
      </c>
      <c r="E47" s="49">
        <v>68.058391442890439</v>
      </c>
      <c r="F47" s="50">
        <v>104.67104160549162</v>
      </c>
      <c r="G47" s="50">
        <v>115.20688969299106</v>
      </c>
      <c r="H47" s="50">
        <v>133.53665359305728</v>
      </c>
      <c r="I47" s="50">
        <v>217.88248080708084</v>
      </c>
      <c r="J47" s="51">
        <v>120</v>
      </c>
      <c r="K47" s="52">
        <v>86.961340450486333</v>
      </c>
      <c r="L47" s="50">
        <v>355.69642660485187</v>
      </c>
      <c r="M47" s="50">
        <v>414.51589227364633</v>
      </c>
      <c r="N47" s="50">
        <v>224.35779342958239</v>
      </c>
      <c r="O47" s="50">
        <v>306.04525204495224</v>
      </c>
      <c r="P47" s="51">
        <v>260.01201351459969</v>
      </c>
      <c r="Q47" s="53">
        <v>1.6222500000000002</v>
      </c>
      <c r="R47" s="53">
        <v>3.2518862391719052</v>
      </c>
      <c r="S47" s="54">
        <v>11.717832906637858</v>
      </c>
      <c r="T47" s="54">
        <v>13.047050308467801</v>
      </c>
      <c r="U47" s="54">
        <v>8.1060364982792592</v>
      </c>
      <c r="V47" s="54">
        <v>9.4842519830227694</v>
      </c>
      <c r="W47" s="55">
        <v>8.2776247667960927</v>
      </c>
      <c r="X47" s="56">
        <v>0</v>
      </c>
      <c r="Y47" s="56">
        <v>0</v>
      </c>
      <c r="Z47" s="54">
        <v>0</v>
      </c>
      <c r="AA47" s="54">
        <v>0</v>
      </c>
      <c r="AB47" s="54">
        <v>0</v>
      </c>
      <c r="AC47" s="54">
        <v>0</v>
      </c>
      <c r="AD47" s="55">
        <v>0</v>
      </c>
      <c r="AE47" s="108"/>
      <c r="AF47" s="112"/>
      <c r="AG47" s="112"/>
      <c r="AH47" s="112"/>
      <c r="AI47" s="112"/>
      <c r="AJ47" s="112"/>
      <c r="AK47" s="112"/>
      <c r="AL47" s="112"/>
      <c r="AM47" s="112"/>
      <c r="AN47" s="62"/>
    </row>
    <row r="48" spans="1:40" s="63" customFormat="1" ht="15.75">
      <c r="A48" s="45" t="s">
        <v>129</v>
      </c>
      <c r="B48" s="46"/>
      <c r="C48" s="110"/>
      <c r="D48" s="65" t="s">
        <v>104</v>
      </c>
      <c r="E48" s="66">
        <v>1485.6066762832659</v>
      </c>
      <c r="F48" s="67">
        <v>284.06615252819307</v>
      </c>
      <c r="G48" s="67">
        <v>1111.7122402226587</v>
      </c>
      <c r="H48" s="67">
        <v>987.79252757289134</v>
      </c>
      <c r="I48" s="67">
        <v>1003.4607826582208</v>
      </c>
      <c r="J48" s="68">
        <v>678</v>
      </c>
      <c r="K48" s="69">
        <v>618.79694323133742</v>
      </c>
      <c r="L48" s="67">
        <v>2531.0541484432829</v>
      </c>
      <c r="M48" s="67">
        <v>2949.5999685721054</v>
      </c>
      <c r="N48" s="67">
        <v>1596.4785736415929</v>
      </c>
      <c r="O48" s="67">
        <v>2177.7477839558937</v>
      </c>
      <c r="P48" s="68">
        <v>1850.1858220305255</v>
      </c>
      <c r="Q48" s="69">
        <v>2.1073333333333331</v>
      </c>
      <c r="R48" s="69">
        <v>4.2716511612130308</v>
      </c>
      <c r="S48" s="67">
        <v>15.392449446597578</v>
      </c>
      <c r="T48" s="67">
        <v>17.138498551770866</v>
      </c>
      <c r="U48" s="67">
        <v>10.648023231442247</v>
      </c>
      <c r="V48" s="67">
        <v>12.458435817494331</v>
      </c>
      <c r="W48" s="68">
        <v>10.873420177261334</v>
      </c>
      <c r="X48" s="66">
        <v>51</v>
      </c>
      <c r="Y48" s="66">
        <v>42.75</v>
      </c>
      <c r="Z48" s="67">
        <v>42.75</v>
      </c>
      <c r="AA48" s="67">
        <v>42.75</v>
      </c>
      <c r="AB48" s="67">
        <v>42.75</v>
      </c>
      <c r="AC48" s="67">
        <v>42.75</v>
      </c>
      <c r="AD48" s="68">
        <v>42.75</v>
      </c>
      <c r="AE48" s="108"/>
      <c r="AF48" s="113"/>
      <c r="AG48" s="113"/>
      <c r="AH48" s="113"/>
      <c r="AI48" s="113"/>
      <c r="AJ48" s="113"/>
      <c r="AK48" s="113"/>
      <c r="AL48" s="113"/>
      <c r="AM48" s="113"/>
      <c r="AN48" s="62"/>
    </row>
    <row r="49" spans="1:40" s="63" customFormat="1" ht="15.75">
      <c r="A49" s="45" t="s">
        <v>130</v>
      </c>
      <c r="B49" s="46"/>
      <c r="C49" s="110"/>
      <c r="D49" s="65" t="s">
        <v>131</v>
      </c>
      <c r="E49" s="66">
        <v>45.525896642479502</v>
      </c>
      <c r="F49" s="67">
        <v>173.40571099062399</v>
      </c>
      <c r="G49" s="67">
        <v>109.26091506621292</v>
      </c>
      <c r="H49" s="67">
        <v>354.10557983608282</v>
      </c>
      <c r="I49" s="67">
        <v>159.30253155627435</v>
      </c>
      <c r="J49" s="68">
        <v>0</v>
      </c>
      <c r="K49" s="69">
        <v>97.558817226119942</v>
      </c>
      <c r="L49" s="67">
        <v>399.0430976726355</v>
      </c>
      <c r="M49" s="67">
        <v>465.03055222190426</v>
      </c>
      <c r="N49" s="67">
        <v>251.69898312359547</v>
      </c>
      <c r="O49" s="67">
        <v>343.34122096675105</v>
      </c>
      <c r="P49" s="68">
        <v>291.69817727808953</v>
      </c>
      <c r="Q49" s="69">
        <v>0</v>
      </c>
      <c r="R49" s="69">
        <v>1.8007533655064991</v>
      </c>
      <c r="S49" s="67">
        <v>6.4888269426190899</v>
      </c>
      <c r="T49" s="67">
        <v>7.2248898100718595</v>
      </c>
      <c r="U49" s="67">
        <v>4.4887709567946086</v>
      </c>
      <c r="V49" s="67">
        <v>5.251966834512964</v>
      </c>
      <c r="W49" s="68">
        <v>4.5837890875923843</v>
      </c>
      <c r="X49" s="66">
        <v>17</v>
      </c>
      <c r="Y49" s="66">
        <v>11.78</v>
      </c>
      <c r="Z49" s="67">
        <v>11.78</v>
      </c>
      <c r="AA49" s="67">
        <v>11.78</v>
      </c>
      <c r="AB49" s="67">
        <v>11.78</v>
      </c>
      <c r="AC49" s="67">
        <v>11.78</v>
      </c>
      <c r="AD49" s="68">
        <v>11.78</v>
      </c>
      <c r="AE49" s="108"/>
      <c r="AF49" s="62"/>
      <c r="AG49" s="62"/>
      <c r="AH49" s="62"/>
      <c r="AI49" s="62"/>
      <c r="AJ49" s="62"/>
      <c r="AK49" s="62"/>
      <c r="AL49" s="62"/>
      <c r="AM49" s="62"/>
      <c r="AN49" s="62"/>
    </row>
    <row r="50" spans="1:40" s="63" customFormat="1" ht="15.75">
      <c r="A50" s="45" t="s">
        <v>132</v>
      </c>
      <c r="B50" s="46"/>
      <c r="C50" s="110"/>
      <c r="D50" s="65" t="s">
        <v>133</v>
      </c>
      <c r="E50" s="66">
        <v>0</v>
      </c>
      <c r="F50" s="67">
        <v>0</v>
      </c>
      <c r="G50" s="67">
        <v>0</v>
      </c>
      <c r="H50" s="67">
        <v>13.884771969511794</v>
      </c>
      <c r="I50" s="67">
        <v>14.637790113679808</v>
      </c>
      <c r="J50" s="68">
        <v>242</v>
      </c>
      <c r="K50" s="69">
        <v>49.150570168694728</v>
      </c>
      <c r="L50" s="67">
        <v>201.03970435632783</v>
      </c>
      <c r="M50" s="67">
        <v>234.28448024941883</v>
      </c>
      <c r="N50" s="67">
        <v>126.80707785470359</v>
      </c>
      <c r="O50" s="67">
        <v>172.97684876414712</v>
      </c>
      <c r="P50" s="68">
        <v>146.95885147066474</v>
      </c>
      <c r="Q50" s="69">
        <v>0.16666666666666666</v>
      </c>
      <c r="R50" s="69">
        <v>6.6506407959203845E-2</v>
      </c>
      <c r="S50" s="67">
        <v>0.23964890477998174</v>
      </c>
      <c r="T50" s="67">
        <v>0.26683358108498267</v>
      </c>
      <c r="U50" s="67">
        <v>0.16578174346715147</v>
      </c>
      <c r="V50" s="67">
        <v>0.19396851094379755</v>
      </c>
      <c r="W50" s="68">
        <v>0.16929100503034186</v>
      </c>
      <c r="X50" s="66">
        <v>6</v>
      </c>
      <c r="Y50" s="66">
        <v>1.9</v>
      </c>
      <c r="Z50" s="67">
        <v>1.9</v>
      </c>
      <c r="AA50" s="67">
        <v>1.9</v>
      </c>
      <c r="AB50" s="67">
        <v>1.9</v>
      </c>
      <c r="AC50" s="67">
        <v>1.9</v>
      </c>
      <c r="AD50" s="68">
        <v>1.9</v>
      </c>
      <c r="AE50" s="108"/>
      <c r="AF50" s="62"/>
      <c r="AG50" s="62"/>
      <c r="AH50" s="62"/>
      <c r="AI50" s="62"/>
      <c r="AJ50" s="62"/>
      <c r="AK50" s="62"/>
      <c r="AL50" s="62"/>
      <c r="AM50" s="62"/>
      <c r="AN50" s="62"/>
    </row>
    <row r="51" spans="1:40" s="63" customFormat="1" ht="15.75">
      <c r="A51" s="45" t="s">
        <v>134</v>
      </c>
      <c r="B51" s="46"/>
      <c r="C51" s="110"/>
      <c r="D51" s="65" t="s">
        <v>135</v>
      </c>
      <c r="E51" s="66">
        <v>0</v>
      </c>
      <c r="F51" s="67">
        <v>0</v>
      </c>
      <c r="G51" s="67">
        <v>0</v>
      </c>
      <c r="H51" s="67">
        <v>0</v>
      </c>
      <c r="I51" s="67">
        <v>0</v>
      </c>
      <c r="J51" s="68">
        <v>0</v>
      </c>
      <c r="K51" s="69">
        <v>0</v>
      </c>
      <c r="L51" s="67">
        <v>0</v>
      </c>
      <c r="M51" s="67">
        <v>0</v>
      </c>
      <c r="N51" s="67">
        <v>0</v>
      </c>
      <c r="O51" s="67">
        <v>0</v>
      </c>
      <c r="P51" s="68">
        <v>0</v>
      </c>
      <c r="Q51" s="69">
        <v>0</v>
      </c>
      <c r="R51" s="69">
        <v>0</v>
      </c>
      <c r="S51" s="67">
        <v>0</v>
      </c>
      <c r="T51" s="67">
        <v>0</v>
      </c>
      <c r="U51" s="67">
        <v>0</v>
      </c>
      <c r="V51" s="67">
        <v>0</v>
      </c>
      <c r="W51" s="68">
        <v>0</v>
      </c>
      <c r="X51" s="66">
        <v>4</v>
      </c>
      <c r="Y51" s="66">
        <v>4</v>
      </c>
      <c r="Z51" s="67">
        <v>4</v>
      </c>
      <c r="AA51" s="67">
        <v>4</v>
      </c>
      <c r="AB51" s="67">
        <v>4</v>
      </c>
      <c r="AC51" s="67">
        <v>4</v>
      </c>
      <c r="AD51" s="68">
        <v>4</v>
      </c>
      <c r="AE51" s="108"/>
      <c r="AF51" s="62"/>
      <c r="AG51" s="62"/>
      <c r="AH51" s="62"/>
      <c r="AI51" s="62"/>
      <c r="AJ51" s="62"/>
      <c r="AK51" s="62"/>
      <c r="AL51" s="62"/>
      <c r="AM51" s="62"/>
      <c r="AN51" s="62"/>
    </row>
    <row r="52" spans="1:40" s="63" customFormat="1" ht="15.75">
      <c r="A52" s="45" t="s">
        <v>136</v>
      </c>
      <c r="B52" s="46"/>
      <c r="C52" s="110"/>
      <c r="D52" s="65" t="s">
        <v>110</v>
      </c>
      <c r="E52" s="66">
        <v>0</v>
      </c>
      <c r="F52" s="67">
        <v>0</v>
      </c>
      <c r="G52" s="67">
        <v>0</v>
      </c>
      <c r="H52" s="67">
        <v>0</v>
      </c>
      <c r="I52" s="67">
        <v>0</v>
      </c>
      <c r="J52" s="68">
        <v>0</v>
      </c>
      <c r="K52" s="69">
        <v>0</v>
      </c>
      <c r="L52" s="67">
        <v>0</v>
      </c>
      <c r="M52" s="67">
        <v>0</v>
      </c>
      <c r="N52" s="67">
        <v>0</v>
      </c>
      <c r="O52" s="67">
        <v>0</v>
      </c>
      <c r="P52" s="68">
        <v>0</v>
      </c>
      <c r="Q52" s="69">
        <v>0</v>
      </c>
      <c r="R52" s="69">
        <v>0</v>
      </c>
      <c r="S52" s="67">
        <v>0</v>
      </c>
      <c r="T52" s="67">
        <v>0</v>
      </c>
      <c r="U52" s="67">
        <v>0</v>
      </c>
      <c r="V52" s="67">
        <v>0</v>
      </c>
      <c r="W52" s="68">
        <v>0</v>
      </c>
      <c r="X52" s="66">
        <v>2</v>
      </c>
      <c r="Y52" s="66">
        <v>2</v>
      </c>
      <c r="Z52" s="67">
        <v>2</v>
      </c>
      <c r="AA52" s="67">
        <v>2</v>
      </c>
      <c r="AB52" s="67">
        <v>2</v>
      </c>
      <c r="AC52" s="67">
        <v>2</v>
      </c>
      <c r="AD52" s="68">
        <v>2</v>
      </c>
      <c r="AE52" s="108"/>
      <c r="AF52" s="62"/>
      <c r="AG52" s="62"/>
      <c r="AH52" s="62"/>
      <c r="AI52" s="62"/>
      <c r="AJ52" s="62"/>
      <c r="AK52" s="62"/>
      <c r="AL52" s="62"/>
      <c r="AM52" s="62"/>
      <c r="AN52" s="62"/>
    </row>
    <row r="53" spans="1:40" s="63" customFormat="1" ht="15.75">
      <c r="A53" s="45" t="s">
        <v>137</v>
      </c>
      <c r="B53" s="46"/>
      <c r="C53" s="110"/>
      <c r="D53" s="65" t="s">
        <v>138</v>
      </c>
      <c r="E53" s="66">
        <v>0</v>
      </c>
      <c r="F53" s="67">
        <v>0</v>
      </c>
      <c r="G53" s="67">
        <v>0</v>
      </c>
      <c r="H53" s="67">
        <v>0</v>
      </c>
      <c r="I53" s="67">
        <v>0</v>
      </c>
      <c r="J53" s="68">
        <v>0</v>
      </c>
      <c r="K53" s="69">
        <v>0</v>
      </c>
      <c r="L53" s="67">
        <v>0</v>
      </c>
      <c r="M53" s="67">
        <v>0</v>
      </c>
      <c r="N53" s="67">
        <v>0</v>
      </c>
      <c r="O53" s="67">
        <v>0</v>
      </c>
      <c r="P53" s="68">
        <v>0</v>
      </c>
      <c r="Q53" s="69">
        <v>0</v>
      </c>
      <c r="R53" s="69">
        <v>0</v>
      </c>
      <c r="S53" s="67">
        <v>0</v>
      </c>
      <c r="T53" s="67">
        <v>0</v>
      </c>
      <c r="U53" s="67">
        <v>0</v>
      </c>
      <c r="V53" s="67">
        <v>0</v>
      </c>
      <c r="W53" s="68">
        <v>0</v>
      </c>
      <c r="X53" s="66">
        <v>0</v>
      </c>
      <c r="Y53" s="66">
        <v>0</v>
      </c>
      <c r="Z53" s="67">
        <v>0</v>
      </c>
      <c r="AA53" s="67">
        <v>0</v>
      </c>
      <c r="AB53" s="67">
        <v>0</v>
      </c>
      <c r="AC53" s="67">
        <v>0</v>
      </c>
      <c r="AD53" s="68">
        <v>0</v>
      </c>
      <c r="AE53" s="108"/>
      <c r="AF53" s="62"/>
      <c r="AG53" s="62"/>
      <c r="AH53" s="62"/>
      <c r="AI53" s="62"/>
      <c r="AJ53" s="62"/>
      <c r="AK53" s="62"/>
      <c r="AL53" s="62"/>
      <c r="AM53" s="62"/>
      <c r="AN53" s="62"/>
    </row>
    <row r="54" spans="1:40" s="63" customFormat="1" ht="16.5" thickBot="1">
      <c r="A54" s="45" t="s">
        <v>139</v>
      </c>
      <c r="B54" s="46"/>
      <c r="C54" s="110"/>
      <c r="D54" s="92" t="s">
        <v>97</v>
      </c>
      <c r="E54" s="93">
        <v>0</v>
      </c>
      <c r="F54" s="94">
        <v>0</v>
      </c>
      <c r="G54" s="94">
        <v>0</v>
      </c>
      <c r="H54" s="94">
        <v>0</v>
      </c>
      <c r="I54" s="94">
        <v>0</v>
      </c>
      <c r="J54" s="95">
        <v>0</v>
      </c>
      <c r="K54" s="96">
        <v>0</v>
      </c>
      <c r="L54" s="94">
        <v>0</v>
      </c>
      <c r="M54" s="94">
        <v>0</v>
      </c>
      <c r="N54" s="94">
        <v>0</v>
      </c>
      <c r="O54" s="94">
        <v>0</v>
      </c>
      <c r="P54" s="95">
        <v>0</v>
      </c>
      <c r="Q54" s="97">
        <v>0</v>
      </c>
      <c r="R54" s="97">
        <v>0</v>
      </c>
      <c r="S54" s="98">
        <v>0</v>
      </c>
      <c r="T54" s="98">
        <v>0</v>
      </c>
      <c r="U54" s="98">
        <v>0</v>
      </c>
      <c r="V54" s="98">
        <v>0</v>
      </c>
      <c r="W54" s="99">
        <v>0</v>
      </c>
      <c r="X54" s="100">
        <v>0</v>
      </c>
      <c r="Y54" s="100">
        <v>0</v>
      </c>
      <c r="Z54" s="98">
        <v>0</v>
      </c>
      <c r="AA54" s="98">
        <v>0</v>
      </c>
      <c r="AB54" s="98">
        <v>0</v>
      </c>
      <c r="AC54" s="98">
        <v>0</v>
      </c>
      <c r="AD54" s="99">
        <v>0</v>
      </c>
      <c r="AE54" s="108"/>
      <c r="AF54" s="62"/>
      <c r="AG54" s="62"/>
      <c r="AH54" s="62"/>
      <c r="AI54" s="62"/>
      <c r="AJ54" s="62"/>
      <c r="AK54" s="62"/>
      <c r="AL54" s="62"/>
      <c r="AM54" s="62"/>
      <c r="AN54" s="62"/>
    </row>
    <row r="55" spans="1:40" s="63" customFormat="1" ht="30.75">
      <c r="A55" s="45" t="s">
        <v>140</v>
      </c>
      <c r="B55" s="46"/>
      <c r="C55" s="47" t="s">
        <v>141</v>
      </c>
      <c r="D55" s="107" t="s">
        <v>142</v>
      </c>
      <c r="E55" s="49">
        <v>2074.5928553030303</v>
      </c>
      <c r="F55" s="50">
        <v>2313.0037507069751</v>
      </c>
      <c r="G55" s="50">
        <v>5150.898388242269</v>
      </c>
      <c r="H55" s="50">
        <v>11238.019795003182</v>
      </c>
      <c r="I55" s="50">
        <v>6968.3602766154381</v>
      </c>
      <c r="J55" s="51">
        <v>6353</v>
      </c>
      <c r="K55" s="52">
        <v>3284.0926499375364</v>
      </c>
      <c r="L55" s="50">
        <v>8840.6240549893482</v>
      </c>
      <c r="M55" s="50">
        <v>9300.4346809275576</v>
      </c>
      <c r="N55" s="50">
        <v>9176.2171960950727</v>
      </c>
      <c r="O55" s="50">
        <v>9760.6152493866048</v>
      </c>
      <c r="P55" s="51">
        <v>10441.641285235895</v>
      </c>
      <c r="Q55" s="53">
        <v>4412.878787878788</v>
      </c>
      <c r="R55" s="53">
        <v>7666.2860154684695</v>
      </c>
      <c r="S55" s="54">
        <v>18180.725917712796</v>
      </c>
      <c r="T55" s="54">
        <v>18274.053690289238</v>
      </c>
      <c r="U55" s="54">
        <v>20696.245994292665</v>
      </c>
      <c r="V55" s="54">
        <v>18882.310285273281</v>
      </c>
      <c r="W55" s="55">
        <v>20751.12223910819</v>
      </c>
      <c r="X55" s="56">
        <v>6989.6787878787791</v>
      </c>
      <c r="Y55" s="56">
        <v>9644.2935999999881</v>
      </c>
      <c r="Z55" s="54">
        <v>9162.078919999989</v>
      </c>
      <c r="AA55" s="54">
        <v>8703.9749739999897</v>
      </c>
      <c r="AB55" s="54">
        <v>8268.7762252999892</v>
      </c>
      <c r="AC55" s="54">
        <v>7855.3374140349897</v>
      </c>
      <c r="AD55" s="55">
        <v>7462.5705433332396</v>
      </c>
      <c r="AE55" s="108"/>
      <c r="AF55" s="62"/>
      <c r="AG55" s="62"/>
      <c r="AH55" s="62"/>
      <c r="AI55" s="62"/>
      <c r="AJ55" s="62"/>
      <c r="AK55" s="62"/>
      <c r="AL55" s="62"/>
      <c r="AM55" s="62"/>
      <c r="AN55" s="62"/>
    </row>
    <row r="56" spans="1:40" s="63" customFormat="1" ht="15.75">
      <c r="A56" s="45" t="s">
        <v>143</v>
      </c>
      <c r="B56" s="46"/>
      <c r="C56" s="110"/>
      <c r="D56" s="65" t="s">
        <v>144</v>
      </c>
      <c r="E56" s="66">
        <v>560.79443053362911</v>
      </c>
      <c r="F56" s="67">
        <v>559.89502568962007</v>
      </c>
      <c r="G56" s="67">
        <v>717.73122700600538</v>
      </c>
      <c r="H56" s="67">
        <v>645.497562615432</v>
      </c>
      <c r="I56" s="67">
        <v>924.32060854143708</v>
      </c>
      <c r="J56" s="68">
        <v>781</v>
      </c>
      <c r="K56" s="69">
        <v>595.79062718282387</v>
      </c>
      <c r="L56" s="67">
        <v>1603.8405464930611</v>
      </c>
      <c r="M56" s="67">
        <v>1687.2580655506499</v>
      </c>
      <c r="N56" s="67">
        <v>1664.7228873190534</v>
      </c>
      <c r="O56" s="67">
        <v>1770.7426985145767</v>
      </c>
      <c r="P56" s="68">
        <v>1894.2924799235143</v>
      </c>
      <c r="Q56" s="69">
        <v>345.68181818181819</v>
      </c>
      <c r="R56" s="69">
        <v>506.64489213310429</v>
      </c>
      <c r="S56" s="67">
        <v>1201.5168626497245</v>
      </c>
      <c r="T56" s="67">
        <v>1207.684652264488</v>
      </c>
      <c r="U56" s="67">
        <v>1367.7610381586896</v>
      </c>
      <c r="V56" s="67">
        <v>1247.8827477090276</v>
      </c>
      <c r="W56" s="68">
        <v>1371.3876663694207</v>
      </c>
      <c r="X56" s="66">
        <v>507.59181818181821</v>
      </c>
      <c r="Y56" s="66">
        <v>619.79200000000014</v>
      </c>
      <c r="Z56" s="67">
        <v>588.80240000000015</v>
      </c>
      <c r="AA56" s="67">
        <v>559.36228000000017</v>
      </c>
      <c r="AB56" s="67">
        <v>531.39416600000015</v>
      </c>
      <c r="AC56" s="67">
        <v>504.8244577000001</v>
      </c>
      <c r="AD56" s="68">
        <v>479.58323481500008</v>
      </c>
      <c r="AE56" s="108"/>
      <c r="AF56" s="62"/>
      <c r="AG56" s="62"/>
      <c r="AH56" s="62"/>
      <c r="AI56" s="62"/>
      <c r="AJ56" s="62"/>
      <c r="AK56" s="62"/>
      <c r="AL56" s="62"/>
      <c r="AM56" s="62"/>
      <c r="AN56" s="62"/>
    </row>
    <row r="57" spans="1:40" s="63" customFormat="1" ht="15.75">
      <c r="A57" s="45" t="s">
        <v>145</v>
      </c>
      <c r="B57" s="46"/>
      <c r="C57" s="110"/>
      <c r="D57" s="65" t="s">
        <v>146</v>
      </c>
      <c r="E57" s="66">
        <v>0</v>
      </c>
      <c r="F57" s="67">
        <v>0</v>
      </c>
      <c r="G57" s="67">
        <v>0</v>
      </c>
      <c r="H57" s="67">
        <v>0</v>
      </c>
      <c r="I57" s="67">
        <v>0</v>
      </c>
      <c r="J57" s="68">
        <v>0</v>
      </c>
      <c r="K57" s="69">
        <v>0</v>
      </c>
      <c r="L57" s="67">
        <v>0</v>
      </c>
      <c r="M57" s="67">
        <v>0</v>
      </c>
      <c r="N57" s="67">
        <v>0</v>
      </c>
      <c r="O57" s="67">
        <v>0</v>
      </c>
      <c r="P57" s="68">
        <v>0</v>
      </c>
      <c r="Q57" s="69">
        <v>0</v>
      </c>
      <c r="R57" s="69">
        <v>0</v>
      </c>
      <c r="S57" s="67">
        <v>0</v>
      </c>
      <c r="T57" s="67">
        <v>0</v>
      </c>
      <c r="U57" s="67">
        <v>0</v>
      </c>
      <c r="V57" s="67">
        <v>0</v>
      </c>
      <c r="W57" s="68">
        <v>0</v>
      </c>
      <c r="X57" s="66">
        <v>0</v>
      </c>
      <c r="Y57" s="66">
        <v>0</v>
      </c>
      <c r="Z57" s="67">
        <v>0</v>
      </c>
      <c r="AA57" s="67">
        <v>0</v>
      </c>
      <c r="AB57" s="67">
        <v>0</v>
      </c>
      <c r="AC57" s="67">
        <v>0</v>
      </c>
      <c r="AD57" s="68">
        <v>0</v>
      </c>
      <c r="AE57" s="108"/>
      <c r="AF57" s="62"/>
      <c r="AG57" s="62"/>
      <c r="AH57" s="62"/>
      <c r="AI57" s="62"/>
      <c r="AJ57" s="62"/>
      <c r="AK57" s="62"/>
      <c r="AL57" s="62"/>
      <c r="AM57" s="62"/>
      <c r="AN57" s="62"/>
    </row>
    <row r="58" spans="1:40" s="63" customFormat="1" ht="15.75">
      <c r="A58" s="45" t="s">
        <v>147</v>
      </c>
      <c r="B58" s="46"/>
      <c r="C58" s="110"/>
      <c r="D58" s="65" t="s">
        <v>148</v>
      </c>
      <c r="E58" s="66">
        <v>0</v>
      </c>
      <c r="F58" s="67">
        <v>0</v>
      </c>
      <c r="G58" s="67">
        <v>0</v>
      </c>
      <c r="H58" s="67">
        <v>0</v>
      </c>
      <c r="I58" s="67">
        <v>0</v>
      </c>
      <c r="J58" s="68">
        <v>0</v>
      </c>
      <c r="K58" s="69">
        <v>0</v>
      </c>
      <c r="L58" s="67">
        <v>0</v>
      </c>
      <c r="M58" s="67">
        <v>0</v>
      </c>
      <c r="N58" s="67">
        <v>0</v>
      </c>
      <c r="O58" s="67">
        <v>0</v>
      </c>
      <c r="P58" s="68">
        <v>0</v>
      </c>
      <c r="Q58" s="69">
        <v>0</v>
      </c>
      <c r="R58" s="69">
        <v>0</v>
      </c>
      <c r="S58" s="67">
        <v>0</v>
      </c>
      <c r="T58" s="67">
        <v>0</v>
      </c>
      <c r="U58" s="67">
        <v>0</v>
      </c>
      <c r="V58" s="67">
        <v>0</v>
      </c>
      <c r="W58" s="68">
        <v>0</v>
      </c>
      <c r="X58" s="66">
        <v>0</v>
      </c>
      <c r="Y58" s="66">
        <v>0</v>
      </c>
      <c r="Z58" s="67">
        <v>0</v>
      </c>
      <c r="AA58" s="67">
        <v>0</v>
      </c>
      <c r="AB58" s="67">
        <v>0</v>
      </c>
      <c r="AC58" s="67">
        <v>0</v>
      </c>
      <c r="AD58" s="68">
        <v>0</v>
      </c>
      <c r="AE58" s="108"/>
      <c r="AF58" s="62"/>
      <c r="AG58" s="62"/>
      <c r="AH58" s="62"/>
      <c r="AI58" s="62"/>
      <c r="AJ58" s="62"/>
      <c r="AK58" s="62"/>
      <c r="AL58" s="62"/>
      <c r="AM58" s="62"/>
      <c r="AN58" s="62"/>
    </row>
    <row r="59" spans="1:40" s="63" customFormat="1" ht="15.75">
      <c r="A59" s="45" t="s">
        <v>149</v>
      </c>
      <c r="B59" s="46"/>
      <c r="C59" s="110"/>
      <c r="D59" s="65" t="s">
        <v>150</v>
      </c>
      <c r="E59" s="66">
        <v>0</v>
      </c>
      <c r="F59" s="67">
        <v>0</v>
      </c>
      <c r="G59" s="67">
        <v>0</v>
      </c>
      <c r="H59" s="67">
        <v>0</v>
      </c>
      <c r="I59" s="67">
        <v>0</v>
      </c>
      <c r="J59" s="68">
        <v>0</v>
      </c>
      <c r="K59" s="69">
        <v>0</v>
      </c>
      <c r="L59" s="67">
        <v>0</v>
      </c>
      <c r="M59" s="67">
        <v>0</v>
      </c>
      <c r="N59" s="67">
        <v>0</v>
      </c>
      <c r="O59" s="67">
        <v>0</v>
      </c>
      <c r="P59" s="68">
        <v>0</v>
      </c>
      <c r="Q59" s="69">
        <v>0</v>
      </c>
      <c r="R59" s="69">
        <v>0</v>
      </c>
      <c r="S59" s="67">
        <v>0</v>
      </c>
      <c r="T59" s="67">
        <v>0</v>
      </c>
      <c r="U59" s="67">
        <v>0</v>
      </c>
      <c r="V59" s="67">
        <v>0</v>
      </c>
      <c r="W59" s="68">
        <v>0</v>
      </c>
      <c r="X59" s="66">
        <v>0</v>
      </c>
      <c r="Y59" s="66">
        <v>0</v>
      </c>
      <c r="Z59" s="67">
        <v>0</v>
      </c>
      <c r="AA59" s="67">
        <v>0</v>
      </c>
      <c r="AB59" s="67">
        <v>0</v>
      </c>
      <c r="AC59" s="67">
        <v>0</v>
      </c>
      <c r="AD59" s="68">
        <v>0</v>
      </c>
      <c r="AE59" s="108"/>
      <c r="AF59" s="62"/>
      <c r="AG59" s="62"/>
      <c r="AH59" s="62"/>
      <c r="AI59" s="62"/>
      <c r="AJ59" s="62"/>
      <c r="AK59" s="62"/>
      <c r="AL59" s="62"/>
      <c r="AM59" s="62"/>
      <c r="AN59" s="62"/>
    </row>
    <row r="60" spans="1:40" s="63" customFormat="1" ht="15.75">
      <c r="A60" s="45" t="s">
        <v>151</v>
      </c>
      <c r="B60" s="46"/>
      <c r="C60" s="110"/>
      <c r="D60" s="65" t="s">
        <v>152</v>
      </c>
      <c r="E60" s="66">
        <v>0</v>
      </c>
      <c r="F60" s="67">
        <v>0</v>
      </c>
      <c r="G60" s="67">
        <v>0</v>
      </c>
      <c r="H60" s="67">
        <v>0</v>
      </c>
      <c r="I60" s="67">
        <v>0</v>
      </c>
      <c r="J60" s="68">
        <v>0</v>
      </c>
      <c r="K60" s="69">
        <v>0</v>
      </c>
      <c r="L60" s="67">
        <v>0</v>
      </c>
      <c r="M60" s="67">
        <v>0</v>
      </c>
      <c r="N60" s="67">
        <v>0</v>
      </c>
      <c r="O60" s="67">
        <v>0</v>
      </c>
      <c r="P60" s="68">
        <v>0</v>
      </c>
      <c r="Q60" s="69">
        <v>0</v>
      </c>
      <c r="R60" s="69">
        <v>0</v>
      </c>
      <c r="S60" s="67">
        <v>0</v>
      </c>
      <c r="T60" s="67">
        <v>0</v>
      </c>
      <c r="U60" s="67">
        <v>0</v>
      </c>
      <c r="V60" s="67">
        <v>0</v>
      </c>
      <c r="W60" s="68">
        <v>0</v>
      </c>
      <c r="X60" s="66">
        <v>0</v>
      </c>
      <c r="Y60" s="66">
        <v>0</v>
      </c>
      <c r="Z60" s="67">
        <v>0</v>
      </c>
      <c r="AA60" s="67">
        <v>0</v>
      </c>
      <c r="AB60" s="67">
        <v>0</v>
      </c>
      <c r="AC60" s="67">
        <v>0</v>
      </c>
      <c r="AD60" s="68">
        <v>0</v>
      </c>
      <c r="AE60" s="108"/>
      <c r="AF60" s="62"/>
      <c r="AG60" s="62"/>
      <c r="AH60" s="62"/>
      <c r="AI60" s="62"/>
      <c r="AJ60" s="62"/>
      <c r="AK60" s="62"/>
      <c r="AL60" s="62"/>
      <c r="AM60" s="62"/>
      <c r="AN60" s="62"/>
    </row>
    <row r="61" spans="1:40" s="63" customFormat="1" ht="15.75">
      <c r="A61" s="45" t="s">
        <v>153</v>
      </c>
      <c r="B61" s="46"/>
      <c r="C61" s="110"/>
      <c r="D61" s="65" t="s">
        <v>154</v>
      </c>
      <c r="E61" s="66">
        <v>0</v>
      </c>
      <c r="F61" s="67">
        <v>0</v>
      </c>
      <c r="G61" s="67">
        <v>0</v>
      </c>
      <c r="H61" s="67">
        <v>0</v>
      </c>
      <c r="I61" s="67">
        <v>0</v>
      </c>
      <c r="J61" s="68">
        <v>0</v>
      </c>
      <c r="K61" s="69">
        <v>0</v>
      </c>
      <c r="L61" s="67">
        <v>0</v>
      </c>
      <c r="M61" s="67">
        <v>0</v>
      </c>
      <c r="N61" s="67">
        <v>0</v>
      </c>
      <c r="O61" s="67">
        <v>0</v>
      </c>
      <c r="P61" s="68">
        <v>0</v>
      </c>
      <c r="Q61" s="69">
        <v>0</v>
      </c>
      <c r="R61" s="69">
        <v>0</v>
      </c>
      <c r="S61" s="67">
        <v>0</v>
      </c>
      <c r="T61" s="67">
        <v>0</v>
      </c>
      <c r="U61" s="67">
        <v>0</v>
      </c>
      <c r="V61" s="67">
        <v>0</v>
      </c>
      <c r="W61" s="68">
        <v>0</v>
      </c>
      <c r="X61" s="66">
        <v>0</v>
      </c>
      <c r="Y61" s="66">
        <v>0</v>
      </c>
      <c r="Z61" s="67">
        <v>0</v>
      </c>
      <c r="AA61" s="67">
        <v>0</v>
      </c>
      <c r="AB61" s="67">
        <v>0</v>
      </c>
      <c r="AC61" s="67">
        <v>0</v>
      </c>
      <c r="AD61" s="68">
        <v>0</v>
      </c>
      <c r="AE61" s="108"/>
      <c r="AF61" s="62"/>
      <c r="AG61" s="62"/>
      <c r="AH61" s="62"/>
      <c r="AI61" s="62"/>
      <c r="AJ61" s="62"/>
      <c r="AK61" s="62"/>
      <c r="AL61" s="62"/>
      <c r="AM61" s="62"/>
      <c r="AN61" s="62"/>
    </row>
    <row r="62" spans="1:40" s="63" customFormat="1" ht="15.75">
      <c r="A62" s="45" t="s">
        <v>155</v>
      </c>
      <c r="B62" s="46"/>
      <c r="C62" s="110"/>
      <c r="D62" s="65" t="s">
        <v>156</v>
      </c>
      <c r="E62" s="66">
        <v>0</v>
      </c>
      <c r="F62" s="67">
        <v>0</v>
      </c>
      <c r="G62" s="67">
        <v>0</v>
      </c>
      <c r="H62" s="67">
        <v>0</v>
      </c>
      <c r="I62" s="67">
        <v>0</v>
      </c>
      <c r="J62" s="68">
        <v>0</v>
      </c>
      <c r="K62" s="69">
        <v>0</v>
      </c>
      <c r="L62" s="67">
        <v>0</v>
      </c>
      <c r="M62" s="67">
        <v>0</v>
      </c>
      <c r="N62" s="67">
        <v>0</v>
      </c>
      <c r="O62" s="67">
        <v>0</v>
      </c>
      <c r="P62" s="68">
        <v>0</v>
      </c>
      <c r="Q62" s="69">
        <v>0</v>
      </c>
      <c r="R62" s="69">
        <v>0</v>
      </c>
      <c r="S62" s="67">
        <v>0</v>
      </c>
      <c r="T62" s="67">
        <v>0</v>
      </c>
      <c r="U62" s="67">
        <v>0</v>
      </c>
      <c r="V62" s="67">
        <v>0</v>
      </c>
      <c r="W62" s="68">
        <v>0</v>
      </c>
      <c r="X62" s="66">
        <v>0</v>
      </c>
      <c r="Y62" s="66">
        <v>0</v>
      </c>
      <c r="Z62" s="67">
        <v>0</v>
      </c>
      <c r="AA62" s="67">
        <v>0</v>
      </c>
      <c r="AB62" s="67">
        <v>0</v>
      </c>
      <c r="AC62" s="67">
        <v>0</v>
      </c>
      <c r="AD62" s="68">
        <v>0</v>
      </c>
      <c r="AE62" s="108"/>
      <c r="AF62" s="62"/>
      <c r="AG62" s="62"/>
      <c r="AH62" s="62"/>
      <c r="AI62" s="62"/>
      <c r="AJ62" s="62"/>
      <c r="AK62" s="62"/>
      <c r="AL62" s="62"/>
      <c r="AM62" s="62"/>
      <c r="AN62" s="62"/>
    </row>
    <row r="63" spans="1:40" s="63" customFormat="1" ht="15.75">
      <c r="A63" s="45" t="s">
        <v>157</v>
      </c>
      <c r="B63" s="46"/>
      <c r="C63" s="110"/>
      <c r="D63" s="65" t="s">
        <v>158</v>
      </c>
      <c r="E63" s="66">
        <v>0</v>
      </c>
      <c r="F63" s="67">
        <v>0</v>
      </c>
      <c r="G63" s="67">
        <v>0</v>
      </c>
      <c r="H63" s="67">
        <v>0</v>
      </c>
      <c r="I63" s="67">
        <v>0</v>
      </c>
      <c r="J63" s="68">
        <v>0</v>
      </c>
      <c r="K63" s="69">
        <v>0</v>
      </c>
      <c r="L63" s="67">
        <v>0</v>
      </c>
      <c r="M63" s="67">
        <v>0</v>
      </c>
      <c r="N63" s="67">
        <v>0</v>
      </c>
      <c r="O63" s="67">
        <v>0</v>
      </c>
      <c r="P63" s="68">
        <v>0</v>
      </c>
      <c r="Q63" s="69">
        <v>0</v>
      </c>
      <c r="R63" s="69">
        <v>0</v>
      </c>
      <c r="S63" s="67">
        <v>0</v>
      </c>
      <c r="T63" s="67">
        <v>0</v>
      </c>
      <c r="U63" s="67">
        <v>0</v>
      </c>
      <c r="V63" s="67">
        <v>0</v>
      </c>
      <c r="W63" s="68">
        <v>0</v>
      </c>
      <c r="X63" s="66">
        <v>0</v>
      </c>
      <c r="Y63" s="66">
        <v>0</v>
      </c>
      <c r="Z63" s="67">
        <v>0</v>
      </c>
      <c r="AA63" s="67">
        <v>0</v>
      </c>
      <c r="AB63" s="67">
        <v>0</v>
      </c>
      <c r="AC63" s="67">
        <v>0</v>
      </c>
      <c r="AD63" s="68">
        <v>0</v>
      </c>
      <c r="AE63" s="108"/>
      <c r="AF63" s="62"/>
      <c r="AG63" s="62"/>
      <c r="AH63" s="62"/>
      <c r="AI63" s="62"/>
      <c r="AJ63" s="62"/>
      <c r="AK63" s="62"/>
      <c r="AL63" s="62"/>
      <c r="AM63" s="62"/>
      <c r="AN63" s="62"/>
    </row>
    <row r="64" spans="1:40" s="63" customFormat="1" ht="15.75">
      <c r="A64" s="45" t="s">
        <v>159</v>
      </c>
      <c r="B64" s="46"/>
      <c r="C64" s="110"/>
      <c r="D64" s="65" t="s">
        <v>160</v>
      </c>
      <c r="E64" s="66">
        <v>0</v>
      </c>
      <c r="F64" s="67">
        <v>0</v>
      </c>
      <c r="G64" s="67">
        <v>0</v>
      </c>
      <c r="H64" s="67">
        <v>0</v>
      </c>
      <c r="I64" s="67">
        <v>0</v>
      </c>
      <c r="J64" s="68">
        <v>0</v>
      </c>
      <c r="K64" s="69">
        <v>0</v>
      </c>
      <c r="L64" s="67">
        <v>0</v>
      </c>
      <c r="M64" s="67">
        <v>0</v>
      </c>
      <c r="N64" s="67">
        <v>0</v>
      </c>
      <c r="O64" s="67">
        <v>0</v>
      </c>
      <c r="P64" s="68">
        <v>0</v>
      </c>
      <c r="Q64" s="69">
        <v>0</v>
      </c>
      <c r="R64" s="69">
        <v>0</v>
      </c>
      <c r="S64" s="67">
        <v>0</v>
      </c>
      <c r="T64" s="67">
        <v>0</v>
      </c>
      <c r="U64" s="67">
        <v>0</v>
      </c>
      <c r="V64" s="67">
        <v>0</v>
      </c>
      <c r="W64" s="68">
        <v>0</v>
      </c>
      <c r="X64" s="66">
        <v>0</v>
      </c>
      <c r="Y64" s="66">
        <v>0</v>
      </c>
      <c r="Z64" s="67">
        <v>0</v>
      </c>
      <c r="AA64" s="67">
        <v>0</v>
      </c>
      <c r="AB64" s="67">
        <v>0</v>
      </c>
      <c r="AC64" s="67">
        <v>0</v>
      </c>
      <c r="AD64" s="68">
        <v>0</v>
      </c>
      <c r="AE64" s="108"/>
      <c r="AF64" s="62"/>
      <c r="AG64" s="62"/>
      <c r="AH64" s="62"/>
      <c r="AI64" s="62"/>
      <c r="AJ64" s="62"/>
      <c r="AK64" s="62"/>
      <c r="AL64" s="62"/>
      <c r="AM64" s="62"/>
      <c r="AN64" s="62"/>
    </row>
    <row r="65" spans="1:40" s="63" customFormat="1" ht="15.75">
      <c r="A65" s="45" t="s">
        <v>161</v>
      </c>
      <c r="B65" s="46"/>
      <c r="C65" s="110"/>
      <c r="D65" s="65" t="s">
        <v>162</v>
      </c>
      <c r="E65" s="66">
        <v>0</v>
      </c>
      <c r="F65" s="67">
        <v>0</v>
      </c>
      <c r="G65" s="67">
        <v>0</v>
      </c>
      <c r="H65" s="67">
        <v>0</v>
      </c>
      <c r="I65" s="67">
        <v>0</v>
      </c>
      <c r="J65" s="68">
        <v>0</v>
      </c>
      <c r="K65" s="69">
        <v>0</v>
      </c>
      <c r="L65" s="67">
        <v>0</v>
      </c>
      <c r="M65" s="67">
        <v>0</v>
      </c>
      <c r="N65" s="67">
        <v>0</v>
      </c>
      <c r="O65" s="67">
        <v>0</v>
      </c>
      <c r="P65" s="68">
        <v>0</v>
      </c>
      <c r="Q65" s="69">
        <v>0</v>
      </c>
      <c r="R65" s="69">
        <v>0</v>
      </c>
      <c r="S65" s="67">
        <v>0</v>
      </c>
      <c r="T65" s="67">
        <v>0</v>
      </c>
      <c r="U65" s="67">
        <v>0</v>
      </c>
      <c r="V65" s="67">
        <v>0</v>
      </c>
      <c r="W65" s="68">
        <v>0</v>
      </c>
      <c r="X65" s="66">
        <v>0</v>
      </c>
      <c r="Y65" s="66">
        <v>0</v>
      </c>
      <c r="Z65" s="67">
        <v>0</v>
      </c>
      <c r="AA65" s="67">
        <v>0</v>
      </c>
      <c r="AB65" s="67">
        <v>0</v>
      </c>
      <c r="AC65" s="67">
        <v>0</v>
      </c>
      <c r="AD65" s="68">
        <v>0</v>
      </c>
      <c r="AE65" s="108"/>
      <c r="AF65" s="62"/>
      <c r="AG65" s="62"/>
      <c r="AH65" s="62"/>
      <c r="AI65" s="62"/>
      <c r="AJ65" s="62"/>
      <c r="AK65" s="62"/>
      <c r="AL65" s="62"/>
      <c r="AM65" s="62"/>
      <c r="AN65" s="62"/>
    </row>
    <row r="66" spans="1:40" s="63" customFormat="1" ht="15.75">
      <c r="A66" s="45" t="s">
        <v>163</v>
      </c>
      <c r="B66" s="46"/>
      <c r="C66" s="110"/>
      <c r="D66" s="65" t="s">
        <v>164</v>
      </c>
      <c r="E66" s="66">
        <v>0</v>
      </c>
      <c r="F66" s="67">
        <v>0</v>
      </c>
      <c r="G66" s="67">
        <v>0</v>
      </c>
      <c r="H66" s="67">
        <v>0</v>
      </c>
      <c r="I66" s="67">
        <v>0</v>
      </c>
      <c r="J66" s="68">
        <v>0</v>
      </c>
      <c r="K66" s="69">
        <v>0</v>
      </c>
      <c r="L66" s="67">
        <v>0</v>
      </c>
      <c r="M66" s="67">
        <v>0</v>
      </c>
      <c r="N66" s="67">
        <v>0</v>
      </c>
      <c r="O66" s="67">
        <v>0</v>
      </c>
      <c r="P66" s="68">
        <v>0</v>
      </c>
      <c r="Q66" s="69">
        <v>0</v>
      </c>
      <c r="R66" s="69">
        <v>0</v>
      </c>
      <c r="S66" s="67">
        <v>0</v>
      </c>
      <c r="T66" s="67">
        <v>0</v>
      </c>
      <c r="U66" s="67">
        <v>0</v>
      </c>
      <c r="V66" s="67">
        <v>0</v>
      </c>
      <c r="W66" s="68">
        <v>0</v>
      </c>
      <c r="X66" s="66">
        <v>0</v>
      </c>
      <c r="Y66" s="66">
        <v>0</v>
      </c>
      <c r="Z66" s="67">
        <v>0</v>
      </c>
      <c r="AA66" s="67">
        <v>0</v>
      </c>
      <c r="AB66" s="67">
        <v>0</v>
      </c>
      <c r="AC66" s="67">
        <v>0</v>
      </c>
      <c r="AD66" s="68">
        <v>0</v>
      </c>
      <c r="AE66" s="108"/>
      <c r="AF66" s="62"/>
      <c r="AG66" s="62"/>
      <c r="AH66" s="62"/>
      <c r="AI66" s="62"/>
      <c r="AJ66" s="62"/>
      <c r="AK66" s="62"/>
      <c r="AL66" s="62"/>
      <c r="AM66" s="62"/>
      <c r="AN66" s="62"/>
    </row>
    <row r="67" spans="1:40" s="63" customFormat="1" ht="15.75">
      <c r="A67" s="45" t="s">
        <v>165</v>
      </c>
      <c r="B67" s="46"/>
      <c r="C67" s="110"/>
      <c r="D67" s="65" t="s">
        <v>166</v>
      </c>
      <c r="E67" s="66">
        <v>0</v>
      </c>
      <c r="F67" s="67">
        <v>0</v>
      </c>
      <c r="G67" s="67">
        <v>0</v>
      </c>
      <c r="H67" s="67">
        <v>0</v>
      </c>
      <c r="I67" s="67">
        <v>0</v>
      </c>
      <c r="J67" s="68">
        <v>0</v>
      </c>
      <c r="K67" s="69">
        <v>0</v>
      </c>
      <c r="L67" s="67">
        <v>0</v>
      </c>
      <c r="M67" s="67">
        <v>0</v>
      </c>
      <c r="N67" s="67">
        <v>0</v>
      </c>
      <c r="O67" s="67">
        <v>0</v>
      </c>
      <c r="P67" s="68">
        <v>0</v>
      </c>
      <c r="Q67" s="69">
        <v>0</v>
      </c>
      <c r="R67" s="69">
        <v>0</v>
      </c>
      <c r="S67" s="67">
        <v>0</v>
      </c>
      <c r="T67" s="67">
        <v>0</v>
      </c>
      <c r="U67" s="67">
        <v>0</v>
      </c>
      <c r="V67" s="67">
        <v>0</v>
      </c>
      <c r="W67" s="68">
        <v>0</v>
      </c>
      <c r="X67" s="66">
        <v>0</v>
      </c>
      <c r="Y67" s="66">
        <v>0</v>
      </c>
      <c r="Z67" s="67">
        <v>0</v>
      </c>
      <c r="AA67" s="67">
        <v>0</v>
      </c>
      <c r="AB67" s="67">
        <v>0</v>
      </c>
      <c r="AC67" s="67">
        <v>0</v>
      </c>
      <c r="AD67" s="68">
        <v>0</v>
      </c>
      <c r="AE67" s="108"/>
      <c r="AF67" s="62"/>
      <c r="AG67" s="62"/>
      <c r="AH67" s="62"/>
      <c r="AI67" s="62"/>
      <c r="AJ67" s="62"/>
      <c r="AK67" s="62"/>
      <c r="AL67" s="62"/>
      <c r="AM67" s="62"/>
      <c r="AN67" s="62"/>
    </row>
    <row r="68" spans="1:40" s="63" customFormat="1" ht="15.75">
      <c r="A68" s="45" t="s">
        <v>167</v>
      </c>
      <c r="B68" s="46"/>
      <c r="C68" s="110"/>
      <c r="D68" s="65" t="s">
        <v>168</v>
      </c>
      <c r="E68" s="66">
        <v>0</v>
      </c>
      <c r="F68" s="67">
        <v>0</v>
      </c>
      <c r="G68" s="67">
        <v>0</v>
      </c>
      <c r="H68" s="67">
        <v>0</v>
      </c>
      <c r="I68" s="67">
        <v>0</v>
      </c>
      <c r="J68" s="68">
        <v>0</v>
      </c>
      <c r="K68" s="69">
        <v>0</v>
      </c>
      <c r="L68" s="67">
        <v>0</v>
      </c>
      <c r="M68" s="67">
        <v>0</v>
      </c>
      <c r="N68" s="67">
        <v>0</v>
      </c>
      <c r="O68" s="67">
        <v>0</v>
      </c>
      <c r="P68" s="68">
        <v>0</v>
      </c>
      <c r="Q68" s="69">
        <v>0</v>
      </c>
      <c r="R68" s="69">
        <v>0</v>
      </c>
      <c r="S68" s="67">
        <v>0</v>
      </c>
      <c r="T68" s="67">
        <v>0</v>
      </c>
      <c r="U68" s="67">
        <v>0</v>
      </c>
      <c r="V68" s="67">
        <v>0</v>
      </c>
      <c r="W68" s="68">
        <v>0</v>
      </c>
      <c r="X68" s="66">
        <v>0</v>
      </c>
      <c r="Y68" s="66">
        <v>0</v>
      </c>
      <c r="Z68" s="67">
        <v>0</v>
      </c>
      <c r="AA68" s="67">
        <v>0</v>
      </c>
      <c r="AB68" s="67">
        <v>0</v>
      </c>
      <c r="AC68" s="67">
        <v>0</v>
      </c>
      <c r="AD68" s="68">
        <v>0</v>
      </c>
      <c r="AE68" s="108"/>
      <c r="AF68" s="62"/>
      <c r="AG68" s="62"/>
      <c r="AH68" s="62"/>
      <c r="AI68" s="62"/>
      <c r="AJ68" s="62"/>
      <c r="AK68" s="62"/>
      <c r="AL68" s="62"/>
      <c r="AM68" s="62"/>
      <c r="AN68" s="62"/>
    </row>
    <row r="69" spans="1:40" s="63" customFormat="1" ht="15.75">
      <c r="A69" s="45" t="s">
        <v>169</v>
      </c>
      <c r="B69" s="46"/>
      <c r="C69" s="110"/>
      <c r="D69" s="65" t="s">
        <v>170</v>
      </c>
      <c r="E69" s="66">
        <v>0</v>
      </c>
      <c r="F69" s="67">
        <v>0</v>
      </c>
      <c r="G69" s="67">
        <v>0</v>
      </c>
      <c r="H69" s="67">
        <v>0</v>
      </c>
      <c r="I69" s="67">
        <v>0</v>
      </c>
      <c r="J69" s="68">
        <v>0</v>
      </c>
      <c r="K69" s="69">
        <v>0</v>
      </c>
      <c r="L69" s="67">
        <v>0</v>
      </c>
      <c r="M69" s="67">
        <v>0</v>
      </c>
      <c r="N69" s="67">
        <v>0</v>
      </c>
      <c r="O69" s="67">
        <v>0</v>
      </c>
      <c r="P69" s="68">
        <v>0</v>
      </c>
      <c r="Q69" s="69">
        <v>0</v>
      </c>
      <c r="R69" s="69">
        <v>0</v>
      </c>
      <c r="S69" s="67">
        <v>0</v>
      </c>
      <c r="T69" s="67">
        <v>0</v>
      </c>
      <c r="U69" s="67">
        <v>0</v>
      </c>
      <c r="V69" s="67">
        <v>0</v>
      </c>
      <c r="W69" s="68">
        <v>0</v>
      </c>
      <c r="X69" s="66">
        <v>0</v>
      </c>
      <c r="Y69" s="66">
        <v>0</v>
      </c>
      <c r="Z69" s="67">
        <v>0</v>
      </c>
      <c r="AA69" s="67">
        <v>0</v>
      </c>
      <c r="AB69" s="67">
        <v>0</v>
      </c>
      <c r="AC69" s="67">
        <v>0</v>
      </c>
      <c r="AD69" s="68">
        <v>0</v>
      </c>
      <c r="AE69" s="108"/>
      <c r="AF69" s="62"/>
      <c r="AG69" s="62"/>
      <c r="AH69" s="62"/>
      <c r="AI69" s="62"/>
      <c r="AJ69" s="62"/>
      <c r="AK69" s="62"/>
      <c r="AL69" s="62"/>
      <c r="AM69" s="62"/>
      <c r="AN69" s="62"/>
    </row>
    <row r="70" spans="1:40" s="63" customFormat="1" ht="16.5" thickBot="1">
      <c r="A70" s="45" t="s">
        <v>171</v>
      </c>
      <c r="B70" s="46"/>
      <c r="C70" s="110"/>
      <c r="D70" s="92" t="s">
        <v>97</v>
      </c>
      <c r="E70" s="93">
        <v>0</v>
      </c>
      <c r="F70" s="94">
        <v>0</v>
      </c>
      <c r="G70" s="94">
        <v>0</v>
      </c>
      <c r="H70" s="94">
        <v>0</v>
      </c>
      <c r="I70" s="94">
        <v>0</v>
      </c>
      <c r="J70" s="95">
        <v>0</v>
      </c>
      <c r="K70" s="96">
        <v>0</v>
      </c>
      <c r="L70" s="94">
        <v>0</v>
      </c>
      <c r="M70" s="94">
        <v>0</v>
      </c>
      <c r="N70" s="94">
        <v>0</v>
      </c>
      <c r="O70" s="94">
        <v>0</v>
      </c>
      <c r="P70" s="95">
        <v>0</v>
      </c>
      <c r="Q70" s="97">
        <v>0</v>
      </c>
      <c r="R70" s="97">
        <v>0</v>
      </c>
      <c r="S70" s="98">
        <v>0</v>
      </c>
      <c r="T70" s="98">
        <v>0</v>
      </c>
      <c r="U70" s="98">
        <v>0</v>
      </c>
      <c r="V70" s="98">
        <v>0</v>
      </c>
      <c r="W70" s="99">
        <v>0</v>
      </c>
      <c r="X70" s="100">
        <v>0</v>
      </c>
      <c r="Y70" s="100">
        <v>0</v>
      </c>
      <c r="Z70" s="98">
        <v>0</v>
      </c>
      <c r="AA70" s="98">
        <v>0</v>
      </c>
      <c r="AB70" s="98">
        <v>0</v>
      </c>
      <c r="AC70" s="98">
        <v>0</v>
      </c>
      <c r="AD70" s="99">
        <v>0</v>
      </c>
      <c r="AE70" s="108"/>
      <c r="AF70" s="62"/>
      <c r="AG70" s="62"/>
      <c r="AH70" s="62"/>
      <c r="AI70" s="62"/>
      <c r="AJ70" s="62"/>
      <c r="AK70" s="62"/>
      <c r="AL70" s="62"/>
      <c r="AM70" s="62"/>
      <c r="AN70" s="62"/>
    </row>
    <row r="71" spans="1:40" s="63" customFormat="1" ht="30.75">
      <c r="A71" s="45" t="s">
        <v>172</v>
      </c>
      <c r="B71" s="46"/>
      <c r="C71" s="47" t="s">
        <v>173</v>
      </c>
      <c r="D71" s="107" t="s">
        <v>174</v>
      </c>
      <c r="E71" s="49">
        <v>3167.6499401833134</v>
      </c>
      <c r="F71" s="50">
        <v>3286.1788132501183</v>
      </c>
      <c r="G71" s="50">
        <v>5667.9408438739456</v>
      </c>
      <c r="H71" s="50">
        <v>4769.6913644929218</v>
      </c>
      <c r="I71" s="50">
        <v>5765.2859033338264</v>
      </c>
      <c r="J71" s="51">
        <v>5177.1101327181195</v>
      </c>
      <c r="K71" s="52">
        <v>4528.4216795994826</v>
      </c>
      <c r="L71" s="50">
        <v>3843.1233330815144</v>
      </c>
      <c r="M71" s="50">
        <v>4107.8470795314151</v>
      </c>
      <c r="N71" s="50">
        <v>3847.8382779544281</v>
      </c>
      <c r="O71" s="50">
        <v>4101.3357642005176</v>
      </c>
      <c r="P71" s="51">
        <v>4055.0668129964361</v>
      </c>
      <c r="Q71" s="53">
        <v>596</v>
      </c>
      <c r="R71" s="53">
        <v>740.57656362905129</v>
      </c>
      <c r="S71" s="54">
        <v>553.68926717722161</v>
      </c>
      <c r="T71" s="54">
        <v>565.45676436770975</v>
      </c>
      <c r="U71" s="54">
        <v>607.99245522218325</v>
      </c>
      <c r="V71" s="54">
        <v>555.84889602467513</v>
      </c>
      <c r="W71" s="55">
        <v>564.57847957069907</v>
      </c>
      <c r="X71" s="56">
        <v>596</v>
      </c>
      <c r="Y71" s="56">
        <v>658.81999999999994</v>
      </c>
      <c r="Z71" s="54">
        <v>724.36</v>
      </c>
      <c r="AA71" s="54">
        <v>724.36</v>
      </c>
      <c r="AB71" s="54">
        <v>724.36</v>
      </c>
      <c r="AC71" s="54">
        <v>724.36</v>
      </c>
      <c r="AD71" s="55">
        <v>724.36</v>
      </c>
      <c r="AE71" s="108"/>
      <c r="AF71" s="62"/>
      <c r="AG71" s="62"/>
      <c r="AH71" s="62"/>
      <c r="AI71" s="62"/>
      <c r="AJ71" s="62"/>
      <c r="AK71" s="62"/>
      <c r="AL71" s="62"/>
      <c r="AM71" s="62"/>
      <c r="AN71" s="62"/>
    </row>
    <row r="72" spans="1:40" s="63" customFormat="1" ht="15.75">
      <c r="A72" s="45" t="s">
        <v>175</v>
      </c>
      <c r="B72" s="46"/>
      <c r="C72" s="110"/>
      <c r="D72" s="65" t="s">
        <v>176</v>
      </c>
      <c r="E72" s="66">
        <v>735.13330040603444</v>
      </c>
      <c r="F72" s="67">
        <v>779.48007931100881</v>
      </c>
      <c r="G72" s="67">
        <v>672.98295544479265</v>
      </c>
      <c r="H72" s="67">
        <v>936.43983671747981</v>
      </c>
      <c r="I72" s="67">
        <v>1090.7415773189032</v>
      </c>
      <c r="J72" s="68">
        <v>1065.5714192450066</v>
      </c>
      <c r="K72" s="69">
        <v>760.74992821043122</v>
      </c>
      <c r="L72" s="67">
        <v>645.62357629296093</v>
      </c>
      <c r="M72" s="67">
        <v>690.09570926913955</v>
      </c>
      <c r="N72" s="67">
        <v>646.41566109145583</v>
      </c>
      <c r="O72" s="67">
        <v>689.00184411677299</v>
      </c>
      <c r="P72" s="68">
        <v>681.2289148718113</v>
      </c>
      <c r="Q72" s="69">
        <v>19</v>
      </c>
      <c r="R72" s="69">
        <v>20.783252487251207</v>
      </c>
      <c r="S72" s="67">
        <v>15.53852012658246</v>
      </c>
      <c r="T72" s="67">
        <v>15.868758588429644</v>
      </c>
      <c r="U72" s="67">
        <v>17.062463663859209</v>
      </c>
      <c r="V72" s="67">
        <v>15.599127110140554</v>
      </c>
      <c r="W72" s="68">
        <v>15.844110745669761</v>
      </c>
      <c r="X72" s="66">
        <v>19</v>
      </c>
      <c r="Y72" s="66">
        <v>20.2</v>
      </c>
      <c r="Z72" s="67">
        <v>20.2</v>
      </c>
      <c r="AA72" s="67">
        <v>20.2</v>
      </c>
      <c r="AB72" s="67">
        <v>20.2</v>
      </c>
      <c r="AC72" s="67">
        <v>20.2</v>
      </c>
      <c r="AD72" s="68">
        <v>20.2</v>
      </c>
      <c r="AE72" s="108"/>
      <c r="AF72" s="62"/>
      <c r="AG72" s="62"/>
      <c r="AH72" s="62"/>
      <c r="AI72" s="62"/>
      <c r="AJ72" s="62"/>
      <c r="AK72" s="62"/>
      <c r="AL72" s="62"/>
      <c r="AM72" s="62"/>
      <c r="AN72" s="62"/>
    </row>
    <row r="73" spans="1:40" s="63" customFormat="1" ht="15.75">
      <c r="A73" s="45" t="s">
        <v>177</v>
      </c>
      <c r="B73" s="46"/>
      <c r="C73" s="110"/>
      <c r="D73" s="65" t="s">
        <v>178</v>
      </c>
      <c r="E73" s="66">
        <v>0</v>
      </c>
      <c r="F73" s="67">
        <v>0</v>
      </c>
      <c r="G73" s="67">
        <v>0</v>
      </c>
      <c r="H73" s="67">
        <v>0</v>
      </c>
      <c r="I73" s="67">
        <v>0</v>
      </c>
      <c r="J73" s="68">
        <v>0</v>
      </c>
      <c r="K73" s="69">
        <v>0</v>
      </c>
      <c r="L73" s="67">
        <v>0</v>
      </c>
      <c r="M73" s="67">
        <v>0</v>
      </c>
      <c r="N73" s="67">
        <v>0</v>
      </c>
      <c r="O73" s="67">
        <v>0</v>
      </c>
      <c r="P73" s="68">
        <v>0</v>
      </c>
      <c r="Q73" s="69">
        <v>0</v>
      </c>
      <c r="R73" s="69">
        <v>0</v>
      </c>
      <c r="S73" s="67">
        <v>0</v>
      </c>
      <c r="T73" s="67">
        <v>0</v>
      </c>
      <c r="U73" s="67">
        <v>0</v>
      </c>
      <c r="V73" s="67">
        <v>0</v>
      </c>
      <c r="W73" s="68">
        <v>0</v>
      </c>
      <c r="X73" s="66">
        <v>0</v>
      </c>
      <c r="Y73" s="66">
        <v>0</v>
      </c>
      <c r="Z73" s="67">
        <v>0</v>
      </c>
      <c r="AA73" s="67">
        <v>0</v>
      </c>
      <c r="AB73" s="67">
        <v>0</v>
      </c>
      <c r="AC73" s="67">
        <v>0</v>
      </c>
      <c r="AD73" s="68">
        <v>0</v>
      </c>
      <c r="AE73" s="108"/>
      <c r="AF73" s="62"/>
      <c r="AG73" s="62"/>
      <c r="AH73" s="62"/>
      <c r="AI73" s="62"/>
      <c r="AJ73" s="62"/>
      <c r="AK73" s="62"/>
      <c r="AL73" s="62"/>
      <c r="AM73" s="62"/>
      <c r="AN73" s="62"/>
    </row>
    <row r="74" spans="1:40" s="63" customFormat="1" ht="15.75">
      <c r="A74" s="45" t="s">
        <v>179</v>
      </c>
      <c r="B74" s="46"/>
      <c r="C74" s="110"/>
      <c r="D74" s="65" t="s">
        <v>180</v>
      </c>
      <c r="E74" s="66">
        <v>1539.0118898834787</v>
      </c>
      <c r="F74" s="67">
        <v>1382.8666984584424</v>
      </c>
      <c r="G74" s="67">
        <v>2626.3098368454353</v>
      </c>
      <c r="H74" s="67">
        <v>1797.5502246662215</v>
      </c>
      <c r="I74" s="67">
        <v>2144.8566993466325</v>
      </c>
      <c r="J74" s="68">
        <v>1808.9125698785363</v>
      </c>
      <c r="K74" s="69">
        <v>1763.7790488379017</v>
      </c>
      <c r="L74" s="67">
        <v>1496.8615770757415</v>
      </c>
      <c r="M74" s="67">
        <v>1599.9690681076959</v>
      </c>
      <c r="N74" s="67">
        <v>1498.6980052115612</v>
      </c>
      <c r="O74" s="67">
        <v>1597.4329700201988</v>
      </c>
      <c r="P74" s="68">
        <v>1579.411634438067</v>
      </c>
      <c r="Q74" s="69">
        <v>155</v>
      </c>
      <c r="R74" s="69">
        <v>196.05534846306972</v>
      </c>
      <c r="S74" s="67">
        <v>146.58003986076122</v>
      </c>
      <c r="T74" s="67">
        <v>149.69528935085299</v>
      </c>
      <c r="U74" s="67">
        <v>160.9559072290719</v>
      </c>
      <c r="V74" s="67">
        <v>147.15176573899257</v>
      </c>
      <c r="W74" s="68">
        <v>149.46277803415143</v>
      </c>
      <c r="X74" s="66">
        <v>155</v>
      </c>
      <c r="Y74" s="66">
        <v>177.4</v>
      </c>
      <c r="Z74" s="67">
        <v>177.4</v>
      </c>
      <c r="AA74" s="67">
        <v>177.4</v>
      </c>
      <c r="AB74" s="67">
        <v>177.4</v>
      </c>
      <c r="AC74" s="67">
        <v>177.4</v>
      </c>
      <c r="AD74" s="68">
        <v>177.4</v>
      </c>
      <c r="AE74" s="108"/>
      <c r="AF74" s="62"/>
      <c r="AG74" s="62"/>
      <c r="AH74" s="62"/>
      <c r="AI74" s="62"/>
      <c r="AJ74" s="62"/>
      <c r="AK74" s="62"/>
      <c r="AL74" s="62"/>
      <c r="AM74" s="62"/>
      <c r="AN74" s="62"/>
    </row>
    <row r="75" spans="1:40" s="63" customFormat="1" ht="15.75">
      <c r="A75" s="45" t="s">
        <v>181</v>
      </c>
      <c r="B75" s="46"/>
      <c r="C75" s="110"/>
      <c r="D75" s="65" t="s">
        <v>182</v>
      </c>
      <c r="E75" s="66">
        <v>9617.134675944948</v>
      </c>
      <c r="F75" s="67">
        <v>8130.1704285685082</v>
      </c>
      <c r="G75" s="67">
        <v>13905.760270134409</v>
      </c>
      <c r="H75" s="67">
        <v>10011.921042805192</v>
      </c>
      <c r="I75" s="67">
        <v>11786.116324647808</v>
      </c>
      <c r="J75" s="68">
        <v>11048.887571634832</v>
      </c>
      <c r="K75" s="69">
        <v>9784.1246194308242</v>
      </c>
      <c r="L75" s="67">
        <v>8303.4664788632454</v>
      </c>
      <c r="M75" s="67">
        <v>8875.4295839461411</v>
      </c>
      <c r="N75" s="67">
        <v>8313.6536061835995</v>
      </c>
      <c r="O75" s="67">
        <v>8861.3612119743102</v>
      </c>
      <c r="P75" s="68">
        <v>8761.3923449779995</v>
      </c>
      <c r="Q75" s="69">
        <v>422</v>
      </c>
      <c r="R75" s="69">
        <v>495.10325925185106</v>
      </c>
      <c r="S75" s="67">
        <v>370.16207945991994</v>
      </c>
      <c r="T75" s="67">
        <v>378.02909348436839</v>
      </c>
      <c r="U75" s="67">
        <v>406.46580105904599</v>
      </c>
      <c r="V75" s="67">
        <v>371.60587249045938</v>
      </c>
      <c r="W75" s="68">
        <v>377.44192709684404</v>
      </c>
      <c r="X75" s="66">
        <v>422</v>
      </c>
      <c r="Y75" s="66">
        <v>455.2</v>
      </c>
      <c r="Z75" s="67">
        <v>455.2</v>
      </c>
      <c r="AA75" s="67">
        <v>455.2</v>
      </c>
      <c r="AB75" s="67">
        <v>455.2</v>
      </c>
      <c r="AC75" s="67">
        <v>455.2</v>
      </c>
      <c r="AD75" s="68">
        <v>455.2</v>
      </c>
      <c r="AE75" s="108"/>
      <c r="AF75" s="62"/>
      <c r="AG75" s="62"/>
      <c r="AH75" s="62"/>
      <c r="AI75" s="62"/>
      <c r="AJ75" s="62"/>
      <c r="AK75" s="62"/>
      <c r="AL75" s="62"/>
      <c r="AM75" s="62"/>
      <c r="AN75" s="62"/>
    </row>
    <row r="76" spans="1:40" s="63" customFormat="1" ht="15.75">
      <c r="A76" s="45" t="s">
        <v>183</v>
      </c>
      <c r="B76" s="46"/>
      <c r="C76" s="110"/>
      <c r="D76" s="65" t="s">
        <v>184</v>
      </c>
      <c r="E76" s="66">
        <v>1987.0907980390693</v>
      </c>
      <c r="F76" s="67">
        <v>2695.4691468942942</v>
      </c>
      <c r="G76" s="67">
        <v>3361.4010362525896</v>
      </c>
      <c r="H76" s="67">
        <v>3776.2962549500512</v>
      </c>
      <c r="I76" s="67">
        <v>3457.8455191888233</v>
      </c>
      <c r="J76" s="68">
        <v>2685.7788222002746</v>
      </c>
      <c r="K76" s="69">
        <v>3022.9725311326365</v>
      </c>
      <c r="L76" s="67">
        <v>2565.4978912405186</v>
      </c>
      <c r="M76" s="67">
        <v>2742.2156685318218</v>
      </c>
      <c r="N76" s="67">
        <v>2568.6453783442116</v>
      </c>
      <c r="O76" s="67">
        <v>2737.8690045549397</v>
      </c>
      <c r="P76" s="68">
        <v>2706.9819144316048</v>
      </c>
      <c r="Q76" s="69">
        <v>39</v>
      </c>
      <c r="R76" s="69">
        <v>65.813632876295486</v>
      </c>
      <c r="S76" s="67">
        <v>49.205313734177793</v>
      </c>
      <c r="T76" s="67">
        <v>50.251068863360544</v>
      </c>
      <c r="U76" s="67">
        <v>54.031134935554164</v>
      </c>
      <c r="V76" s="67">
        <v>49.397235848778422</v>
      </c>
      <c r="W76" s="68">
        <v>50.173017361287584</v>
      </c>
      <c r="X76" s="66">
        <v>39</v>
      </c>
      <c r="Y76" s="66">
        <v>57.4</v>
      </c>
      <c r="Z76" s="67">
        <v>57.4</v>
      </c>
      <c r="AA76" s="67">
        <v>57.4</v>
      </c>
      <c r="AB76" s="67">
        <v>57.4</v>
      </c>
      <c r="AC76" s="67">
        <v>57.4</v>
      </c>
      <c r="AD76" s="68">
        <v>57.4</v>
      </c>
      <c r="AE76" s="108"/>
      <c r="AF76" s="62"/>
      <c r="AG76" s="62"/>
      <c r="AH76" s="62"/>
      <c r="AI76" s="62"/>
      <c r="AJ76" s="62"/>
      <c r="AK76" s="62"/>
      <c r="AL76" s="62"/>
      <c r="AM76" s="62"/>
      <c r="AN76" s="62"/>
    </row>
    <row r="77" spans="1:40" s="63" customFormat="1" ht="15.75">
      <c r="A77" s="45" t="s">
        <v>185</v>
      </c>
      <c r="B77" s="46"/>
      <c r="C77" s="110"/>
      <c r="D77" s="65" t="s">
        <v>186</v>
      </c>
      <c r="E77" s="66">
        <v>0</v>
      </c>
      <c r="F77" s="67">
        <v>0</v>
      </c>
      <c r="G77" s="67">
        <v>0</v>
      </c>
      <c r="H77" s="67">
        <v>0</v>
      </c>
      <c r="I77" s="67">
        <v>0</v>
      </c>
      <c r="J77" s="68">
        <v>0</v>
      </c>
      <c r="K77" s="69">
        <v>0</v>
      </c>
      <c r="L77" s="67">
        <v>0</v>
      </c>
      <c r="M77" s="67">
        <v>0</v>
      </c>
      <c r="N77" s="67">
        <v>0</v>
      </c>
      <c r="O77" s="67">
        <v>0</v>
      </c>
      <c r="P77" s="68">
        <v>0</v>
      </c>
      <c r="Q77" s="69">
        <v>0</v>
      </c>
      <c r="R77" s="69">
        <v>0</v>
      </c>
      <c r="S77" s="67">
        <v>0</v>
      </c>
      <c r="T77" s="67">
        <v>0</v>
      </c>
      <c r="U77" s="67">
        <v>0</v>
      </c>
      <c r="V77" s="67">
        <v>0</v>
      </c>
      <c r="W77" s="68">
        <v>0</v>
      </c>
      <c r="X77" s="66">
        <v>0</v>
      </c>
      <c r="Y77" s="66">
        <v>0</v>
      </c>
      <c r="Z77" s="67">
        <v>0</v>
      </c>
      <c r="AA77" s="67">
        <v>0</v>
      </c>
      <c r="AB77" s="67">
        <v>0</v>
      </c>
      <c r="AC77" s="67">
        <v>0</v>
      </c>
      <c r="AD77" s="68">
        <v>0</v>
      </c>
      <c r="AE77" s="108"/>
      <c r="AF77" s="62"/>
      <c r="AG77" s="62"/>
      <c r="AH77" s="62"/>
      <c r="AI77" s="62"/>
      <c r="AJ77" s="62"/>
      <c r="AK77" s="62"/>
      <c r="AL77" s="62"/>
      <c r="AM77" s="62"/>
      <c r="AN77" s="62"/>
    </row>
    <row r="78" spans="1:40" s="63" customFormat="1" ht="15.75">
      <c r="A78" s="45" t="s">
        <v>187</v>
      </c>
      <c r="B78" s="46"/>
      <c r="C78" s="110"/>
      <c r="D78" s="65" t="s">
        <v>188</v>
      </c>
      <c r="E78" s="66">
        <v>0</v>
      </c>
      <c r="F78" s="67">
        <v>0</v>
      </c>
      <c r="G78" s="67">
        <v>0</v>
      </c>
      <c r="H78" s="67">
        <v>0</v>
      </c>
      <c r="I78" s="67">
        <v>0</v>
      </c>
      <c r="J78" s="68">
        <v>0</v>
      </c>
      <c r="K78" s="69">
        <v>0</v>
      </c>
      <c r="L78" s="67">
        <v>0</v>
      </c>
      <c r="M78" s="67">
        <v>0</v>
      </c>
      <c r="N78" s="67">
        <v>0</v>
      </c>
      <c r="O78" s="67">
        <v>0</v>
      </c>
      <c r="P78" s="68">
        <v>0</v>
      </c>
      <c r="Q78" s="69">
        <v>0</v>
      </c>
      <c r="R78" s="69">
        <v>0</v>
      </c>
      <c r="S78" s="67">
        <v>0</v>
      </c>
      <c r="T78" s="67">
        <v>0</v>
      </c>
      <c r="U78" s="67">
        <v>0</v>
      </c>
      <c r="V78" s="67">
        <v>0</v>
      </c>
      <c r="W78" s="68">
        <v>0</v>
      </c>
      <c r="X78" s="66">
        <v>0</v>
      </c>
      <c r="Y78" s="66">
        <v>0</v>
      </c>
      <c r="Z78" s="67">
        <v>0</v>
      </c>
      <c r="AA78" s="67">
        <v>0</v>
      </c>
      <c r="AB78" s="67">
        <v>0</v>
      </c>
      <c r="AC78" s="67">
        <v>0</v>
      </c>
      <c r="AD78" s="68">
        <v>0</v>
      </c>
      <c r="AE78" s="108"/>
      <c r="AF78" s="62"/>
      <c r="AG78" s="62"/>
      <c r="AH78" s="62"/>
      <c r="AI78" s="62"/>
      <c r="AJ78" s="62"/>
      <c r="AK78" s="62"/>
      <c r="AL78" s="62"/>
      <c r="AM78" s="62"/>
      <c r="AN78" s="62"/>
    </row>
    <row r="79" spans="1:40" s="63" customFormat="1" ht="15.75">
      <c r="A79" s="45" t="s">
        <v>189</v>
      </c>
      <c r="B79" s="46"/>
      <c r="C79" s="110"/>
      <c r="D79" s="65" t="s">
        <v>190</v>
      </c>
      <c r="E79" s="66">
        <v>0</v>
      </c>
      <c r="F79" s="67">
        <v>0</v>
      </c>
      <c r="G79" s="67">
        <v>0</v>
      </c>
      <c r="H79" s="67">
        <v>0</v>
      </c>
      <c r="I79" s="67">
        <v>0</v>
      </c>
      <c r="J79" s="68">
        <v>0</v>
      </c>
      <c r="K79" s="69">
        <v>0</v>
      </c>
      <c r="L79" s="67">
        <v>0</v>
      </c>
      <c r="M79" s="67">
        <v>0</v>
      </c>
      <c r="N79" s="67">
        <v>0</v>
      </c>
      <c r="O79" s="67">
        <v>0</v>
      </c>
      <c r="P79" s="68">
        <v>0</v>
      </c>
      <c r="Q79" s="69">
        <v>0</v>
      </c>
      <c r="R79" s="69">
        <v>0</v>
      </c>
      <c r="S79" s="67">
        <v>0</v>
      </c>
      <c r="T79" s="67">
        <v>0</v>
      </c>
      <c r="U79" s="67">
        <v>0</v>
      </c>
      <c r="V79" s="67">
        <v>0</v>
      </c>
      <c r="W79" s="68">
        <v>0</v>
      </c>
      <c r="X79" s="66">
        <v>0</v>
      </c>
      <c r="Y79" s="66">
        <v>0</v>
      </c>
      <c r="Z79" s="67">
        <v>0</v>
      </c>
      <c r="AA79" s="67">
        <v>0</v>
      </c>
      <c r="AB79" s="67">
        <v>0</v>
      </c>
      <c r="AC79" s="67">
        <v>0</v>
      </c>
      <c r="AD79" s="68">
        <v>0</v>
      </c>
      <c r="AE79" s="108"/>
      <c r="AF79" s="62"/>
      <c r="AG79" s="62"/>
      <c r="AH79" s="62"/>
      <c r="AI79" s="62"/>
      <c r="AJ79" s="62"/>
      <c r="AK79" s="62"/>
      <c r="AL79" s="62"/>
      <c r="AM79" s="62"/>
      <c r="AN79" s="62"/>
    </row>
    <row r="80" spans="1:40" s="63" customFormat="1" ht="15.75">
      <c r="A80" s="45" t="s">
        <v>191</v>
      </c>
      <c r="B80" s="46"/>
      <c r="C80" s="110"/>
      <c r="D80" s="65" t="s">
        <v>192</v>
      </c>
      <c r="E80" s="66">
        <v>0</v>
      </c>
      <c r="F80" s="67">
        <v>0</v>
      </c>
      <c r="G80" s="67">
        <v>0</v>
      </c>
      <c r="H80" s="67">
        <v>0</v>
      </c>
      <c r="I80" s="67">
        <v>0</v>
      </c>
      <c r="J80" s="68">
        <v>0</v>
      </c>
      <c r="K80" s="69">
        <v>0</v>
      </c>
      <c r="L80" s="67">
        <v>0</v>
      </c>
      <c r="M80" s="67">
        <v>0</v>
      </c>
      <c r="N80" s="67">
        <v>0</v>
      </c>
      <c r="O80" s="67">
        <v>0</v>
      </c>
      <c r="P80" s="68">
        <v>0</v>
      </c>
      <c r="Q80" s="69">
        <v>0</v>
      </c>
      <c r="R80" s="69">
        <v>0</v>
      </c>
      <c r="S80" s="67">
        <v>0</v>
      </c>
      <c r="T80" s="67">
        <v>0</v>
      </c>
      <c r="U80" s="67">
        <v>0</v>
      </c>
      <c r="V80" s="67">
        <v>0</v>
      </c>
      <c r="W80" s="68">
        <v>0</v>
      </c>
      <c r="X80" s="66">
        <v>0</v>
      </c>
      <c r="Y80" s="66">
        <v>0</v>
      </c>
      <c r="Z80" s="67">
        <v>0</v>
      </c>
      <c r="AA80" s="67">
        <v>0</v>
      </c>
      <c r="AB80" s="67">
        <v>0</v>
      </c>
      <c r="AC80" s="67">
        <v>0</v>
      </c>
      <c r="AD80" s="68">
        <v>0</v>
      </c>
      <c r="AE80" s="108"/>
      <c r="AF80" s="62"/>
      <c r="AG80" s="62"/>
      <c r="AH80" s="62"/>
      <c r="AI80" s="62"/>
      <c r="AJ80" s="62"/>
      <c r="AK80" s="62"/>
      <c r="AL80" s="62"/>
      <c r="AM80" s="62"/>
      <c r="AN80" s="62"/>
    </row>
    <row r="81" spans="1:40" s="63" customFormat="1" ht="15.75">
      <c r="A81" s="45" t="s">
        <v>193</v>
      </c>
      <c r="B81" s="46"/>
      <c r="C81" s="110"/>
      <c r="D81" s="65" t="s">
        <v>194</v>
      </c>
      <c r="E81" s="66">
        <v>2925.9617081438437</v>
      </c>
      <c r="F81" s="67">
        <v>1479.0743397321512</v>
      </c>
      <c r="G81" s="67">
        <v>2640.5154791800323</v>
      </c>
      <c r="H81" s="67">
        <v>2876.7056399742833</v>
      </c>
      <c r="I81" s="67">
        <v>3783.8993211657207</v>
      </c>
      <c r="J81" s="68">
        <v>2501</v>
      </c>
      <c r="K81" s="69">
        <v>2423.6306765286586</v>
      </c>
      <c r="L81" s="67">
        <v>2056.8560665850428</v>
      </c>
      <c r="M81" s="67">
        <v>2198.5373494019559</v>
      </c>
      <c r="N81" s="67">
        <v>2059.3795252734458</v>
      </c>
      <c r="O81" s="67">
        <v>2195.0524655512299</v>
      </c>
      <c r="P81" s="68">
        <v>2170.2891247134698</v>
      </c>
      <c r="Q81" s="69">
        <v>16</v>
      </c>
      <c r="R81" s="69">
        <v>21.245102542523458</v>
      </c>
      <c r="S81" s="67">
        <v>15.883820573839849</v>
      </c>
      <c r="T81" s="67">
        <v>16.221397668172528</v>
      </c>
      <c r="U81" s="67">
        <v>17.441629523056083</v>
      </c>
      <c r="V81" s="67">
        <v>15.945774379254791</v>
      </c>
      <c r="W81" s="68">
        <v>16.196202095573533</v>
      </c>
      <c r="X81" s="66">
        <v>16</v>
      </c>
      <c r="Y81" s="66">
        <v>19</v>
      </c>
      <c r="Z81" s="67">
        <v>19</v>
      </c>
      <c r="AA81" s="67">
        <v>19</v>
      </c>
      <c r="AB81" s="67">
        <v>19</v>
      </c>
      <c r="AC81" s="67">
        <v>19</v>
      </c>
      <c r="AD81" s="68">
        <v>19</v>
      </c>
      <c r="AE81" s="108"/>
      <c r="AF81" s="62"/>
      <c r="AG81" s="62"/>
      <c r="AH81" s="62"/>
      <c r="AI81" s="62"/>
      <c r="AJ81" s="62"/>
      <c r="AK81" s="62"/>
      <c r="AL81" s="62"/>
      <c r="AM81" s="62"/>
      <c r="AN81" s="62"/>
    </row>
    <row r="82" spans="1:40" s="63" customFormat="1" ht="15.75">
      <c r="A82" s="45" t="s">
        <v>195</v>
      </c>
      <c r="B82" s="46"/>
      <c r="C82" s="110"/>
      <c r="D82" s="65" t="s">
        <v>196</v>
      </c>
      <c r="E82" s="66">
        <v>552.27712519848262</v>
      </c>
      <c r="F82" s="67">
        <v>1186.4912196613625</v>
      </c>
      <c r="G82" s="67">
        <v>1373.9071966832435</v>
      </c>
      <c r="H82" s="67">
        <v>930.85457416121631</v>
      </c>
      <c r="I82" s="67">
        <v>1209.9742238733941</v>
      </c>
      <c r="J82" s="68">
        <v>1240</v>
      </c>
      <c r="K82" s="69">
        <v>1001.1690650538459</v>
      </c>
      <c r="L82" s="67">
        <v>849.65943246878521</v>
      </c>
      <c r="M82" s="67">
        <v>908.18605487340176</v>
      </c>
      <c r="N82" s="67">
        <v>850.70183913587232</v>
      </c>
      <c r="O82" s="67">
        <v>906.74649647020078</v>
      </c>
      <c r="P82" s="68">
        <v>896.51709516981009</v>
      </c>
      <c r="Q82" s="69">
        <v>6</v>
      </c>
      <c r="R82" s="69">
        <v>7.3896008843559855</v>
      </c>
      <c r="S82" s="67">
        <v>5.5248071561182082</v>
      </c>
      <c r="T82" s="67">
        <v>5.642225275886096</v>
      </c>
      <c r="U82" s="67">
        <v>6.0666537471499415</v>
      </c>
      <c r="V82" s="67">
        <v>5.5463563058277527</v>
      </c>
      <c r="W82" s="68">
        <v>5.63346159846036</v>
      </c>
      <c r="X82" s="66">
        <v>6</v>
      </c>
      <c r="Y82" s="66">
        <v>7.2</v>
      </c>
      <c r="Z82" s="67">
        <v>7.2</v>
      </c>
      <c r="AA82" s="67">
        <v>7.2</v>
      </c>
      <c r="AB82" s="67">
        <v>7.2</v>
      </c>
      <c r="AC82" s="67">
        <v>7.2</v>
      </c>
      <c r="AD82" s="68">
        <v>7.2</v>
      </c>
      <c r="AE82" s="108"/>
      <c r="AF82" s="62"/>
      <c r="AG82" s="62"/>
      <c r="AH82" s="62"/>
      <c r="AI82" s="62"/>
      <c r="AJ82" s="62"/>
      <c r="AK82" s="62"/>
      <c r="AL82" s="62"/>
      <c r="AM82" s="62"/>
      <c r="AN82" s="62"/>
    </row>
    <row r="83" spans="1:40" s="63" customFormat="1" ht="15.75">
      <c r="A83" s="45" t="s">
        <v>197</v>
      </c>
      <c r="B83" s="46"/>
      <c r="C83" s="110"/>
      <c r="D83" s="65" t="s">
        <v>198</v>
      </c>
      <c r="E83" s="66">
        <v>0</v>
      </c>
      <c r="F83" s="67">
        <v>0</v>
      </c>
      <c r="G83" s="67">
        <v>0</v>
      </c>
      <c r="H83" s="67">
        <v>0</v>
      </c>
      <c r="I83" s="67">
        <v>0</v>
      </c>
      <c r="J83" s="68">
        <v>0</v>
      </c>
      <c r="K83" s="69">
        <v>0</v>
      </c>
      <c r="L83" s="67">
        <v>0</v>
      </c>
      <c r="M83" s="67">
        <v>0</v>
      </c>
      <c r="N83" s="67">
        <v>0</v>
      </c>
      <c r="O83" s="67">
        <v>0</v>
      </c>
      <c r="P83" s="68">
        <v>0</v>
      </c>
      <c r="Q83" s="69">
        <v>0</v>
      </c>
      <c r="R83" s="69">
        <v>0</v>
      </c>
      <c r="S83" s="67">
        <v>0</v>
      </c>
      <c r="T83" s="67">
        <v>0</v>
      </c>
      <c r="U83" s="67">
        <v>0</v>
      </c>
      <c r="V83" s="67">
        <v>0</v>
      </c>
      <c r="W83" s="68">
        <v>0</v>
      </c>
      <c r="X83" s="66">
        <v>0</v>
      </c>
      <c r="Y83" s="66">
        <v>0</v>
      </c>
      <c r="Z83" s="67">
        <v>0</v>
      </c>
      <c r="AA83" s="67">
        <v>0</v>
      </c>
      <c r="AB83" s="67">
        <v>0</v>
      </c>
      <c r="AC83" s="67">
        <v>0</v>
      </c>
      <c r="AD83" s="68">
        <v>0</v>
      </c>
      <c r="AE83" s="108"/>
      <c r="AF83" s="62"/>
      <c r="AG83" s="62"/>
      <c r="AH83" s="62"/>
      <c r="AI83" s="62"/>
      <c r="AJ83" s="62"/>
      <c r="AK83" s="62"/>
      <c r="AL83" s="62"/>
      <c r="AM83" s="62"/>
      <c r="AN83" s="62"/>
    </row>
    <row r="84" spans="1:40" s="63" customFormat="1" ht="15.75">
      <c r="A84" s="45" t="s">
        <v>199</v>
      </c>
      <c r="B84" s="46"/>
      <c r="C84" s="110"/>
      <c r="D84" s="65" t="s">
        <v>200</v>
      </c>
      <c r="E84" s="66">
        <v>0</v>
      </c>
      <c r="F84" s="67">
        <v>0</v>
      </c>
      <c r="G84" s="67">
        <v>0</v>
      </c>
      <c r="H84" s="67">
        <v>0</v>
      </c>
      <c r="I84" s="67">
        <v>0</v>
      </c>
      <c r="J84" s="68">
        <v>0</v>
      </c>
      <c r="K84" s="69">
        <v>0</v>
      </c>
      <c r="L84" s="67">
        <v>0</v>
      </c>
      <c r="M84" s="67">
        <v>0</v>
      </c>
      <c r="N84" s="67">
        <v>0</v>
      </c>
      <c r="O84" s="67">
        <v>0</v>
      </c>
      <c r="P84" s="68">
        <v>0</v>
      </c>
      <c r="Q84" s="69">
        <v>0</v>
      </c>
      <c r="R84" s="69">
        <v>0</v>
      </c>
      <c r="S84" s="67">
        <v>0</v>
      </c>
      <c r="T84" s="67">
        <v>0</v>
      </c>
      <c r="U84" s="67">
        <v>0</v>
      </c>
      <c r="V84" s="67">
        <v>0</v>
      </c>
      <c r="W84" s="68">
        <v>0</v>
      </c>
      <c r="X84" s="66">
        <v>0</v>
      </c>
      <c r="Y84" s="66">
        <v>0</v>
      </c>
      <c r="Z84" s="67">
        <v>0</v>
      </c>
      <c r="AA84" s="67">
        <v>0</v>
      </c>
      <c r="AB84" s="67">
        <v>0</v>
      </c>
      <c r="AC84" s="67">
        <v>0</v>
      </c>
      <c r="AD84" s="68">
        <v>0</v>
      </c>
      <c r="AE84" s="108"/>
      <c r="AF84" s="62"/>
      <c r="AG84" s="62"/>
      <c r="AH84" s="62"/>
      <c r="AI84" s="62"/>
      <c r="AJ84" s="62"/>
      <c r="AK84" s="62"/>
      <c r="AL84" s="62"/>
      <c r="AM84" s="62"/>
      <c r="AN84" s="62"/>
    </row>
    <row r="85" spans="1:40" s="63" customFormat="1" ht="15.75">
      <c r="A85" s="45" t="s">
        <v>201</v>
      </c>
      <c r="B85" s="46"/>
      <c r="C85" s="110"/>
      <c r="D85" s="65" t="s">
        <v>202</v>
      </c>
      <c r="E85" s="66">
        <v>0</v>
      </c>
      <c r="F85" s="67">
        <v>0</v>
      </c>
      <c r="G85" s="67">
        <v>0</v>
      </c>
      <c r="H85" s="67">
        <v>0</v>
      </c>
      <c r="I85" s="67">
        <v>0</v>
      </c>
      <c r="J85" s="68">
        <v>0</v>
      </c>
      <c r="K85" s="69">
        <v>0</v>
      </c>
      <c r="L85" s="67">
        <v>0</v>
      </c>
      <c r="M85" s="67">
        <v>0</v>
      </c>
      <c r="N85" s="67">
        <v>0</v>
      </c>
      <c r="O85" s="67">
        <v>0</v>
      </c>
      <c r="P85" s="68">
        <v>0</v>
      </c>
      <c r="Q85" s="69">
        <v>0</v>
      </c>
      <c r="R85" s="69">
        <v>0</v>
      </c>
      <c r="S85" s="67">
        <v>0</v>
      </c>
      <c r="T85" s="67">
        <v>0</v>
      </c>
      <c r="U85" s="67">
        <v>0</v>
      </c>
      <c r="V85" s="67">
        <v>0</v>
      </c>
      <c r="W85" s="68">
        <v>0</v>
      </c>
      <c r="X85" s="66">
        <v>0</v>
      </c>
      <c r="Y85" s="66">
        <v>0</v>
      </c>
      <c r="Z85" s="67">
        <v>0</v>
      </c>
      <c r="AA85" s="67">
        <v>0</v>
      </c>
      <c r="AB85" s="67">
        <v>0</v>
      </c>
      <c r="AC85" s="67">
        <v>0</v>
      </c>
      <c r="AD85" s="68">
        <v>0</v>
      </c>
      <c r="AE85" s="108"/>
      <c r="AF85" s="62"/>
      <c r="AG85" s="62"/>
      <c r="AH85" s="62"/>
      <c r="AI85" s="62"/>
      <c r="AJ85" s="62"/>
      <c r="AK85" s="62"/>
      <c r="AL85" s="62"/>
      <c r="AM85" s="62"/>
      <c r="AN85" s="62"/>
    </row>
    <row r="86" spans="1:40" s="63" customFormat="1" ht="15.75">
      <c r="A86" s="45" t="s">
        <v>203</v>
      </c>
      <c r="B86" s="46"/>
      <c r="C86" s="110"/>
      <c r="D86" s="65" t="s">
        <v>204</v>
      </c>
      <c r="E86" s="66">
        <v>0</v>
      </c>
      <c r="F86" s="67">
        <v>0</v>
      </c>
      <c r="G86" s="67">
        <v>0</v>
      </c>
      <c r="H86" s="67">
        <v>0</v>
      </c>
      <c r="I86" s="67">
        <v>0</v>
      </c>
      <c r="J86" s="68">
        <v>0</v>
      </c>
      <c r="K86" s="69">
        <v>0</v>
      </c>
      <c r="L86" s="67">
        <v>0</v>
      </c>
      <c r="M86" s="67">
        <v>0</v>
      </c>
      <c r="N86" s="67">
        <v>0</v>
      </c>
      <c r="O86" s="67">
        <v>0</v>
      </c>
      <c r="P86" s="68">
        <v>0</v>
      </c>
      <c r="Q86" s="69">
        <v>0</v>
      </c>
      <c r="R86" s="69">
        <v>0</v>
      </c>
      <c r="S86" s="67">
        <v>0</v>
      </c>
      <c r="T86" s="67">
        <v>0</v>
      </c>
      <c r="U86" s="67">
        <v>0</v>
      </c>
      <c r="V86" s="67">
        <v>0</v>
      </c>
      <c r="W86" s="68">
        <v>0</v>
      </c>
      <c r="X86" s="66">
        <v>0</v>
      </c>
      <c r="Y86" s="66">
        <v>0</v>
      </c>
      <c r="Z86" s="67">
        <v>0</v>
      </c>
      <c r="AA86" s="67">
        <v>0</v>
      </c>
      <c r="AB86" s="67">
        <v>0</v>
      </c>
      <c r="AC86" s="67">
        <v>0</v>
      </c>
      <c r="AD86" s="68">
        <v>0</v>
      </c>
      <c r="AE86" s="108"/>
      <c r="AF86" s="62"/>
      <c r="AG86" s="62"/>
      <c r="AH86" s="62"/>
      <c r="AI86" s="62"/>
      <c r="AJ86" s="62"/>
      <c r="AK86" s="62"/>
      <c r="AL86" s="62"/>
      <c r="AM86" s="62"/>
      <c r="AN86" s="62"/>
    </row>
    <row r="87" spans="1:40" s="63" customFormat="1" ht="15.75">
      <c r="A87" s="45" t="s">
        <v>205</v>
      </c>
      <c r="B87" s="46"/>
      <c r="C87" s="110"/>
      <c r="D87" s="65" t="s">
        <v>206</v>
      </c>
      <c r="E87" s="66">
        <v>115.84455999904716</v>
      </c>
      <c r="F87" s="67">
        <v>0</v>
      </c>
      <c r="G87" s="67">
        <v>190.94463324573604</v>
      </c>
      <c r="H87" s="67">
        <v>0</v>
      </c>
      <c r="I87" s="67">
        <v>182.20773060668384</v>
      </c>
      <c r="J87" s="68">
        <v>0</v>
      </c>
      <c r="K87" s="69">
        <v>70.473649321696612</v>
      </c>
      <c r="L87" s="67">
        <v>59.808680648214477</v>
      </c>
      <c r="M87" s="67">
        <v>63.928449034290686</v>
      </c>
      <c r="N87" s="67">
        <v>59.882057068312854</v>
      </c>
      <c r="O87" s="67">
        <v>63.827116564454698</v>
      </c>
      <c r="P87" s="68">
        <v>63.107055123107749</v>
      </c>
      <c r="Q87" s="69">
        <v>0</v>
      </c>
      <c r="R87" s="69">
        <v>0.92370011054449819</v>
      </c>
      <c r="S87" s="67">
        <v>0.69060089451477602</v>
      </c>
      <c r="T87" s="67">
        <v>0.705278159485762</v>
      </c>
      <c r="U87" s="67">
        <v>0.75833171839374258</v>
      </c>
      <c r="V87" s="67">
        <v>0.69329453822846909</v>
      </c>
      <c r="W87" s="68">
        <v>0.70418269980754489</v>
      </c>
      <c r="X87" s="66">
        <v>0</v>
      </c>
      <c r="Y87" s="66">
        <v>0.76</v>
      </c>
      <c r="Z87" s="67">
        <v>0.76</v>
      </c>
      <c r="AA87" s="67">
        <v>0.76</v>
      </c>
      <c r="AB87" s="67">
        <v>0.76</v>
      </c>
      <c r="AC87" s="67">
        <v>0.76</v>
      </c>
      <c r="AD87" s="68">
        <v>0.76</v>
      </c>
      <c r="AE87" s="108"/>
      <c r="AF87" s="62"/>
      <c r="AG87" s="62"/>
      <c r="AH87" s="62"/>
      <c r="AI87" s="62"/>
      <c r="AJ87" s="62"/>
      <c r="AK87" s="62"/>
      <c r="AL87" s="62"/>
      <c r="AM87" s="62"/>
      <c r="AN87" s="62"/>
    </row>
    <row r="88" spans="1:40" s="63" customFormat="1" ht="15.75">
      <c r="A88" s="45" t="s">
        <v>207</v>
      </c>
      <c r="B88" s="46"/>
      <c r="C88" s="110"/>
      <c r="D88" s="65" t="s">
        <v>208</v>
      </c>
      <c r="E88" s="66">
        <v>786.32954471520418</v>
      </c>
      <c r="F88" s="67">
        <v>0</v>
      </c>
      <c r="G88" s="67">
        <v>224.90978240189145</v>
      </c>
      <c r="H88" s="67">
        <v>60.724811760402766</v>
      </c>
      <c r="I88" s="67">
        <v>1908.5289212934367</v>
      </c>
      <c r="J88" s="68">
        <v>0</v>
      </c>
      <c r="K88" s="69">
        <v>555.52260582611586</v>
      </c>
      <c r="L88" s="67">
        <v>2232.5300935999057</v>
      </c>
      <c r="M88" s="67">
        <v>684.64100715565837</v>
      </c>
      <c r="N88" s="67">
        <v>2042.910576253603</v>
      </c>
      <c r="O88" s="67">
        <v>845.59823139686193</v>
      </c>
      <c r="P88" s="68">
        <v>972.15937954676508</v>
      </c>
      <c r="Q88" s="69">
        <v>0</v>
      </c>
      <c r="R88" s="69">
        <v>1.7874736364317547</v>
      </c>
      <c r="S88" s="67">
        <v>3.2065753688246685</v>
      </c>
      <c r="T88" s="67">
        <v>1.2249219500384014</v>
      </c>
      <c r="U88" s="67">
        <v>3.2912388986733774</v>
      </c>
      <c r="V88" s="67">
        <v>1.2957734861370849</v>
      </c>
      <c r="W88" s="68">
        <v>1.3952147507812296</v>
      </c>
      <c r="X88" s="66">
        <v>0</v>
      </c>
      <c r="Y88" s="66">
        <v>0.95</v>
      </c>
      <c r="Z88" s="67">
        <v>0.95</v>
      </c>
      <c r="AA88" s="67">
        <v>0.95</v>
      </c>
      <c r="AB88" s="67">
        <v>0.95</v>
      </c>
      <c r="AC88" s="67">
        <v>0.95</v>
      </c>
      <c r="AD88" s="68">
        <v>0.95</v>
      </c>
      <c r="AE88" s="108"/>
      <c r="AF88" s="62"/>
      <c r="AG88" s="62"/>
      <c r="AH88" s="62"/>
      <c r="AI88" s="62"/>
      <c r="AJ88" s="62"/>
      <c r="AK88" s="62"/>
      <c r="AL88" s="62"/>
      <c r="AM88" s="62"/>
      <c r="AN88" s="62"/>
    </row>
    <row r="89" spans="1:40" s="63" customFormat="1" ht="15.75">
      <c r="A89" s="45" t="s">
        <v>209</v>
      </c>
      <c r="B89" s="46"/>
      <c r="C89" s="110"/>
      <c r="D89" s="65" t="s">
        <v>210</v>
      </c>
      <c r="E89" s="66">
        <v>1433.6192803656413</v>
      </c>
      <c r="F89" s="67">
        <v>197.25798285628056</v>
      </c>
      <c r="G89" s="67">
        <v>733.87976695533143</v>
      </c>
      <c r="H89" s="67">
        <v>1876.2354686315571</v>
      </c>
      <c r="I89" s="67">
        <v>3073.7724956250936</v>
      </c>
      <c r="J89" s="68">
        <v>2611</v>
      </c>
      <c r="K89" s="69">
        <v>2195.7209899539585</v>
      </c>
      <c r="L89" s="67">
        <v>2677.2591801149288</v>
      </c>
      <c r="M89" s="67">
        <v>3751.4494886129823</v>
      </c>
      <c r="N89" s="67">
        <v>4611.9181450633314</v>
      </c>
      <c r="O89" s="67">
        <v>3110.519726801881</v>
      </c>
      <c r="P89" s="68">
        <v>3286.6541433192788</v>
      </c>
      <c r="Q89" s="69">
        <v>2</v>
      </c>
      <c r="R89" s="69">
        <v>5.9952694075463961</v>
      </c>
      <c r="S89" s="67">
        <v>3.7287179320870854</v>
      </c>
      <c r="T89" s="67">
        <v>5.7837576757282836</v>
      </c>
      <c r="U89" s="67">
        <v>6.982708521633211</v>
      </c>
      <c r="V89" s="67">
        <v>4.0235602404276039</v>
      </c>
      <c r="W89" s="68">
        <v>4.3491319907633068</v>
      </c>
      <c r="X89" s="66">
        <v>22</v>
      </c>
      <c r="Y89" s="66">
        <v>11.969999999999999</v>
      </c>
      <c r="Z89" s="67">
        <v>11.969999999999999</v>
      </c>
      <c r="AA89" s="67">
        <v>11.969999999999999</v>
      </c>
      <c r="AB89" s="67">
        <v>11.969999999999999</v>
      </c>
      <c r="AC89" s="67">
        <v>11.969999999999999</v>
      </c>
      <c r="AD89" s="68">
        <v>11.969999999999999</v>
      </c>
      <c r="AE89" s="108"/>
      <c r="AF89" s="62"/>
      <c r="AG89" s="62"/>
      <c r="AH89" s="62"/>
      <c r="AI89" s="62"/>
      <c r="AJ89" s="62"/>
      <c r="AK89" s="62"/>
      <c r="AL89" s="62"/>
      <c r="AM89" s="62"/>
      <c r="AN89" s="62"/>
    </row>
    <row r="90" spans="1:40" s="63" customFormat="1" ht="15.75">
      <c r="A90" s="45" t="s">
        <v>211</v>
      </c>
      <c r="B90" s="46"/>
      <c r="C90" s="110"/>
      <c r="D90" s="65" t="s">
        <v>212</v>
      </c>
      <c r="E90" s="66">
        <v>0</v>
      </c>
      <c r="F90" s="67">
        <v>0</v>
      </c>
      <c r="G90" s="67">
        <v>0</v>
      </c>
      <c r="H90" s="67">
        <v>0</v>
      </c>
      <c r="I90" s="67">
        <v>0</v>
      </c>
      <c r="J90" s="68">
        <v>0</v>
      </c>
      <c r="K90" s="69">
        <v>0</v>
      </c>
      <c r="L90" s="67">
        <v>199.37163826607519</v>
      </c>
      <c r="M90" s="67">
        <v>208.67000425802195</v>
      </c>
      <c r="N90" s="67">
        <v>181.78740129145575</v>
      </c>
      <c r="O90" s="67">
        <v>264.92549311697348</v>
      </c>
      <c r="P90" s="68">
        <v>542.4297122891661</v>
      </c>
      <c r="Q90" s="69">
        <v>0</v>
      </c>
      <c r="R90" s="69">
        <v>0</v>
      </c>
      <c r="S90" s="67">
        <v>0.11989100817438691</v>
      </c>
      <c r="T90" s="67">
        <v>0.11989100817438691</v>
      </c>
      <c r="U90" s="67">
        <v>0.11989100817438691</v>
      </c>
      <c r="V90" s="67">
        <v>0.14986376021798364</v>
      </c>
      <c r="W90" s="68">
        <v>0.17983651226158037</v>
      </c>
      <c r="X90" s="66">
        <v>3</v>
      </c>
      <c r="Y90" s="66">
        <v>3</v>
      </c>
      <c r="Z90" s="67">
        <v>3</v>
      </c>
      <c r="AA90" s="67">
        <v>3</v>
      </c>
      <c r="AB90" s="67">
        <v>3</v>
      </c>
      <c r="AC90" s="67">
        <v>3</v>
      </c>
      <c r="AD90" s="68">
        <v>3</v>
      </c>
      <c r="AE90" s="108"/>
      <c r="AF90" s="62"/>
      <c r="AG90" s="62"/>
      <c r="AH90" s="62"/>
      <c r="AI90" s="62"/>
      <c r="AJ90" s="62"/>
      <c r="AK90" s="62"/>
      <c r="AL90" s="62"/>
      <c r="AM90" s="62"/>
      <c r="AN90" s="62"/>
    </row>
    <row r="91" spans="1:40" s="63" customFormat="1" ht="15.75">
      <c r="A91" s="45" t="s">
        <v>213</v>
      </c>
      <c r="B91" s="46"/>
      <c r="C91" s="110"/>
      <c r="D91" s="65" t="s">
        <v>214</v>
      </c>
      <c r="E91" s="66">
        <v>0</v>
      </c>
      <c r="F91" s="67">
        <v>0</v>
      </c>
      <c r="G91" s="67">
        <v>0</v>
      </c>
      <c r="H91" s="67">
        <v>0</v>
      </c>
      <c r="I91" s="67">
        <v>0</v>
      </c>
      <c r="J91" s="68">
        <v>0</v>
      </c>
      <c r="K91" s="69">
        <v>0</v>
      </c>
      <c r="L91" s="67">
        <v>99.685819133037597</v>
      </c>
      <c r="M91" s="67">
        <v>104.33500212901097</v>
      </c>
      <c r="N91" s="67">
        <v>90.893700645727876</v>
      </c>
      <c r="O91" s="67">
        <v>132.46274655848674</v>
      </c>
      <c r="P91" s="68">
        <v>154.73199265497908</v>
      </c>
      <c r="Q91" s="69">
        <v>0</v>
      </c>
      <c r="R91" s="69">
        <v>0</v>
      </c>
      <c r="S91" s="67">
        <v>5.9945504087193457E-2</v>
      </c>
      <c r="T91" s="67">
        <v>5.9945504087193457E-2</v>
      </c>
      <c r="U91" s="67">
        <v>5.9945504087193457E-2</v>
      </c>
      <c r="V91" s="67">
        <v>7.4931880108991822E-2</v>
      </c>
      <c r="W91" s="68">
        <v>8.9918256130790186E-2</v>
      </c>
      <c r="X91" s="66">
        <v>0</v>
      </c>
      <c r="Y91" s="66">
        <v>0</v>
      </c>
      <c r="Z91" s="67">
        <v>0</v>
      </c>
      <c r="AA91" s="67">
        <v>0</v>
      </c>
      <c r="AB91" s="67">
        <v>0</v>
      </c>
      <c r="AC91" s="67">
        <v>0</v>
      </c>
      <c r="AD91" s="68">
        <v>0</v>
      </c>
      <c r="AE91" s="108"/>
      <c r="AF91" s="62"/>
      <c r="AG91" s="62"/>
      <c r="AH91" s="62"/>
      <c r="AI91" s="62"/>
      <c r="AJ91" s="62"/>
      <c r="AK91" s="62"/>
      <c r="AL91" s="62"/>
      <c r="AM91" s="62"/>
      <c r="AN91" s="62"/>
    </row>
    <row r="92" spans="1:40" s="63" customFormat="1" ht="15.75">
      <c r="A92" s="45" t="s">
        <v>215</v>
      </c>
      <c r="B92" s="46"/>
      <c r="C92" s="110"/>
      <c r="D92" s="65" t="s">
        <v>216</v>
      </c>
      <c r="E92" s="66">
        <v>0</v>
      </c>
      <c r="F92" s="67">
        <v>2570.7872059814817</v>
      </c>
      <c r="G92" s="67">
        <v>729.46340483815629</v>
      </c>
      <c r="H92" s="67">
        <v>0</v>
      </c>
      <c r="I92" s="67">
        <v>877.51025590228551</v>
      </c>
      <c r="J92" s="68">
        <v>3211</v>
      </c>
      <c r="K92" s="69">
        <v>3907.8771756961173</v>
      </c>
      <c r="L92" s="67">
        <v>4005.770397822409</v>
      </c>
      <c r="M92" s="67">
        <v>5490.7672674404675</v>
      </c>
      <c r="N92" s="67">
        <v>2932.0864444997737</v>
      </c>
      <c r="O92" s="67">
        <v>5653.6249508944093</v>
      </c>
      <c r="P92" s="68">
        <v>6595.7328188824386</v>
      </c>
      <c r="Q92" s="69">
        <v>2</v>
      </c>
      <c r="R92" s="69">
        <v>3.7970909895067924</v>
      </c>
      <c r="S92" s="67">
        <v>2.7983651226158033</v>
      </c>
      <c r="T92" s="67">
        <v>3.7983651226158033</v>
      </c>
      <c r="U92" s="67">
        <v>1.7983651226158037</v>
      </c>
      <c r="V92" s="67">
        <v>4.2479564032697548</v>
      </c>
      <c r="W92" s="68">
        <v>3.6975476839237058</v>
      </c>
      <c r="X92" s="66">
        <v>50</v>
      </c>
      <c r="Y92" s="66">
        <v>23.75</v>
      </c>
      <c r="Z92" s="67">
        <v>23.75</v>
      </c>
      <c r="AA92" s="67">
        <v>23.75</v>
      </c>
      <c r="AB92" s="67">
        <v>23.75</v>
      </c>
      <c r="AC92" s="67">
        <v>23.75</v>
      </c>
      <c r="AD92" s="68">
        <v>23.75</v>
      </c>
      <c r="AE92" s="108"/>
      <c r="AF92" s="62"/>
      <c r="AG92" s="62"/>
      <c r="AH92" s="62"/>
      <c r="AI92" s="62"/>
      <c r="AJ92" s="62"/>
      <c r="AK92" s="62"/>
      <c r="AL92" s="62"/>
      <c r="AM92" s="62"/>
      <c r="AN92" s="62"/>
    </row>
    <row r="93" spans="1:40" s="63" customFormat="1" ht="15.75">
      <c r="A93" s="45" t="s">
        <v>217</v>
      </c>
      <c r="B93" s="46"/>
      <c r="C93" s="110"/>
      <c r="D93" s="65" t="s">
        <v>218</v>
      </c>
      <c r="E93" s="66">
        <v>2064.2047924055073</v>
      </c>
      <c r="F93" s="67">
        <v>3643.3196814620642</v>
      </c>
      <c r="G93" s="67">
        <v>0</v>
      </c>
      <c r="H93" s="67">
        <v>0</v>
      </c>
      <c r="I93" s="67">
        <v>0</v>
      </c>
      <c r="J93" s="68">
        <v>0</v>
      </c>
      <c r="K93" s="69">
        <v>992.51871939942919</v>
      </c>
      <c r="L93" s="67">
        <v>3407.4425449111036</v>
      </c>
      <c r="M93" s="67">
        <v>85.365001741918078</v>
      </c>
      <c r="N93" s="67">
        <v>74.367573255595545</v>
      </c>
      <c r="O93" s="67">
        <v>2354.8029062094251</v>
      </c>
      <c r="P93" s="68">
        <v>5521.9865668221282</v>
      </c>
      <c r="Q93" s="69">
        <v>0</v>
      </c>
      <c r="R93" s="69">
        <v>0.63284849825113199</v>
      </c>
      <c r="S93" s="67">
        <v>2.0490463215258856</v>
      </c>
      <c r="T93" s="67">
        <v>4.9046321525885561E-2</v>
      </c>
      <c r="U93" s="67">
        <v>4.9046321525885561E-2</v>
      </c>
      <c r="V93" s="67">
        <v>1.061307901907357</v>
      </c>
      <c r="W93" s="68">
        <v>3.0735694822888284</v>
      </c>
      <c r="X93" s="66">
        <v>19</v>
      </c>
      <c r="Y93" s="66">
        <v>10.26</v>
      </c>
      <c r="Z93" s="67">
        <v>10.26</v>
      </c>
      <c r="AA93" s="67">
        <v>10.26</v>
      </c>
      <c r="AB93" s="67">
        <v>10.26</v>
      </c>
      <c r="AC93" s="67">
        <v>10.26</v>
      </c>
      <c r="AD93" s="68">
        <v>10.26</v>
      </c>
      <c r="AE93" s="108"/>
      <c r="AF93" s="62"/>
      <c r="AG93" s="62"/>
      <c r="AH93" s="62"/>
      <c r="AI93" s="62"/>
      <c r="AJ93" s="62"/>
      <c r="AK93" s="62"/>
      <c r="AL93" s="62"/>
      <c r="AM93" s="62"/>
      <c r="AN93" s="62"/>
    </row>
    <row r="94" spans="1:40" s="63" customFormat="1" ht="15.75">
      <c r="A94" s="45" t="s">
        <v>219</v>
      </c>
      <c r="B94" s="46"/>
      <c r="C94" s="110"/>
      <c r="D94" s="65" t="s">
        <v>220</v>
      </c>
      <c r="E94" s="66">
        <v>0</v>
      </c>
      <c r="F94" s="67">
        <v>0</v>
      </c>
      <c r="G94" s="67">
        <v>0</v>
      </c>
      <c r="H94" s="67">
        <v>0</v>
      </c>
      <c r="I94" s="67">
        <v>0</v>
      </c>
      <c r="J94" s="68">
        <v>0</v>
      </c>
      <c r="K94" s="69">
        <v>0</v>
      </c>
      <c r="L94" s="67">
        <v>661.55134515561315</v>
      </c>
      <c r="M94" s="67">
        <v>692.40501412889103</v>
      </c>
      <c r="N94" s="67">
        <v>603.20364973983055</v>
      </c>
      <c r="O94" s="67">
        <v>879.07095443359367</v>
      </c>
      <c r="P94" s="68">
        <v>1026.8577694375886</v>
      </c>
      <c r="Q94" s="69">
        <v>0</v>
      </c>
      <c r="R94" s="69">
        <v>0</v>
      </c>
      <c r="S94" s="67">
        <v>0.39782016348773841</v>
      </c>
      <c r="T94" s="67">
        <v>0.39782016348773841</v>
      </c>
      <c r="U94" s="67">
        <v>0.39782016348773841</v>
      </c>
      <c r="V94" s="67">
        <v>0.49727520435967298</v>
      </c>
      <c r="W94" s="68">
        <v>0.59673024523160767</v>
      </c>
      <c r="X94" s="66">
        <v>0</v>
      </c>
      <c r="Y94" s="66">
        <v>0</v>
      </c>
      <c r="Z94" s="67">
        <v>0</v>
      </c>
      <c r="AA94" s="67">
        <v>0</v>
      </c>
      <c r="AB94" s="67">
        <v>0</v>
      </c>
      <c r="AC94" s="67">
        <v>0</v>
      </c>
      <c r="AD94" s="68">
        <v>0</v>
      </c>
      <c r="AE94" s="108"/>
      <c r="AF94" s="62"/>
      <c r="AG94" s="62"/>
      <c r="AH94" s="62"/>
      <c r="AI94" s="62"/>
      <c r="AJ94" s="62"/>
      <c r="AK94" s="62"/>
      <c r="AL94" s="62"/>
      <c r="AM94" s="62"/>
      <c r="AN94" s="62"/>
    </row>
    <row r="95" spans="1:40" s="63" customFormat="1" ht="15.75">
      <c r="A95" s="45" t="s">
        <v>221</v>
      </c>
      <c r="B95" s="46"/>
      <c r="C95" s="110"/>
      <c r="D95" s="65" t="s">
        <v>222</v>
      </c>
      <c r="E95" s="66">
        <v>4519.9809698073905</v>
      </c>
      <c r="F95" s="67">
        <v>0</v>
      </c>
      <c r="G95" s="67">
        <v>2263.6979822865651</v>
      </c>
      <c r="H95" s="67">
        <v>0</v>
      </c>
      <c r="I95" s="67">
        <v>8169.3674386413868</v>
      </c>
      <c r="J95" s="68">
        <v>0</v>
      </c>
      <c r="K95" s="69">
        <v>2842.1916373900008</v>
      </c>
      <c r="L95" s="67">
        <v>154.05990229651266</v>
      </c>
      <c r="M95" s="67">
        <v>2137.3739606274135</v>
      </c>
      <c r="N95" s="67">
        <v>140.4720828161249</v>
      </c>
      <c r="O95" s="67">
        <v>3740.2662800969078</v>
      </c>
      <c r="P95" s="68">
        <v>1959.9385736297352</v>
      </c>
      <c r="Q95" s="69">
        <v>0</v>
      </c>
      <c r="R95" s="69">
        <v>1.2656969965022642</v>
      </c>
      <c r="S95" s="67">
        <v>9.264305177111716E-2</v>
      </c>
      <c r="T95" s="67">
        <v>1.0926430517711172</v>
      </c>
      <c r="U95" s="67">
        <v>9.264305177111716E-2</v>
      </c>
      <c r="V95" s="67">
        <v>2.1158038147138964</v>
      </c>
      <c r="W95" s="68">
        <v>1.1389645776566757</v>
      </c>
      <c r="X95" s="66">
        <v>33</v>
      </c>
      <c r="Y95" s="66">
        <v>7.6</v>
      </c>
      <c r="Z95" s="67">
        <v>7.6</v>
      </c>
      <c r="AA95" s="67">
        <v>7.6</v>
      </c>
      <c r="AB95" s="67">
        <v>7.6</v>
      </c>
      <c r="AC95" s="67">
        <v>7.6</v>
      </c>
      <c r="AD95" s="68">
        <v>7.6</v>
      </c>
      <c r="AE95" s="108"/>
      <c r="AF95" s="62"/>
      <c r="AG95" s="62"/>
      <c r="AH95" s="62"/>
      <c r="AI95" s="62"/>
      <c r="AJ95" s="62"/>
      <c r="AK95" s="62"/>
      <c r="AL95" s="62"/>
      <c r="AM95" s="62"/>
      <c r="AN95" s="62"/>
    </row>
    <row r="96" spans="1:40" s="63" customFormat="1" ht="15.75">
      <c r="A96" s="45" t="s">
        <v>223</v>
      </c>
      <c r="B96" s="46"/>
      <c r="C96" s="110"/>
      <c r="D96" s="65" t="s">
        <v>224</v>
      </c>
      <c r="E96" s="66">
        <v>0</v>
      </c>
      <c r="F96" s="67">
        <v>0</v>
      </c>
      <c r="G96" s="67">
        <v>0</v>
      </c>
      <c r="H96" s="67">
        <v>0</v>
      </c>
      <c r="I96" s="67">
        <v>0</v>
      </c>
      <c r="J96" s="68">
        <v>0</v>
      </c>
      <c r="K96" s="69">
        <v>0</v>
      </c>
      <c r="L96" s="67">
        <v>0</v>
      </c>
      <c r="M96" s="67">
        <v>0</v>
      </c>
      <c r="N96" s="67">
        <v>0</v>
      </c>
      <c r="O96" s="67">
        <v>0</v>
      </c>
      <c r="P96" s="68">
        <v>0</v>
      </c>
      <c r="Q96" s="69">
        <v>0</v>
      </c>
      <c r="R96" s="69">
        <v>0</v>
      </c>
      <c r="S96" s="67">
        <v>0</v>
      </c>
      <c r="T96" s="67">
        <v>0</v>
      </c>
      <c r="U96" s="67">
        <v>0</v>
      </c>
      <c r="V96" s="67">
        <v>0</v>
      </c>
      <c r="W96" s="68">
        <v>0</v>
      </c>
      <c r="X96" s="66">
        <v>0</v>
      </c>
      <c r="Y96" s="66">
        <v>0</v>
      </c>
      <c r="Z96" s="67">
        <v>0</v>
      </c>
      <c r="AA96" s="67">
        <v>0</v>
      </c>
      <c r="AB96" s="67">
        <v>0</v>
      </c>
      <c r="AC96" s="67">
        <v>0</v>
      </c>
      <c r="AD96" s="68">
        <v>0</v>
      </c>
      <c r="AE96" s="108"/>
      <c r="AF96" s="62"/>
      <c r="AG96" s="62"/>
      <c r="AH96" s="62"/>
      <c r="AI96" s="62"/>
      <c r="AJ96" s="62"/>
      <c r="AK96" s="62"/>
      <c r="AL96" s="62"/>
      <c r="AM96" s="62"/>
      <c r="AN96" s="62"/>
    </row>
    <row r="97" spans="1:40" s="63" customFormat="1" ht="15.75">
      <c r="A97" s="45" t="s">
        <v>225</v>
      </c>
      <c r="B97" s="46"/>
      <c r="C97" s="110"/>
      <c r="D97" s="65" t="s">
        <v>226</v>
      </c>
      <c r="E97" s="66">
        <v>0</v>
      </c>
      <c r="F97" s="67">
        <v>0</v>
      </c>
      <c r="G97" s="67">
        <v>0</v>
      </c>
      <c r="H97" s="67">
        <v>0</v>
      </c>
      <c r="I97" s="67">
        <v>0</v>
      </c>
      <c r="J97" s="68">
        <v>0</v>
      </c>
      <c r="K97" s="69">
        <v>0</v>
      </c>
      <c r="L97" s="67">
        <v>0</v>
      </c>
      <c r="M97" s="67">
        <v>0</v>
      </c>
      <c r="N97" s="67">
        <v>0</v>
      </c>
      <c r="O97" s="67">
        <v>0</v>
      </c>
      <c r="P97" s="68">
        <v>0</v>
      </c>
      <c r="Q97" s="69">
        <v>0</v>
      </c>
      <c r="R97" s="69">
        <v>0</v>
      </c>
      <c r="S97" s="67">
        <v>0</v>
      </c>
      <c r="T97" s="67">
        <v>0</v>
      </c>
      <c r="U97" s="67">
        <v>0</v>
      </c>
      <c r="V97" s="67">
        <v>0</v>
      </c>
      <c r="W97" s="68">
        <v>0</v>
      </c>
      <c r="X97" s="66">
        <v>0</v>
      </c>
      <c r="Y97" s="66">
        <v>0</v>
      </c>
      <c r="Z97" s="67">
        <v>0</v>
      </c>
      <c r="AA97" s="67">
        <v>0</v>
      </c>
      <c r="AB97" s="67">
        <v>0</v>
      </c>
      <c r="AC97" s="67">
        <v>0</v>
      </c>
      <c r="AD97" s="68">
        <v>0</v>
      </c>
      <c r="AE97" s="108"/>
      <c r="AF97" s="62"/>
      <c r="AG97" s="62"/>
      <c r="AH97" s="62"/>
      <c r="AI97" s="62"/>
      <c r="AJ97" s="62"/>
      <c r="AK97" s="62"/>
      <c r="AL97" s="62"/>
      <c r="AM97" s="62"/>
      <c r="AN97" s="62"/>
    </row>
    <row r="98" spans="1:40" s="63" customFormat="1" ht="15.75">
      <c r="A98" s="45" t="s">
        <v>227</v>
      </c>
      <c r="B98" s="46"/>
      <c r="C98" s="110"/>
      <c r="D98" s="65" t="s">
        <v>228</v>
      </c>
      <c r="E98" s="66">
        <v>0</v>
      </c>
      <c r="F98" s="67">
        <v>0</v>
      </c>
      <c r="G98" s="67">
        <v>0</v>
      </c>
      <c r="H98" s="67">
        <v>0</v>
      </c>
      <c r="I98" s="67">
        <v>0</v>
      </c>
      <c r="J98" s="68">
        <v>0</v>
      </c>
      <c r="K98" s="69">
        <v>0</v>
      </c>
      <c r="L98" s="67">
        <v>0</v>
      </c>
      <c r="M98" s="67">
        <v>0</v>
      </c>
      <c r="N98" s="67">
        <v>0</v>
      </c>
      <c r="O98" s="67">
        <v>0</v>
      </c>
      <c r="P98" s="68">
        <v>0</v>
      </c>
      <c r="Q98" s="69">
        <v>0</v>
      </c>
      <c r="R98" s="69">
        <v>0</v>
      </c>
      <c r="S98" s="67">
        <v>0</v>
      </c>
      <c r="T98" s="67">
        <v>0</v>
      </c>
      <c r="U98" s="67">
        <v>0</v>
      </c>
      <c r="V98" s="67">
        <v>0</v>
      </c>
      <c r="W98" s="68">
        <v>0</v>
      </c>
      <c r="X98" s="66">
        <v>0</v>
      </c>
      <c r="Y98" s="66">
        <v>0</v>
      </c>
      <c r="Z98" s="67">
        <v>0</v>
      </c>
      <c r="AA98" s="67">
        <v>0</v>
      </c>
      <c r="AB98" s="67">
        <v>0</v>
      </c>
      <c r="AC98" s="67">
        <v>0</v>
      </c>
      <c r="AD98" s="68">
        <v>0</v>
      </c>
      <c r="AE98" s="108"/>
      <c r="AF98" s="62"/>
      <c r="AG98" s="62"/>
      <c r="AH98" s="62"/>
      <c r="AI98" s="62"/>
      <c r="AJ98" s="62"/>
      <c r="AK98" s="62"/>
      <c r="AL98" s="62"/>
      <c r="AM98" s="62"/>
      <c r="AN98" s="62"/>
    </row>
    <row r="99" spans="1:40" s="63" customFormat="1" ht="16.5" thickBot="1">
      <c r="A99" s="45" t="s">
        <v>229</v>
      </c>
      <c r="B99" s="46"/>
      <c r="C99" s="110"/>
      <c r="D99" s="92" t="s">
        <v>97</v>
      </c>
      <c r="E99" s="93">
        <v>0</v>
      </c>
      <c r="F99" s="94">
        <v>0</v>
      </c>
      <c r="G99" s="94">
        <v>0</v>
      </c>
      <c r="H99" s="94">
        <v>0</v>
      </c>
      <c r="I99" s="94">
        <v>0</v>
      </c>
      <c r="J99" s="95">
        <v>0</v>
      </c>
      <c r="K99" s="96">
        <v>0</v>
      </c>
      <c r="L99" s="94">
        <v>0</v>
      </c>
      <c r="M99" s="94">
        <v>0</v>
      </c>
      <c r="N99" s="94">
        <v>0</v>
      </c>
      <c r="O99" s="94">
        <v>0</v>
      </c>
      <c r="P99" s="95">
        <v>0</v>
      </c>
      <c r="Q99" s="97">
        <v>0</v>
      </c>
      <c r="R99" s="97">
        <v>0</v>
      </c>
      <c r="S99" s="98">
        <v>0</v>
      </c>
      <c r="T99" s="98">
        <v>0</v>
      </c>
      <c r="U99" s="98">
        <v>0</v>
      </c>
      <c r="V99" s="98">
        <v>0</v>
      </c>
      <c r="W99" s="99">
        <v>0</v>
      </c>
      <c r="X99" s="100">
        <v>0</v>
      </c>
      <c r="Y99" s="100">
        <v>0</v>
      </c>
      <c r="Z99" s="98">
        <v>0</v>
      </c>
      <c r="AA99" s="98">
        <v>0</v>
      </c>
      <c r="AB99" s="98">
        <v>0</v>
      </c>
      <c r="AC99" s="98">
        <v>0</v>
      </c>
      <c r="AD99" s="99">
        <v>0</v>
      </c>
      <c r="AE99" s="108"/>
      <c r="AF99" s="62"/>
      <c r="AG99" s="62"/>
      <c r="AH99" s="62"/>
      <c r="AI99" s="62"/>
      <c r="AJ99" s="62"/>
      <c r="AK99" s="62"/>
      <c r="AL99" s="62"/>
      <c r="AM99" s="62"/>
      <c r="AN99" s="62"/>
    </row>
    <row r="100" spans="1:40" s="63" customFormat="1" ht="30.75">
      <c r="A100" s="45" t="s">
        <v>230</v>
      </c>
      <c r="B100" s="46"/>
      <c r="C100" s="47" t="s">
        <v>231</v>
      </c>
      <c r="D100" s="107" t="s">
        <v>232</v>
      </c>
      <c r="E100" s="49">
        <v>885.45319465799116</v>
      </c>
      <c r="F100" s="50">
        <v>1215.3183443620981</v>
      </c>
      <c r="G100" s="50">
        <v>2203.0442027390782</v>
      </c>
      <c r="H100" s="50">
        <v>2834.7407336618849</v>
      </c>
      <c r="I100" s="50">
        <v>2933.5310189430134</v>
      </c>
      <c r="J100" s="51">
        <v>2599</v>
      </c>
      <c r="K100" s="52">
        <v>1845.7430947115026</v>
      </c>
      <c r="L100" s="50">
        <v>804.09421624610695</v>
      </c>
      <c r="M100" s="50">
        <v>1077.3226163718123</v>
      </c>
      <c r="N100" s="50">
        <v>849.13606333664256</v>
      </c>
      <c r="O100" s="50">
        <v>1001.5496984893323</v>
      </c>
      <c r="P100" s="51">
        <v>438.7805884109323</v>
      </c>
      <c r="Q100" s="53">
        <v>14135</v>
      </c>
      <c r="R100" s="53">
        <v>24698.586330821694</v>
      </c>
      <c r="S100" s="54">
        <v>9479.0859707238942</v>
      </c>
      <c r="T100" s="54">
        <v>12134.130282759634</v>
      </c>
      <c r="U100" s="54">
        <v>10978.333157176823</v>
      </c>
      <c r="V100" s="54">
        <v>11106.613716554159</v>
      </c>
      <c r="W100" s="55">
        <v>4998.6353078440279</v>
      </c>
      <c r="X100" s="56">
        <v>17519</v>
      </c>
      <c r="Y100" s="56">
        <v>17128.12</v>
      </c>
      <c r="Z100" s="54">
        <v>18840.932000000001</v>
      </c>
      <c r="AA100" s="54">
        <v>20725.025200000004</v>
      </c>
      <c r="AB100" s="54">
        <v>22797.527720000006</v>
      </c>
      <c r="AC100" s="54">
        <v>25077.280492000009</v>
      </c>
      <c r="AD100" s="55">
        <v>27585.008541200012</v>
      </c>
      <c r="AE100" s="108"/>
      <c r="AF100" s="62"/>
      <c r="AG100" s="62"/>
      <c r="AH100" s="62"/>
      <c r="AI100" s="62"/>
      <c r="AJ100" s="62"/>
      <c r="AK100" s="62"/>
      <c r="AL100" s="62"/>
      <c r="AM100" s="62"/>
      <c r="AN100" s="62"/>
    </row>
    <row r="101" spans="1:40" s="63" customFormat="1" ht="15.75">
      <c r="A101" s="45" t="s">
        <v>233</v>
      </c>
      <c r="B101" s="46"/>
      <c r="C101" s="110"/>
      <c r="D101" s="65" t="s">
        <v>234</v>
      </c>
      <c r="E101" s="66">
        <v>4328.7713964041677</v>
      </c>
      <c r="F101" s="67">
        <v>3690.4788521958544</v>
      </c>
      <c r="G101" s="67">
        <v>7625.3238876130445</v>
      </c>
      <c r="H101" s="67">
        <v>12148.404477103884</v>
      </c>
      <c r="I101" s="67">
        <v>19099.189382762233</v>
      </c>
      <c r="J101" s="68">
        <v>1825</v>
      </c>
      <c r="K101" s="69">
        <v>7865.7893261148101</v>
      </c>
      <c r="L101" s="67">
        <v>3471.5449733408332</v>
      </c>
      <c r="M101" s="67">
        <v>3849.19192666238</v>
      </c>
      <c r="N101" s="67">
        <v>3167.4166691576866</v>
      </c>
      <c r="O101" s="67">
        <v>3834.1214425063054</v>
      </c>
      <c r="P101" s="68">
        <v>3613.9992764186713</v>
      </c>
      <c r="Q101" s="69">
        <v>98</v>
      </c>
      <c r="R101" s="69">
        <v>2527.7601171380338</v>
      </c>
      <c r="S101" s="67">
        <v>984.96124920775003</v>
      </c>
      <c r="T101" s="67">
        <v>1048.5424458558034</v>
      </c>
      <c r="U101" s="67">
        <v>985.6567876249693</v>
      </c>
      <c r="V101" s="67">
        <v>1026.6648552187373</v>
      </c>
      <c r="W101" s="68">
        <v>991.4154776173566</v>
      </c>
      <c r="X101" s="66">
        <v>14</v>
      </c>
      <c r="Y101" s="66">
        <v>19.554166666666664</v>
      </c>
      <c r="Z101" s="67">
        <v>19.554166666666664</v>
      </c>
      <c r="AA101" s="67">
        <v>19.554166666666664</v>
      </c>
      <c r="AB101" s="67">
        <v>21.509583333333332</v>
      </c>
      <c r="AC101" s="67">
        <v>23.660541666666667</v>
      </c>
      <c r="AD101" s="68">
        <v>26.026595833333335</v>
      </c>
      <c r="AE101" s="108"/>
      <c r="AF101" s="62"/>
      <c r="AG101" s="62"/>
      <c r="AH101" s="62"/>
      <c r="AI101" s="62"/>
      <c r="AJ101" s="62"/>
      <c r="AK101" s="62"/>
      <c r="AL101" s="62"/>
      <c r="AM101" s="62"/>
      <c r="AN101" s="62"/>
    </row>
    <row r="102" spans="1:40" s="63" customFormat="1" ht="15.75">
      <c r="A102" s="45" t="s">
        <v>235</v>
      </c>
      <c r="B102" s="46"/>
      <c r="C102" s="110"/>
      <c r="D102" s="65" t="s">
        <v>236</v>
      </c>
      <c r="E102" s="66">
        <v>668.73830425247365</v>
      </c>
      <c r="F102" s="67">
        <v>1425.9462233818454</v>
      </c>
      <c r="G102" s="67">
        <v>1248.8711913329878</v>
      </c>
      <c r="H102" s="67">
        <v>1443.2896933802317</v>
      </c>
      <c r="I102" s="67">
        <v>1769.2004124534988</v>
      </c>
      <c r="J102" s="68">
        <v>1208</v>
      </c>
      <c r="K102" s="69">
        <v>1328.3742531795924</v>
      </c>
      <c r="L102" s="67">
        <v>1202.1012057182543</v>
      </c>
      <c r="M102" s="67">
        <v>683.43132458799676</v>
      </c>
      <c r="N102" s="67">
        <v>2068.5880179559749</v>
      </c>
      <c r="O102" s="67">
        <v>764.47042077689707</v>
      </c>
      <c r="P102" s="68">
        <v>1356.0152614620567</v>
      </c>
      <c r="Q102" s="69">
        <v>14</v>
      </c>
      <c r="R102" s="69">
        <v>519.31797143485187</v>
      </c>
      <c r="S102" s="67">
        <v>212.04361438749862</v>
      </c>
      <c r="T102" s="67">
        <v>216.05784655031215</v>
      </c>
      <c r="U102" s="67">
        <v>217.18598192565543</v>
      </c>
      <c r="V102" s="67">
        <v>212.04206212206677</v>
      </c>
      <c r="W102" s="68">
        <v>212.82697955231944</v>
      </c>
      <c r="X102" s="66">
        <v>21</v>
      </c>
      <c r="Y102" s="66">
        <v>22.799999999999997</v>
      </c>
      <c r="Z102" s="67">
        <v>22.799999999999997</v>
      </c>
      <c r="AA102" s="67">
        <v>22.799999999999997</v>
      </c>
      <c r="AB102" s="67">
        <v>22.799999999999997</v>
      </c>
      <c r="AC102" s="67">
        <v>22.799999999999997</v>
      </c>
      <c r="AD102" s="68">
        <v>22.799999999999997</v>
      </c>
      <c r="AE102" s="108"/>
      <c r="AF102" s="62"/>
      <c r="AG102" s="62"/>
      <c r="AH102" s="62"/>
      <c r="AI102" s="62"/>
      <c r="AJ102" s="62"/>
      <c r="AK102" s="62"/>
      <c r="AL102" s="62"/>
      <c r="AM102" s="62"/>
      <c r="AN102" s="62"/>
    </row>
    <row r="103" spans="1:40" s="63" customFormat="1" ht="15.75">
      <c r="A103" s="45" t="s">
        <v>237</v>
      </c>
      <c r="B103" s="46"/>
      <c r="C103" s="110"/>
      <c r="D103" s="65" t="s">
        <v>238</v>
      </c>
      <c r="E103" s="66">
        <v>418.94059530880861</v>
      </c>
      <c r="F103" s="67">
        <v>2355.0250141907122</v>
      </c>
      <c r="G103" s="67">
        <v>4491.6222392629625</v>
      </c>
      <c r="H103" s="67">
        <v>3537.8157433758429</v>
      </c>
      <c r="I103" s="67">
        <v>5920.0098278875275</v>
      </c>
      <c r="J103" s="68">
        <v>1901</v>
      </c>
      <c r="K103" s="69">
        <v>3461.7952466967563</v>
      </c>
      <c r="L103" s="67">
        <v>1238.5251306130153</v>
      </c>
      <c r="M103" s="67">
        <v>1372.7630578372798</v>
      </c>
      <c r="N103" s="67">
        <v>1130.0181493319392</v>
      </c>
      <c r="O103" s="67">
        <v>1367.5510810998728</v>
      </c>
      <c r="P103" s="68">
        <v>1289.2983136591768</v>
      </c>
      <c r="Q103" s="69">
        <v>562</v>
      </c>
      <c r="R103" s="69">
        <v>2865.1520449557215</v>
      </c>
      <c r="S103" s="67">
        <v>1114.3992921726731</v>
      </c>
      <c r="T103" s="67">
        <v>1186.4339829364128</v>
      </c>
      <c r="U103" s="67">
        <v>1115.1873065140203</v>
      </c>
      <c r="V103" s="67">
        <v>1161.6476379275225</v>
      </c>
      <c r="W103" s="68">
        <v>1121.7116482168365</v>
      </c>
      <c r="X103" s="66">
        <v>211</v>
      </c>
      <c r="Y103" s="66">
        <v>182.25749999999999</v>
      </c>
      <c r="Z103" s="67">
        <v>182.25749999999999</v>
      </c>
      <c r="AA103" s="67">
        <v>182.25749999999999</v>
      </c>
      <c r="AB103" s="67">
        <v>200.48325</v>
      </c>
      <c r="AC103" s="67">
        <v>220.531575</v>
      </c>
      <c r="AD103" s="68">
        <v>242.58473250000003</v>
      </c>
      <c r="AE103" s="108"/>
      <c r="AF103" s="62"/>
      <c r="AG103" s="62"/>
      <c r="AH103" s="62"/>
      <c r="AI103" s="62"/>
      <c r="AJ103" s="62"/>
      <c r="AK103" s="62"/>
      <c r="AL103" s="62"/>
      <c r="AM103" s="62"/>
      <c r="AN103" s="62"/>
    </row>
    <row r="104" spans="1:40" s="63" customFormat="1" ht="15.75">
      <c r="A104" s="45" t="s">
        <v>239</v>
      </c>
      <c r="B104" s="46"/>
      <c r="C104" s="110"/>
      <c r="D104" s="65" t="s">
        <v>240</v>
      </c>
      <c r="E104" s="66">
        <v>1918.5533384085761</v>
      </c>
      <c r="F104" s="67">
        <v>805.98604945015325</v>
      </c>
      <c r="G104" s="67">
        <v>1157.8437502382135</v>
      </c>
      <c r="H104" s="67">
        <v>1374.4408552750388</v>
      </c>
      <c r="I104" s="67">
        <v>2246.6225833190942</v>
      </c>
      <c r="J104" s="68">
        <v>1113</v>
      </c>
      <c r="K104" s="69">
        <v>985.04484711995997</v>
      </c>
      <c r="L104" s="67">
        <v>614.54264717808303</v>
      </c>
      <c r="M104" s="67">
        <v>670.53880586942932</v>
      </c>
      <c r="N104" s="67">
        <v>560.60154194706286</v>
      </c>
      <c r="O104" s="67">
        <v>727.51369907739684</v>
      </c>
      <c r="P104" s="68">
        <v>693.20128701930764</v>
      </c>
      <c r="Q104" s="69">
        <v>29</v>
      </c>
      <c r="R104" s="69">
        <v>96.090384133459992</v>
      </c>
      <c r="S104" s="67">
        <v>38.454162071500136</v>
      </c>
      <c r="T104" s="67">
        <v>40.855982363894398</v>
      </c>
      <c r="U104" s="67">
        <v>38.480436479228949</v>
      </c>
      <c r="V104" s="67">
        <v>40.360300977398488</v>
      </c>
      <c r="W104" s="68">
        <v>39.028733235981093</v>
      </c>
      <c r="X104" s="66">
        <v>36</v>
      </c>
      <c r="Y104" s="66">
        <v>47.5</v>
      </c>
      <c r="Z104" s="67">
        <v>47.5</v>
      </c>
      <c r="AA104" s="67">
        <v>47.5</v>
      </c>
      <c r="AB104" s="67">
        <v>47.5</v>
      </c>
      <c r="AC104" s="67">
        <v>47.5</v>
      </c>
      <c r="AD104" s="68">
        <v>47.5</v>
      </c>
      <c r="AE104" s="108"/>
      <c r="AF104" s="62"/>
      <c r="AG104" s="62"/>
      <c r="AH104" s="62"/>
      <c r="AI104" s="62"/>
      <c r="AJ104" s="62"/>
      <c r="AK104" s="62"/>
      <c r="AL104" s="62"/>
      <c r="AM104" s="62"/>
      <c r="AN104" s="62"/>
    </row>
    <row r="105" spans="1:40" s="63" customFormat="1" ht="15.75">
      <c r="A105" s="45" t="s">
        <v>241</v>
      </c>
      <c r="B105" s="46"/>
      <c r="C105" s="110"/>
      <c r="D105" s="65" t="s">
        <v>242</v>
      </c>
      <c r="E105" s="66">
        <v>95.217153972118055</v>
      </c>
      <c r="F105" s="67">
        <v>252.08729217837654</v>
      </c>
      <c r="G105" s="67">
        <v>476.86678498325131</v>
      </c>
      <c r="H105" s="67">
        <v>3574.3874196970478</v>
      </c>
      <c r="I105" s="67">
        <v>1032.5670693605664</v>
      </c>
      <c r="J105" s="68">
        <v>735</v>
      </c>
      <c r="K105" s="69">
        <v>1640.2798961635153</v>
      </c>
      <c r="L105" s="67">
        <v>146.68328339902027</v>
      </c>
      <c r="M105" s="67">
        <v>448.37066233992107</v>
      </c>
      <c r="N105" s="67">
        <v>390.60782986958503</v>
      </c>
      <c r="O105" s="67">
        <v>305.66412030168988</v>
      </c>
      <c r="P105" s="68">
        <v>151.78753224812746</v>
      </c>
      <c r="Q105" s="69">
        <v>7</v>
      </c>
      <c r="R105" s="69">
        <v>20.251151944036227</v>
      </c>
      <c r="S105" s="67">
        <v>1.0413855970829535</v>
      </c>
      <c r="T105" s="67">
        <v>3.0413855970829538</v>
      </c>
      <c r="U105" s="67">
        <v>3.0413855970829538</v>
      </c>
      <c r="V105" s="67">
        <v>2.0413855970829538</v>
      </c>
      <c r="W105" s="68">
        <v>1.0413855970829535</v>
      </c>
      <c r="X105" s="66">
        <v>0</v>
      </c>
      <c r="Y105" s="66">
        <v>0.38</v>
      </c>
      <c r="Z105" s="67">
        <v>0.38</v>
      </c>
      <c r="AA105" s="67">
        <v>0.38</v>
      </c>
      <c r="AB105" s="67">
        <v>0.38</v>
      </c>
      <c r="AC105" s="67">
        <v>0.38</v>
      </c>
      <c r="AD105" s="68">
        <v>0.38</v>
      </c>
      <c r="AE105" s="108"/>
      <c r="AF105" s="62"/>
      <c r="AG105" s="62"/>
      <c r="AH105" s="62"/>
      <c r="AI105" s="62"/>
      <c r="AJ105" s="62"/>
      <c r="AK105" s="62"/>
      <c r="AL105" s="62"/>
      <c r="AM105" s="62"/>
      <c r="AN105" s="62"/>
    </row>
    <row r="106" spans="1:40" s="63" customFormat="1" ht="15.75">
      <c r="A106" s="45" t="s">
        <v>243</v>
      </c>
      <c r="B106" s="46"/>
      <c r="C106" s="110"/>
      <c r="D106" s="65" t="s">
        <v>244</v>
      </c>
      <c r="E106" s="66">
        <v>204.03675851168154</v>
      </c>
      <c r="F106" s="67">
        <v>1620.5611640038492</v>
      </c>
      <c r="G106" s="67">
        <v>0</v>
      </c>
      <c r="H106" s="67">
        <v>294.59236975525118</v>
      </c>
      <c r="I106" s="67">
        <v>1229.2465111435313</v>
      </c>
      <c r="J106" s="68">
        <v>1349</v>
      </c>
      <c r="K106" s="69">
        <v>1199.4536401314087</v>
      </c>
      <c r="L106" s="67">
        <v>45.186707099916077</v>
      </c>
      <c r="M106" s="67">
        <v>881.05153512902621</v>
      </c>
      <c r="N106" s="67">
        <v>1058.0854960811021</v>
      </c>
      <c r="O106" s="67">
        <v>1076.2335950124964</v>
      </c>
      <c r="P106" s="68">
        <v>2861.1542491110613</v>
      </c>
      <c r="Q106" s="69">
        <v>6</v>
      </c>
      <c r="R106" s="69">
        <v>8.2270304772647176</v>
      </c>
      <c r="S106" s="67">
        <v>0.28362051891463635</v>
      </c>
      <c r="T106" s="67">
        <v>5.2836205189146366</v>
      </c>
      <c r="U106" s="67">
        <v>7.2836205189146366</v>
      </c>
      <c r="V106" s="67">
        <v>6.3545256486432953</v>
      </c>
      <c r="W106" s="68">
        <v>17.354525648643296</v>
      </c>
      <c r="X106" s="66">
        <v>25</v>
      </c>
      <c r="Y106" s="66">
        <v>11.21</v>
      </c>
      <c r="Z106" s="67">
        <v>11.21</v>
      </c>
      <c r="AA106" s="67">
        <v>11.21</v>
      </c>
      <c r="AB106" s="67">
        <v>11.21</v>
      </c>
      <c r="AC106" s="67">
        <v>11.21</v>
      </c>
      <c r="AD106" s="68">
        <v>11.21</v>
      </c>
      <c r="AE106" s="108"/>
      <c r="AF106" s="62"/>
      <c r="AG106" s="62"/>
      <c r="AH106" s="62"/>
      <c r="AI106" s="62"/>
      <c r="AJ106" s="62"/>
      <c r="AK106" s="62"/>
      <c r="AL106" s="62"/>
      <c r="AM106" s="62"/>
      <c r="AN106" s="62"/>
    </row>
    <row r="107" spans="1:40" s="63" customFormat="1" ht="15.75">
      <c r="A107" s="45" t="s">
        <v>245</v>
      </c>
      <c r="B107" s="46"/>
      <c r="C107" s="110"/>
      <c r="D107" s="65" t="s">
        <v>246</v>
      </c>
      <c r="E107" s="66">
        <v>680.25855287794627</v>
      </c>
      <c r="F107" s="67">
        <v>1200.6557601752963</v>
      </c>
      <c r="G107" s="67">
        <v>340.68725595731996</v>
      </c>
      <c r="H107" s="67">
        <v>327.39032025466918</v>
      </c>
      <c r="I107" s="67">
        <v>68.305131135875556</v>
      </c>
      <c r="J107" s="68">
        <v>125</v>
      </c>
      <c r="K107" s="69">
        <v>559.44282808654521</v>
      </c>
      <c r="L107" s="67">
        <v>378.21277974453267</v>
      </c>
      <c r="M107" s="67">
        <v>395.85200305373201</v>
      </c>
      <c r="N107" s="67">
        <v>1372.3021036444459</v>
      </c>
      <c r="O107" s="67">
        <v>1749.6588784939015</v>
      </c>
      <c r="P107" s="68">
        <v>1848.9273317157235</v>
      </c>
      <c r="Q107" s="69">
        <v>1</v>
      </c>
      <c r="R107" s="69">
        <v>6.9613334807624527</v>
      </c>
      <c r="S107" s="67">
        <v>2.6851412944393802</v>
      </c>
      <c r="T107" s="67">
        <v>2.6851412944393802</v>
      </c>
      <c r="U107" s="67">
        <v>10.685141294439379</v>
      </c>
      <c r="V107" s="67">
        <v>11.685141294439379</v>
      </c>
      <c r="W107" s="68">
        <v>12.685141294439379</v>
      </c>
      <c r="X107" s="66">
        <v>4</v>
      </c>
      <c r="Y107" s="66">
        <v>1.52</v>
      </c>
      <c r="Z107" s="67">
        <v>1.52</v>
      </c>
      <c r="AA107" s="67">
        <v>1.52</v>
      </c>
      <c r="AB107" s="67">
        <v>1.52</v>
      </c>
      <c r="AC107" s="67">
        <v>1.52</v>
      </c>
      <c r="AD107" s="68">
        <v>1.52</v>
      </c>
      <c r="AE107" s="108"/>
      <c r="AF107" s="62"/>
      <c r="AG107" s="62"/>
      <c r="AH107" s="62"/>
      <c r="AI107" s="62"/>
      <c r="AJ107" s="62"/>
      <c r="AK107" s="62"/>
      <c r="AL107" s="62"/>
      <c r="AM107" s="62"/>
      <c r="AN107" s="62"/>
    </row>
    <row r="108" spans="1:40" s="63" customFormat="1" ht="15.75">
      <c r="A108" s="45" t="s">
        <v>247</v>
      </c>
      <c r="B108" s="46"/>
      <c r="C108" s="110"/>
      <c r="D108" s="65" t="s">
        <v>248</v>
      </c>
      <c r="E108" s="66">
        <v>1197.0156499351986</v>
      </c>
      <c r="F108" s="67">
        <v>528.1828978975509</v>
      </c>
      <c r="G108" s="67">
        <v>699.40461797543526</v>
      </c>
      <c r="H108" s="67">
        <v>576.09174529915788</v>
      </c>
      <c r="I108" s="67">
        <v>0</v>
      </c>
      <c r="J108" s="68">
        <v>440</v>
      </c>
      <c r="K108" s="69">
        <v>603.10521330812071</v>
      </c>
      <c r="L108" s="67">
        <v>3419.201132140789</v>
      </c>
      <c r="M108" s="67">
        <v>3745.4185400473198</v>
      </c>
      <c r="N108" s="67">
        <v>3262.9026177722221</v>
      </c>
      <c r="O108" s="67">
        <v>3146.1819393907253</v>
      </c>
      <c r="P108" s="68">
        <v>1908.5354839059653</v>
      </c>
      <c r="Q108" s="69">
        <v>2</v>
      </c>
      <c r="R108" s="69">
        <v>4.4299394877579239</v>
      </c>
      <c r="S108" s="67">
        <v>21.461081402257872</v>
      </c>
      <c r="T108" s="67">
        <v>22.461081402257872</v>
      </c>
      <c r="U108" s="67">
        <v>22.461081402257872</v>
      </c>
      <c r="V108" s="67">
        <v>18.57635175282234</v>
      </c>
      <c r="W108" s="68">
        <v>11.57635175282234</v>
      </c>
      <c r="X108" s="66">
        <v>44</v>
      </c>
      <c r="Y108" s="66">
        <v>26.79</v>
      </c>
      <c r="Z108" s="67">
        <v>26.79</v>
      </c>
      <c r="AA108" s="67">
        <v>26.79</v>
      </c>
      <c r="AB108" s="67">
        <v>26.79</v>
      </c>
      <c r="AC108" s="67">
        <v>26.79</v>
      </c>
      <c r="AD108" s="68">
        <v>26.79</v>
      </c>
      <c r="AE108" s="108"/>
      <c r="AF108" s="62"/>
      <c r="AG108" s="62"/>
      <c r="AH108" s="62"/>
      <c r="AI108" s="62"/>
      <c r="AJ108" s="62"/>
      <c r="AK108" s="62"/>
      <c r="AL108" s="62"/>
      <c r="AM108" s="62"/>
      <c r="AN108" s="62"/>
    </row>
    <row r="109" spans="1:40" s="63" customFormat="1" ht="15.75">
      <c r="A109" s="45" t="s">
        <v>249</v>
      </c>
      <c r="B109" s="46"/>
      <c r="C109" s="110"/>
      <c r="D109" s="65" t="s">
        <v>250</v>
      </c>
      <c r="E109" s="66">
        <v>0</v>
      </c>
      <c r="F109" s="67">
        <v>0</v>
      </c>
      <c r="G109" s="67">
        <v>121.77133973679453</v>
      </c>
      <c r="H109" s="67">
        <v>0</v>
      </c>
      <c r="I109" s="67">
        <v>3076.189394136687</v>
      </c>
      <c r="J109" s="68">
        <v>1608</v>
      </c>
      <c r="K109" s="69">
        <v>1279.7579043980393</v>
      </c>
      <c r="L109" s="67">
        <v>1475.7694205838404</v>
      </c>
      <c r="M109" s="67">
        <v>1249.750572921811</v>
      </c>
      <c r="N109" s="67">
        <v>61.30028165679019</v>
      </c>
      <c r="O109" s="67">
        <v>71.46813136999414</v>
      </c>
      <c r="P109" s="68">
        <v>69.5692856137251</v>
      </c>
      <c r="Q109" s="69">
        <v>6</v>
      </c>
      <c r="R109" s="69">
        <v>8.8598789755158496</v>
      </c>
      <c r="S109" s="67">
        <v>10.477301731996354</v>
      </c>
      <c r="T109" s="67">
        <v>8.477301731996354</v>
      </c>
      <c r="U109" s="67">
        <v>0.47730173199635373</v>
      </c>
      <c r="V109" s="67">
        <v>0.47730173199635373</v>
      </c>
      <c r="W109" s="68">
        <v>0.47730173199635373</v>
      </c>
      <c r="X109" s="66">
        <v>3</v>
      </c>
      <c r="Y109" s="66">
        <v>0.95</v>
      </c>
      <c r="Z109" s="67">
        <v>0.95</v>
      </c>
      <c r="AA109" s="67">
        <v>0.95</v>
      </c>
      <c r="AB109" s="67">
        <v>0.95</v>
      </c>
      <c r="AC109" s="67">
        <v>0.95</v>
      </c>
      <c r="AD109" s="68">
        <v>0.95</v>
      </c>
      <c r="AE109" s="108"/>
      <c r="AF109" s="62"/>
      <c r="AG109" s="62"/>
      <c r="AH109" s="62"/>
      <c r="AI109" s="62"/>
      <c r="AJ109" s="62"/>
      <c r="AK109" s="62"/>
      <c r="AL109" s="62"/>
      <c r="AM109" s="62"/>
      <c r="AN109" s="62"/>
    </row>
    <row r="110" spans="1:40" s="63" customFormat="1" ht="15.75">
      <c r="A110" s="45" t="s">
        <v>251</v>
      </c>
      <c r="B110" s="46"/>
      <c r="C110" s="110"/>
      <c r="D110" s="65" t="s">
        <v>252</v>
      </c>
      <c r="E110" s="66">
        <v>0</v>
      </c>
      <c r="F110" s="67">
        <v>0</v>
      </c>
      <c r="G110" s="67">
        <v>147.60162392338731</v>
      </c>
      <c r="H110" s="67">
        <v>0</v>
      </c>
      <c r="I110" s="67">
        <v>1065.3469763243938</v>
      </c>
      <c r="J110" s="68">
        <v>0</v>
      </c>
      <c r="K110" s="69">
        <v>330.43331265735736</v>
      </c>
      <c r="L110" s="67">
        <v>13.253084484612273</v>
      </c>
      <c r="M110" s="67">
        <v>13.871186593477198</v>
      </c>
      <c r="N110" s="67">
        <v>12.084185135392605</v>
      </c>
      <c r="O110" s="67">
        <v>864.43522451913816</v>
      </c>
      <c r="P110" s="68">
        <v>17.142827577043789</v>
      </c>
      <c r="Q110" s="69">
        <v>0</v>
      </c>
      <c r="R110" s="69">
        <v>2.2149697438789619</v>
      </c>
      <c r="S110" s="67">
        <v>8.3184789067142037E-2</v>
      </c>
      <c r="T110" s="67">
        <v>8.3184789067142037E-2</v>
      </c>
      <c r="U110" s="67">
        <v>8.3184789067142037E-2</v>
      </c>
      <c r="V110" s="67">
        <v>5.1039809863339274</v>
      </c>
      <c r="W110" s="68">
        <v>0.10398098633392755</v>
      </c>
      <c r="X110" s="66">
        <v>20</v>
      </c>
      <c r="Y110" s="66">
        <v>6.27</v>
      </c>
      <c r="Z110" s="67">
        <v>6.27</v>
      </c>
      <c r="AA110" s="67">
        <v>6.27</v>
      </c>
      <c r="AB110" s="67">
        <v>6.27</v>
      </c>
      <c r="AC110" s="67">
        <v>6.27</v>
      </c>
      <c r="AD110" s="68">
        <v>6.27</v>
      </c>
      <c r="AE110" s="108"/>
      <c r="AF110" s="62"/>
      <c r="AG110" s="62"/>
      <c r="AH110" s="62"/>
      <c r="AI110" s="62"/>
      <c r="AJ110" s="62"/>
      <c r="AK110" s="62"/>
      <c r="AL110" s="62"/>
      <c r="AM110" s="62"/>
      <c r="AN110" s="62"/>
    </row>
    <row r="111" spans="1:40" s="63" customFormat="1" ht="15.75">
      <c r="A111" s="45" t="s">
        <v>253</v>
      </c>
      <c r="B111" s="46"/>
      <c r="C111" s="110"/>
      <c r="D111" s="65" t="s">
        <v>254</v>
      </c>
      <c r="E111" s="66">
        <v>0</v>
      </c>
      <c r="F111" s="67">
        <v>0</v>
      </c>
      <c r="G111" s="67">
        <v>0</v>
      </c>
      <c r="H111" s="67">
        <v>0</v>
      </c>
      <c r="I111" s="67">
        <v>0</v>
      </c>
      <c r="J111" s="68">
        <v>0</v>
      </c>
      <c r="K111" s="69">
        <v>0</v>
      </c>
      <c r="L111" s="67">
        <v>0</v>
      </c>
      <c r="M111" s="67">
        <v>0</v>
      </c>
      <c r="N111" s="67">
        <v>0</v>
      </c>
      <c r="O111" s="67">
        <v>0</v>
      </c>
      <c r="P111" s="68">
        <v>0</v>
      </c>
      <c r="Q111" s="69">
        <v>0</v>
      </c>
      <c r="R111" s="69">
        <v>0</v>
      </c>
      <c r="S111" s="67">
        <v>0</v>
      </c>
      <c r="T111" s="67">
        <v>0</v>
      </c>
      <c r="U111" s="67">
        <v>0</v>
      </c>
      <c r="V111" s="67">
        <v>0</v>
      </c>
      <c r="W111" s="68">
        <v>0</v>
      </c>
      <c r="X111" s="66">
        <v>1</v>
      </c>
      <c r="Y111" s="66">
        <v>1</v>
      </c>
      <c r="Z111" s="67">
        <v>1</v>
      </c>
      <c r="AA111" s="67">
        <v>1</v>
      </c>
      <c r="AB111" s="67">
        <v>1</v>
      </c>
      <c r="AC111" s="67">
        <v>1</v>
      </c>
      <c r="AD111" s="68">
        <v>1</v>
      </c>
      <c r="AE111" s="108"/>
      <c r="AF111" s="62"/>
      <c r="AG111" s="62"/>
      <c r="AH111" s="62"/>
      <c r="AI111" s="62"/>
      <c r="AJ111" s="62"/>
      <c r="AK111" s="62"/>
      <c r="AL111" s="62"/>
      <c r="AM111" s="62"/>
      <c r="AN111" s="62"/>
    </row>
    <row r="112" spans="1:40" s="63" customFormat="1" ht="15.75">
      <c r="A112" s="45" t="s">
        <v>255</v>
      </c>
      <c r="B112" s="46"/>
      <c r="C112" s="110"/>
      <c r="D112" s="65" t="s">
        <v>256</v>
      </c>
      <c r="E112" s="66">
        <v>0</v>
      </c>
      <c r="F112" s="67">
        <v>0</v>
      </c>
      <c r="G112" s="67">
        <v>0</v>
      </c>
      <c r="H112" s="67">
        <v>0</v>
      </c>
      <c r="I112" s="67">
        <v>0</v>
      </c>
      <c r="J112" s="68">
        <v>0</v>
      </c>
      <c r="K112" s="69">
        <v>0</v>
      </c>
      <c r="L112" s="67">
        <v>0</v>
      </c>
      <c r="M112" s="67">
        <v>0</v>
      </c>
      <c r="N112" s="67">
        <v>0</v>
      </c>
      <c r="O112" s="67">
        <v>0</v>
      </c>
      <c r="P112" s="68">
        <v>0</v>
      </c>
      <c r="Q112" s="69">
        <v>0</v>
      </c>
      <c r="R112" s="69">
        <v>0</v>
      </c>
      <c r="S112" s="67">
        <v>0</v>
      </c>
      <c r="T112" s="67">
        <v>0</v>
      </c>
      <c r="U112" s="67">
        <v>0</v>
      </c>
      <c r="V112" s="67">
        <v>0</v>
      </c>
      <c r="W112" s="68">
        <v>0</v>
      </c>
      <c r="X112" s="66">
        <v>2</v>
      </c>
      <c r="Y112" s="66">
        <v>2</v>
      </c>
      <c r="Z112" s="67">
        <v>2</v>
      </c>
      <c r="AA112" s="67">
        <v>2</v>
      </c>
      <c r="AB112" s="67">
        <v>2</v>
      </c>
      <c r="AC112" s="67">
        <v>2</v>
      </c>
      <c r="AD112" s="68">
        <v>2</v>
      </c>
      <c r="AE112" s="108"/>
      <c r="AF112" s="62"/>
      <c r="AG112" s="62"/>
      <c r="AH112" s="62"/>
      <c r="AI112" s="62"/>
      <c r="AJ112" s="62"/>
      <c r="AK112" s="62"/>
      <c r="AL112" s="62"/>
      <c r="AM112" s="62"/>
      <c r="AN112" s="62"/>
    </row>
    <row r="113" spans="1:40" s="63" customFormat="1" ht="16.5" thickBot="1">
      <c r="A113" s="45" t="s">
        <v>257</v>
      </c>
      <c r="B113" s="46"/>
      <c r="C113" s="110"/>
      <c r="D113" s="114" t="s">
        <v>97</v>
      </c>
      <c r="E113" s="93">
        <v>0</v>
      </c>
      <c r="F113" s="94">
        <v>0</v>
      </c>
      <c r="G113" s="94">
        <v>0</v>
      </c>
      <c r="H113" s="94">
        <v>0</v>
      </c>
      <c r="I113" s="94">
        <v>0</v>
      </c>
      <c r="J113" s="95">
        <v>0</v>
      </c>
      <c r="K113" s="97">
        <v>0</v>
      </c>
      <c r="L113" s="98">
        <v>0</v>
      </c>
      <c r="M113" s="98">
        <v>0</v>
      </c>
      <c r="N113" s="98">
        <v>0</v>
      </c>
      <c r="O113" s="98">
        <v>0</v>
      </c>
      <c r="P113" s="99">
        <v>0</v>
      </c>
      <c r="Q113" s="97">
        <v>0</v>
      </c>
      <c r="R113" s="97">
        <v>0</v>
      </c>
      <c r="S113" s="98">
        <v>0</v>
      </c>
      <c r="T113" s="98">
        <v>0</v>
      </c>
      <c r="U113" s="98">
        <v>0</v>
      </c>
      <c r="V113" s="98">
        <v>0</v>
      </c>
      <c r="W113" s="99">
        <v>0</v>
      </c>
      <c r="X113" s="100">
        <v>0</v>
      </c>
      <c r="Y113" s="100">
        <v>0</v>
      </c>
      <c r="Z113" s="98">
        <v>0</v>
      </c>
      <c r="AA113" s="98">
        <v>0</v>
      </c>
      <c r="AB113" s="98">
        <v>0</v>
      </c>
      <c r="AC113" s="98">
        <v>0</v>
      </c>
      <c r="AD113" s="99">
        <v>0</v>
      </c>
      <c r="AE113" s="108"/>
      <c r="AF113" s="62"/>
      <c r="AG113" s="62"/>
      <c r="AH113" s="62"/>
      <c r="AI113" s="62"/>
      <c r="AJ113" s="62"/>
      <c r="AK113" s="62"/>
      <c r="AL113" s="62"/>
      <c r="AM113" s="62"/>
      <c r="AN113" s="62"/>
    </row>
    <row r="114" spans="1:40" s="63" customFormat="1" ht="30.75">
      <c r="A114" s="45" t="s">
        <v>258</v>
      </c>
      <c r="B114" s="46"/>
      <c r="C114" s="47" t="s">
        <v>259</v>
      </c>
      <c r="D114" s="107" t="s">
        <v>260</v>
      </c>
      <c r="E114" s="49">
        <v>0</v>
      </c>
      <c r="F114" s="50">
        <v>0</v>
      </c>
      <c r="G114" s="50">
        <v>0</v>
      </c>
      <c r="H114" s="50">
        <v>0</v>
      </c>
      <c r="I114" s="50">
        <v>0</v>
      </c>
      <c r="J114" s="51">
        <v>0</v>
      </c>
      <c r="K114" s="53">
        <v>0</v>
      </c>
      <c r="L114" s="54">
        <v>0</v>
      </c>
      <c r="M114" s="54">
        <v>0</v>
      </c>
      <c r="N114" s="54">
        <v>0</v>
      </c>
      <c r="O114" s="54">
        <v>0</v>
      </c>
      <c r="P114" s="55">
        <v>0</v>
      </c>
      <c r="Q114" s="53">
        <v>0</v>
      </c>
      <c r="R114" s="53">
        <v>0</v>
      </c>
      <c r="S114" s="54">
        <v>0</v>
      </c>
      <c r="T114" s="54">
        <v>0</v>
      </c>
      <c r="U114" s="54">
        <v>0</v>
      </c>
      <c r="V114" s="54">
        <v>0</v>
      </c>
      <c r="W114" s="55">
        <v>0</v>
      </c>
      <c r="X114" s="56">
        <v>0</v>
      </c>
      <c r="Y114" s="56">
        <v>0</v>
      </c>
      <c r="Z114" s="54">
        <v>0</v>
      </c>
      <c r="AA114" s="54">
        <v>0</v>
      </c>
      <c r="AB114" s="54">
        <v>0</v>
      </c>
      <c r="AC114" s="54">
        <v>0</v>
      </c>
      <c r="AD114" s="55">
        <v>0</v>
      </c>
      <c r="AE114" s="108"/>
      <c r="AF114" s="62"/>
      <c r="AG114" s="62"/>
      <c r="AH114" s="62"/>
      <c r="AI114" s="62"/>
      <c r="AJ114" s="62"/>
      <c r="AK114" s="62"/>
      <c r="AL114" s="62"/>
      <c r="AM114" s="62"/>
      <c r="AN114" s="62"/>
    </row>
    <row r="115" spans="1:40" s="63" customFormat="1" ht="15.75">
      <c r="A115" s="45" t="s">
        <v>261</v>
      </c>
      <c r="B115" s="46"/>
      <c r="C115" s="110"/>
      <c r="D115" s="65" t="s">
        <v>262</v>
      </c>
      <c r="E115" s="66">
        <v>0</v>
      </c>
      <c r="F115" s="67">
        <v>0</v>
      </c>
      <c r="G115" s="67">
        <v>0</v>
      </c>
      <c r="H115" s="67">
        <v>0</v>
      </c>
      <c r="I115" s="67">
        <v>0</v>
      </c>
      <c r="J115" s="68">
        <v>0</v>
      </c>
      <c r="K115" s="69">
        <v>0</v>
      </c>
      <c r="L115" s="67">
        <v>0</v>
      </c>
      <c r="M115" s="67">
        <v>0</v>
      </c>
      <c r="N115" s="67">
        <v>0</v>
      </c>
      <c r="O115" s="67">
        <v>0</v>
      </c>
      <c r="P115" s="68">
        <v>0</v>
      </c>
      <c r="Q115" s="69">
        <v>0</v>
      </c>
      <c r="R115" s="69">
        <v>0</v>
      </c>
      <c r="S115" s="67">
        <v>0</v>
      </c>
      <c r="T115" s="67">
        <v>0</v>
      </c>
      <c r="U115" s="67">
        <v>0</v>
      </c>
      <c r="V115" s="67">
        <v>0</v>
      </c>
      <c r="W115" s="68">
        <v>0</v>
      </c>
      <c r="X115" s="66">
        <v>0</v>
      </c>
      <c r="Y115" s="66">
        <v>0</v>
      </c>
      <c r="Z115" s="67">
        <v>0</v>
      </c>
      <c r="AA115" s="67">
        <v>0</v>
      </c>
      <c r="AB115" s="67">
        <v>0</v>
      </c>
      <c r="AC115" s="67">
        <v>0</v>
      </c>
      <c r="AD115" s="68">
        <v>0</v>
      </c>
      <c r="AE115" s="108"/>
      <c r="AF115" s="62"/>
      <c r="AG115" s="62"/>
      <c r="AH115" s="62"/>
      <c r="AI115" s="62"/>
      <c r="AJ115" s="62"/>
      <c r="AK115" s="62"/>
      <c r="AL115" s="62"/>
      <c r="AM115" s="62"/>
      <c r="AN115" s="62"/>
    </row>
    <row r="116" spans="1:40" s="63" customFormat="1" ht="15.75">
      <c r="A116" s="45" t="s">
        <v>263</v>
      </c>
      <c r="B116" s="46"/>
      <c r="C116" s="110"/>
      <c r="D116" s="65" t="s">
        <v>264</v>
      </c>
      <c r="E116" s="66">
        <v>0</v>
      </c>
      <c r="F116" s="67">
        <v>0</v>
      </c>
      <c r="G116" s="67">
        <v>0</v>
      </c>
      <c r="H116" s="67">
        <v>0</v>
      </c>
      <c r="I116" s="67">
        <v>0</v>
      </c>
      <c r="J116" s="68">
        <v>0</v>
      </c>
      <c r="K116" s="69">
        <v>0</v>
      </c>
      <c r="L116" s="67">
        <v>0</v>
      </c>
      <c r="M116" s="67">
        <v>0</v>
      </c>
      <c r="N116" s="67">
        <v>0</v>
      </c>
      <c r="O116" s="67">
        <v>0</v>
      </c>
      <c r="P116" s="68">
        <v>0</v>
      </c>
      <c r="Q116" s="69">
        <v>0</v>
      </c>
      <c r="R116" s="69">
        <v>0</v>
      </c>
      <c r="S116" s="67">
        <v>0</v>
      </c>
      <c r="T116" s="67">
        <v>0</v>
      </c>
      <c r="U116" s="67">
        <v>0</v>
      </c>
      <c r="V116" s="67">
        <v>0</v>
      </c>
      <c r="W116" s="68">
        <v>0</v>
      </c>
      <c r="X116" s="66">
        <v>0</v>
      </c>
      <c r="Y116" s="66">
        <v>0</v>
      </c>
      <c r="Z116" s="67">
        <v>0</v>
      </c>
      <c r="AA116" s="67">
        <v>0</v>
      </c>
      <c r="AB116" s="67">
        <v>0</v>
      </c>
      <c r="AC116" s="67">
        <v>0</v>
      </c>
      <c r="AD116" s="68">
        <v>0</v>
      </c>
      <c r="AE116" s="108"/>
      <c r="AF116" s="62"/>
      <c r="AG116" s="62"/>
      <c r="AH116" s="62"/>
      <c r="AI116" s="62"/>
      <c r="AJ116" s="62"/>
      <c r="AK116" s="62"/>
      <c r="AL116" s="62"/>
      <c r="AM116" s="62"/>
      <c r="AN116" s="62"/>
    </row>
    <row r="117" spans="1:40" s="63" customFormat="1" ht="15.75">
      <c r="A117" s="45" t="s">
        <v>265</v>
      </c>
      <c r="B117" s="46"/>
      <c r="C117" s="110"/>
      <c r="D117" s="65" t="s">
        <v>266</v>
      </c>
      <c r="E117" s="66">
        <v>0</v>
      </c>
      <c r="F117" s="67">
        <v>0</v>
      </c>
      <c r="G117" s="67">
        <v>0</v>
      </c>
      <c r="H117" s="67">
        <v>0</v>
      </c>
      <c r="I117" s="67">
        <v>0</v>
      </c>
      <c r="J117" s="68">
        <v>0</v>
      </c>
      <c r="K117" s="69">
        <v>0</v>
      </c>
      <c r="L117" s="67">
        <v>0</v>
      </c>
      <c r="M117" s="67">
        <v>0</v>
      </c>
      <c r="N117" s="67">
        <v>0</v>
      </c>
      <c r="O117" s="67">
        <v>0</v>
      </c>
      <c r="P117" s="68">
        <v>0</v>
      </c>
      <c r="Q117" s="69">
        <v>0</v>
      </c>
      <c r="R117" s="69">
        <v>0</v>
      </c>
      <c r="S117" s="67">
        <v>0</v>
      </c>
      <c r="T117" s="67">
        <v>0</v>
      </c>
      <c r="U117" s="67">
        <v>0</v>
      </c>
      <c r="V117" s="67">
        <v>0</v>
      </c>
      <c r="W117" s="68">
        <v>0</v>
      </c>
      <c r="X117" s="66">
        <v>0</v>
      </c>
      <c r="Y117" s="66">
        <v>0</v>
      </c>
      <c r="Z117" s="67">
        <v>0</v>
      </c>
      <c r="AA117" s="67">
        <v>0</v>
      </c>
      <c r="AB117" s="67">
        <v>0</v>
      </c>
      <c r="AC117" s="67">
        <v>0</v>
      </c>
      <c r="AD117" s="68">
        <v>0</v>
      </c>
      <c r="AE117" s="108"/>
      <c r="AF117" s="62"/>
      <c r="AG117" s="62"/>
      <c r="AH117" s="62"/>
      <c r="AI117" s="62"/>
      <c r="AJ117" s="62"/>
      <c r="AK117" s="62"/>
      <c r="AL117" s="62"/>
      <c r="AM117" s="62"/>
      <c r="AN117" s="62"/>
    </row>
    <row r="118" spans="1:40" s="63" customFormat="1" ht="15.75">
      <c r="A118" s="45" t="s">
        <v>267</v>
      </c>
      <c r="B118" s="46"/>
      <c r="C118" s="110"/>
      <c r="D118" s="65" t="s">
        <v>268</v>
      </c>
      <c r="E118" s="66">
        <v>0</v>
      </c>
      <c r="F118" s="67">
        <v>0</v>
      </c>
      <c r="G118" s="67">
        <v>0</v>
      </c>
      <c r="H118" s="67">
        <v>0</v>
      </c>
      <c r="I118" s="67">
        <v>0</v>
      </c>
      <c r="J118" s="68">
        <v>0</v>
      </c>
      <c r="K118" s="69">
        <v>0</v>
      </c>
      <c r="L118" s="67">
        <v>0</v>
      </c>
      <c r="M118" s="67">
        <v>0</v>
      </c>
      <c r="N118" s="67">
        <v>0</v>
      </c>
      <c r="O118" s="67">
        <v>0</v>
      </c>
      <c r="P118" s="68">
        <v>0</v>
      </c>
      <c r="Q118" s="69">
        <v>0</v>
      </c>
      <c r="R118" s="69">
        <v>0</v>
      </c>
      <c r="S118" s="67">
        <v>0</v>
      </c>
      <c r="T118" s="67">
        <v>0</v>
      </c>
      <c r="U118" s="67">
        <v>0</v>
      </c>
      <c r="V118" s="67">
        <v>0</v>
      </c>
      <c r="W118" s="68">
        <v>0</v>
      </c>
      <c r="X118" s="66">
        <v>0</v>
      </c>
      <c r="Y118" s="66">
        <v>0</v>
      </c>
      <c r="Z118" s="67">
        <v>0</v>
      </c>
      <c r="AA118" s="67">
        <v>0</v>
      </c>
      <c r="AB118" s="67">
        <v>0</v>
      </c>
      <c r="AC118" s="67">
        <v>0</v>
      </c>
      <c r="AD118" s="68">
        <v>0</v>
      </c>
      <c r="AE118" s="108"/>
      <c r="AF118" s="62"/>
      <c r="AG118" s="62"/>
      <c r="AH118" s="62"/>
      <c r="AI118" s="62"/>
      <c r="AJ118" s="62"/>
      <c r="AK118" s="62"/>
      <c r="AL118" s="62"/>
      <c r="AM118" s="62"/>
      <c r="AN118" s="62"/>
    </row>
    <row r="119" spans="1:40" s="63" customFormat="1" ht="15.75">
      <c r="A119" s="45" t="s">
        <v>269</v>
      </c>
      <c r="B119" s="46"/>
      <c r="C119" s="110"/>
      <c r="D119" s="65" t="s">
        <v>270</v>
      </c>
      <c r="E119" s="66">
        <v>0</v>
      </c>
      <c r="F119" s="67">
        <v>0</v>
      </c>
      <c r="G119" s="67">
        <v>0</v>
      </c>
      <c r="H119" s="67">
        <v>0</v>
      </c>
      <c r="I119" s="67">
        <v>0</v>
      </c>
      <c r="J119" s="68">
        <v>0</v>
      </c>
      <c r="K119" s="69">
        <v>0</v>
      </c>
      <c r="L119" s="67">
        <v>0</v>
      </c>
      <c r="M119" s="67">
        <v>0</v>
      </c>
      <c r="N119" s="67">
        <v>0</v>
      </c>
      <c r="O119" s="67">
        <v>0</v>
      </c>
      <c r="P119" s="68">
        <v>0</v>
      </c>
      <c r="Q119" s="69">
        <v>0</v>
      </c>
      <c r="R119" s="69">
        <v>0</v>
      </c>
      <c r="S119" s="67">
        <v>0</v>
      </c>
      <c r="T119" s="67">
        <v>0</v>
      </c>
      <c r="U119" s="67">
        <v>0</v>
      </c>
      <c r="V119" s="67">
        <v>0</v>
      </c>
      <c r="W119" s="68">
        <v>0</v>
      </c>
      <c r="X119" s="66">
        <v>0</v>
      </c>
      <c r="Y119" s="66">
        <v>0</v>
      </c>
      <c r="Z119" s="67">
        <v>0</v>
      </c>
      <c r="AA119" s="67">
        <v>0</v>
      </c>
      <c r="AB119" s="67">
        <v>0</v>
      </c>
      <c r="AC119" s="67">
        <v>0</v>
      </c>
      <c r="AD119" s="68">
        <v>0</v>
      </c>
      <c r="AE119" s="108"/>
      <c r="AF119" s="62"/>
      <c r="AG119" s="62"/>
      <c r="AH119" s="62"/>
      <c r="AI119" s="62"/>
      <c r="AJ119" s="62"/>
      <c r="AK119" s="62"/>
      <c r="AL119" s="62"/>
      <c r="AM119" s="62"/>
      <c r="AN119" s="62"/>
    </row>
    <row r="120" spans="1:40" s="63" customFormat="1" ht="15.75">
      <c r="A120" s="45" t="s">
        <v>271</v>
      </c>
      <c r="B120" s="46"/>
      <c r="C120" s="110"/>
      <c r="D120" s="65" t="s">
        <v>272</v>
      </c>
      <c r="E120" s="66">
        <v>0</v>
      </c>
      <c r="F120" s="67">
        <v>0</v>
      </c>
      <c r="G120" s="67">
        <v>0</v>
      </c>
      <c r="H120" s="67">
        <v>0</v>
      </c>
      <c r="I120" s="67">
        <v>0</v>
      </c>
      <c r="J120" s="68">
        <v>0</v>
      </c>
      <c r="K120" s="69">
        <v>0</v>
      </c>
      <c r="L120" s="67">
        <v>0</v>
      </c>
      <c r="M120" s="67">
        <v>0</v>
      </c>
      <c r="N120" s="67">
        <v>0</v>
      </c>
      <c r="O120" s="67">
        <v>0</v>
      </c>
      <c r="P120" s="68">
        <v>0</v>
      </c>
      <c r="Q120" s="69">
        <v>0</v>
      </c>
      <c r="R120" s="69">
        <v>0</v>
      </c>
      <c r="S120" s="67">
        <v>0</v>
      </c>
      <c r="T120" s="67">
        <v>0</v>
      </c>
      <c r="U120" s="67">
        <v>0</v>
      </c>
      <c r="V120" s="67">
        <v>0</v>
      </c>
      <c r="W120" s="68">
        <v>0</v>
      </c>
      <c r="X120" s="66">
        <v>0</v>
      </c>
      <c r="Y120" s="66">
        <v>0</v>
      </c>
      <c r="Z120" s="67">
        <v>0</v>
      </c>
      <c r="AA120" s="67">
        <v>0</v>
      </c>
      <c r="AB120" s="67">
        <v>0</v>
      </c>
      <c r="AC120" s="67">
        <v>0</v>
      </c>
      <c r="AD120" s="68">
        <v>0</v>
      </c>
      <c r="AE120" s="108"/>
      <c r="AF120" s="62"/>
      <c r="AG120" s="62"/>
      <c r="AH120" s="62"/>
      <c r="AI120" s="62"/>
      <c r="AJ120" s="62"/>
      <c r="AK120" s="62"/>
      <c r="AL120" s="62"/>
      <c r="AM120" s="62"/>
      <c r="AN120" s="62"/>
    </row>
    <row r="121" spans="1:40" s="63" customFormat="1" ht="15.75">
      <c r="A121" s="45" t="s">
        <v>273</v>
      </c>
      <c r="B121" s="46"/>
      <c r="C121" s="110"/>
      <c r="D121" s="65" t="s">
        <v>274</v>
      </c>
      <c r="E121" s="66">
        <v>0</v>
      </c>
      <c r="F121" s="67">
        <v>0</v>
      </c>
      <c r="G121" s="67">
        <v>0</v>
      </c>
      <c r="H121" s="67">
        <v>0</v>
      </c>
      <c r="I121" s="67">
        <v>0</v>
      </c>
      <c r="J121" s="68">
        <v>0</v>
      </c>
      <c r="K121" s="69">
        <v>0</v>
      </c>
      <c r="L121" s="67">
        <v>0</v>
      </c>
      <c r="M121" s="67">
        <v>0</v>
      </c>
      <c r="N121" s="67">
        <v>0</v>
      </c>
      <c r="O121" s="67">
        <v>0</v>
      </c>
      <c r="P121" s="68">
        <v>0</v>
      </c>
      <c r="Q121" s="69">
        <v>0</v>
      </c>
      <c r="R121" s="69">
        <v>0</v>
      </c>
      <c r="S121" s="67">
        <v>0</v>
      </c>
      <c r="T121" s="67">
        <v>0</v>
      </c>
      <c r="U121" s="67">
        <v>0</v>
      </c>
      <c r="V121" s="67">
        <v>0</v>
      </c>
      <c r="W121" s="68">
        <v>0</v>
      </c>
      <c r="X121" s="66">
        <v>0</v>
      </c>
      <c r="Y121" s="66">
        <v>0</v>
      </c>
      <c r="Z121" s="67">
        <v>0</v>
      </c>
      <c r="AA121" s="67">
        <v>0</v>
      </c>
      <c r="AB121" s="67">
        <v>0</v>
      </c>
      <c r="AC121" s="67">
        <v>0</v>
      </c>
      <c r="AD121" s="68">
        <v>0</v>
      </c>
      <c r="AE121" s="108"/>
      <c r="AF121" s="62"/>
      <c r="AG121" s="62"/>
      <c r="AH121" s="62"/>
      <c r="AI121" s="62"/>
      <c r="AJ121" s="62"/>
      <c r="AK121" s="62"/>
      <c r="AL121" s="62"/>
      <c r="AM121" s="62"/>
      <c r="AN121" s="62"/>
    </row>
    <row r="122" spans="1:40" s="63" customFormat="1" ht="16.5" thickBot="1">
      <c r="A122" s="45" t="s">
        <v>275</v>
      </c>
      <c r="B122" s="46"/>
      <c r="C122" s="115"/>
      <c r="D122" s="92" t="s">
        <v>97</v>
      </c>
      <c r="E122" s="93">
        <v>0</v>
      </c>
      <c r="F122" s="94">
        <v>0</v>
      </c>
      <c r="G122" s="94">
        <v>0</v>
      </c>
      <c r="H122" s="94">
        <v>0</v>
      </c>
      <c r="I122" s="94">
        <v>0</v>
      </c>
      <c r="J122" s="95">
        <v>0</v>
      </c>
      <c r="K122" s="97">
        <v>0</v>
      </c>
      <c r="L122" s="98">
        <v>0</v>
      </c>
      <c r="M122" s="98">
        <v>0</v>
      </c>
      <c r="N122" s="98">
        <v>0</v>
      </c>
      <c r="O122" s="98">
        <v>0</v>
      </c>
      <c r="P122" s="99">
        <v>0</v>
      </c>
      <c r="Q122" s="97">
        <v>0</v>
      </c>
      <c r="R122" s="97">
        <v>0</v>
      </c>
      <c r="S122" s="98">
        <v>0</v>
      </c>
      <c r="T122" s="98">
        <v>0</v>
      </c>
      <c r="U122" s="98">
        <v>0</v>
      </c>
      <c r="V122" s="98">
        <v>0</v>
      </c>
      <c r="W122" s="99">
        <v>0</v>
      </c>
      <c r="X122" s="100">
        <v>0</v>
      </c>
      <c r="Y122" s="100">
        <v>0</v>
      </c>
      <c r="Z122" s="98">
        <v>0</v>
      </c>
      <c r="AA122" s="98">
        <v>0</v>
      </c>
      <c r="AB122" s="98">
        <v>0</v>
      </c>
      <c r="AC122" s="98">
        <v>0</v>
      </c>
      <c r="AD122" s="99">
        <v>0</v>
      </c>
      <c r="AE122" s="108"/>
      <c r="AF122" s="62"/>
      <c r="AG122" s="62"/>
      <c r="AH122" s="62"/>
      <c r="AI122" s="62"/>
      <c r="AJ122" s="62"/>
      <c r="AK122" s="62"/>
      <c r="AL122" s="62"/>
      <c r="AM122" s="62"/>
      <c r="AN122" s="62"/>
    </row>
    <row r="123" spans="1:40" s="63" customFormat="1" ht="30.75">
      <c r="A123" s="45" t="s">
        <v>276</v>
      </c>
      <c r="B123" s="46"/>
      <c r="C123" s="47" t="s">
        <v>277</v>
      </c>
      <c r="D123" s="107" t="s">
        <v>278</v>
      </c>
      <c r="E123" s="49">
        <v>6277.5309368760691</v>
      </c>
      <c r="F123" s="50">
        <v>6032.0887771254384</v>
      </c>
      <c r="G123" s="50">
        <v>13613.695163441496</v>
      </c>
      <c r="H123" s="50">
        <v>11417.909264430609</v>
      </c>
      <c r="I123" s="50">
        <v>6341.8876254080024</v>
      </c>
      <c r="J123" s="51">
        <v>13860</v>
      </c>
      <c r="K123" s="53">
        <v>8210.9035276889063</v>
      </c>
      <c r="L123" s="54">
        <v>17684.501469016617</v>
      </c>
      <c r="M123" s="54">
        <v>18679.376169799107</v>
      </c>
      <c r="N123" s="54">
        <v>16863.764231031375</v>
      </c>
      <c r="O123" s="54">
        <v>17644.070773977382</v>
      </c>
      <c r="P123" s="55">
        <v>15017.123219218327</v>
      </c>
      <c r="Q123" s="53">
        <v>129</v>
      </c>
      <c r="R123" s="53">
        <v>116.14969743878962</v>
      </c>
      <c r="S123" s="54">
        <v>217</v>
      </c>
      <c r="T123" s="54">
        <v>217</v>
      </c>
      <c r="U123" s="54">
        <v>229</v>
      </c>
      <c r="V123" s="54">
        <v>201</v>
      </c>
      <c r="W123" s="55">
        <v>176</v>
      </c>
      <c r="X123" s="56">
        <v>31</v>
      </c>
      <c r="Y123" s="56">
        <v>40.04</v>
      </c>
      <c r="Z123" s="54">
        <v>40.04</v>
      </c>
      <c r="AA123" s="54">
        <v>40.04</v>
      </c>
      <c r="AB123" s="54">
        <v>40.04</v>
      </c>
      <c r="AC123" s="54">
        <v>40.04</v>
      </c>
      <c r="AD123" s="55">
        <v>40.04</v>
      </c>
      <c r="AE123" s="108"/>
      <c r="AF123" s="62"/>
      <c r="AG123" s="62"/>
      <c r="AH123" s="62"/>
      <c r="AI123" s="62"/>
      <c r="AJ123" s="62"/>
      <c r="AK123" s="62"/>
      <c r="AL123" s="62"/>
      <c r="AM123" s="62"/>
      <c r="AN123" s="62"/>
    </row>
    <row r="124" spans="1:40" s="63" customFormat="1" ht="15.75">
      <c r="A124" s="45" t="s">
        <v>279</v>
      </c>
      <c r="B124" s="46"/>
      <c r="C124" s="110"/>
      <c r="D124" s="65" t="s">
        <v>280</v>
      </c>
      <c r="E124" s="66">
        <v>0</v>
      </c>
      <c r="F124" s="67">
        <v>0</v>
      </c>
      <c r="G124" s="67">
        <v>0</v>
      </c>
      <c r="H124" s="67">
        <v>0</v>
      </c>
      <c r="I124" s="67">
        <v>0</v>
      </c>
      <c r="J124" s="68">
        <v>0</v>
      </c>
      <c r="K124" s="69">
        <v>0</v>
      </c>
      <c r="L124" s="67">
        <v>0</v>
      </c>
      <c r="M124" s="67">
        <v>0</v>
      </c>
      <c r="N124" s="67">
        <v>0</v>
      </c>
      <c r="O124" s="67">
        <v>0</v>
      </c>
      <c r="P124" s="68">
        <v>0</v>
      </c>
      <c r="Q124" s="69">
        <v>0</v>
      </c>
      <c r="R124" s="69">
        <v>0</v>
      </c>
      <c r="S124" s="67">
        <v>0</v>
      </c>
      <c r="T124" s="67">
        <v>0</v>
      </c>
      <c r="U124" s="67">
        <v>0</v>
      </c>
      <c r="V124" s="67">
        <v>0</v>
      </c>
      <c r="W124" s="68">
        <v>0</v>
      </c>
      <c r="X124" s="66">
        <v>0</v>
      </c>
      <c r="Y124" s="66">
        <v>0</v>
      </c>
      <c r="Z124" s="67">
        <v>0</v>
      </c>
      <c r="AA124" s="67">
        <v>0</v>
      </c>
      <c r="AB124" s="67">
        <v>0</v>
      </c>
      <c r="AC124" s="67">
        <v>0</v>
      </c>
      <c r="AD124" s="68">
        <v>0</v>
      </c>
      <c r="AE124" s="108"/>
      <c r="AF124" s="62"/>
      <c r="AG124" s="62"/>
      <c r="AH124" s="62"/>
      <c r="AI124" s="62"/>
      <c r="AJ124" s="62"/>
      <c r="AK124" s="62"/>
      <c r="AL124" s="62"/>
      <c r="AM124" s="62"/>
      <c r="AN124" s="62"/>
    </row>
    <row r="125" spans="1:40" s="63" customFormat="1" ht="15.75">
      <c r="A125" s="45" t="s">
        <v>281</v>
      </c>
      <c r="B125" s="46"/>
      <c r="C125" s="110"/>
      <c r="D125" s="65" t="s">
        <v>282</v>
      </c>
      <c r="E125" s="66">
        <v>619.95474940000008</v>
      </c>
      <c r="F125" s="67">
        <v>1969.8837340000002</v>
      </c>
      <c r="G125" s="67">
        <v>4481.3525898666658</v>
      </c>
      <c r="H125" s="67">
        <v>7814.7909900666682</v>
      </c>
      <c r="I125" s="67">
        <v>8732.5393548333323</v>
      </c>
      <c r="J125" s="68">
        <v>880</v>
      </c>
      <c r="K125" s="69">
        <v>10422.641997752578</v>
      </c>
      <c r="L125" s="67">
        <v>6522.6198027953633</v>
      </c>
      <c r="M125" s="67">
        <v>11430.92922441767</v>
      </c>
      <c r="N125" s="67">
        <v>3926.0677221844644</v>
      </c>
      <c r="O125" s="67">
        <v>4392.1303005509881</v>
      </c>
      <c r="P125" s="68">
        <v>2397.3705903993741</v>
      </c>
      <c r="Q125" s="69">
        <v>35</v>
      </c>
      <c r="R125" s="69">
        <v>194</v>
      </c>
      <c r="S125" s="67">
        <v>66</v>
      </c>
      <c r="T125" s="67">
        <v>99</v>
      </c>
      <c r="U125" s="67">
        <v>98</v>
      </c>
      <c r="V125" s="67">
        <v>94</v>
      </c>
      <c r="W125" s="68">
        <v>53</v>
      </c>
      <c r="X125" s="66">
        <v>27</v>
      </c>
      <c r="Y125" s="66">
        <v>234</v>
      </c>
      <c r="Z125" s="67">
        <v>238</v>
      </c>
      <c r="AA125" s="67">
        <v>239</v>
      </c>
      <c r="AB125" s="67">
        <v>232</v>
      </c>
      <c r="AC125" s="67">
        <v>233</v>
      </c>
      <c r="AD125" s="68">
        <v>233</v>
      </c>
      <c r="AE125" s="108"/>
      <c r="AF125" s="62"/>
      <c r="AG125" s="62"/>
      <c r="AH125" s="62"/>
      <c r="AI125" s="62"/>
      <c r="AJ125" s="62"/>
      <c r="AK125" s="62"/>
      <c r="AL125" s="62"/>
      <c r="AM125" s="62"/>
      <c r="AN125" s="62"/>
    </row>
    <row r="126" spans="1:40" s="63" customFormat="1" ht="15.75">
      <c r="A126" s="45" t="s">
        <v>283</v>
      </c>
      <c r="B126" s="46"/>
      <c r="C126" s="110"/>
      <c r="D126" s="65" t="s">
        <v>284</v>
      </c>
      <c r="E126" s="66">
        <v>56.676877364355988</v>
      </c>
      <c r="F126" s="67">
        <v>275.09525932164109</v>
      </c>
      <c r="G126" s="67">
        <v>824.5821490335386</v>
      </c>
      <c r="H126" s="67">
        <v>40.915606910451551</v>
      </c>
      <c r="I126" s="67">
        <v>87.071627872666795</v>
      </c>
      <c r="J126" s="68">
        <v>640</v>
      </c>
      <c r="K126" s="69">
        <v>497.13795336605028</v>
      </c>
      <c r="L126" s="67">
        <v>2524.618331216348</v>
      </c>
      <c r="M126" s="67">
        <v>2808.6939421339052</v>
      </c>
      <c r="N126" s="67">
        <v>1616.523807038832</v>
      </c>
      <c r="O126" s="67">
        <v>4554.999437516718</v>
      </c>
      <c r="P126" s="68">
        <v>1638.419614865491</v>
      </c>
      <c r="Q126" s="69">
        <v>19</v>
      </c>
      <c r="R126" s="69">
        <v>29.74387941780321</v>
      </c>
      <c r="S126" s="67">
        <v>1</v>
      </c>
      <c r="T126" s="67">
        <v>1</v>
      </c>
      <c r="U126" s="67">
        <v>1</v>
      </c>
      <c r="V126" s="67">
        <v>1</v>
      </c>
      <c r="W126" s="68">
        <v>1</v>
      </c>
      <c r="X126" s="66">
        <v>29</v>
      </c>
      <c r="Y126" s="66">
        <v>11.78</v>
      </c>
      <c r="Z126" s="67">
        <v>11.78</v>
      </c>
      <c r="AA126" s="67">
        <v>11.78</v>
      </c>
      <c r="AB126" s="67">
        <v>11.78</v>
      </c>
      <c r="AC126" s="67">
        <v>11.78</v>
      </c>
      <c r="AD126" s="68">
        <v>11.78</v>
      </c>
      <c r="AE126" s="108"/>
      <c r="AF126" s="62"/>
      <c r="AG126" s="62"/>
      <c r="AH126" s="62"/>
      <c r="AI126" s="62"/>
      <c r="AJ126" s="62"/>
      <c r="AK126" s="62"/>
      <c r="AL126" s="62"/>
      <c r="AM126" s="62"/>
      <c r="AN126" s="62"/>
    </row>
    <row r="127" spans="1:40" s="63" customFormat="1" ht="15.75">
      <c r="A127" s="45" t="s">
        <v>285</v>
      </c>
      <c r="B127" s="46"/>
      <c r="C127" s="110"/>
      <c r="D127" s="65" t="s">
        <v>286</v>
      </c>
      <c r="E127" s="66">
        <v>286.67395649999997</v>
      </c>
      <c r="F127" s="67">
        <v>2351.2917225000001</v>
      </c>
      <c r="G127" s="67">
        <v>5703.1774136666663</v>
      </c>
      <c r="H127" s="67">
        <v>4871.3941336666676</v>
      </c>
      <c r="I127" s="67">
        <v>3894.0518633333331</v>
      </c>
      <c r="J127" s="68">
        <v>645</v>
      </c>
      <c r="K127" s="69">
        <v>5734.9675819200957</v>
      </c>
      <c r="L127" s="67">
        <v>6184.8182341882739</v>
      </c>
      <c r="M127" s="67">
        <v>7746.8770959010189</v>
      </c>
      <c r="N127" s="67">
        <v>3859.4974239640251</v>
      </c>
      <c r="O127" s="67">
        <v>4406.3473066979659</v>
      </c>
      <c r="P127" s="68">
        <v>1993.2678719072799</v>
      </c>
      <c r="Q127" s="69">
        <v>21</v>
      </c>
      <c r="R127" s="69">
        <v>17</v>
      </c>
      <c r="S127" s="67">
        <v>31</v>
      </c>
      <c r="T127" s="67">
        <v>41</v>
      </c>
      <c r="U127" s="67">
        <v>565</v>
      </c>
      <c r="V127" s="67">
        <v>523</v>
      </c>
      <c r="W127" s="68">
        <v>513</v>
      </c>
      <c r="X127" s="66">
        <v>11</v>
      </c>
      <c r="Y127" s="66">
        <v>49</v>
      </c>
      <c r="Z127" s="67">
        <v>49</v>
      </c>
      <c r="AA127" s="67">
        <v>49</v>
      </c>
      <c r="AB127" s="67">
        <v>49</v>
      </c>
      <c r="AC127" s="67">
        <v>49</v>
      </c>
      <c r="AD127" s="68">
        <v>49</v>
      </c>
      <c r="AE127" s="108"/>
      <c r="AF127" s="62"/>
      <c r="AG127" s="62"/>
      <c r="AH127" s="62"/>
      <c r="AI127" s="62"/>
      <c r="AJ127" s="62"/>
      <c r="AK127" s="62"/>
      <c r="AL127" s="62"/>
      <c r="AM127" s="62"/>
      <c r="AN127" s="62"/>
    </row>
    <row r="128" spans="1:40" s="63" customFormat="1" ht="15.75">
      <c r="A128" s="45" t="s">
        <v>287</v>
      </c>
      <c r="B128" s="46"/>
      <c r="C128" s="110"/>
      <c r="D128" s="65" t="s">
        <v>288</v>
      </c>
      <c r="E128" s="66">
        <v>355.62240160000005</v>
      </c>
      <c r="F128" s="67">
        <v>333.66100599999993</v>
      </c>
      <c r="G128" s="67">
        <v>508.07618479999991</v>
      </c>
      <c r="H128" s="67">
        <v>595.65991959999985</v>
      </c>
      <c r="I128" s="67">
        <v>1377.4005710000004</v>
      </c>
      <c r="J128" s="68">
        <v>60</v>
      </c>
      <c r="K128" s="69">
        <v>1316.8309340514559</v>
      </c>
      <c r="L128" s="67">
        <v>1421.0251603649979</v>
      </c>
      <c r="M128" s="67">
        <v>675.47140353145744</v>
      </c>
      <c r="N128" s="67">
        <v>0</v>
      </c>
      <c r="O128" s="67">
        <v>0</v>
      </c>
      <c r="P128" s="68">
        <v>0</v>
      </c>
      <c r="Q128" s="69">
        <v>10</v>
      </c>
      <c r="R128" s="69">
        <v>12</v>
      </c>
      <c r="S128" s="67">
        <v>18</v>
      </c>
      <c r="T128" s="67">
        <v>0</v>
      </c>
      <c r="U128" s="67">
        <v>0</v>
      </c>
      <c r="V128" s="67">
        <v>0</v>
      </c>
      <c r="W128" s="68">
        <v>0</v>
      </c>
      <c r="X128" s="66">
        <v>1</v>
      </c>
      <c r="Y128" s="66">
        <v>0</v>
      </c>
      <c r="Z128" s="67">
        <v>0</v>
      </c>
      <c r="AA128" s="67">
        <v>0</v>
      </c>
      <c r="AB128" s="67">
        <v>0</v>
      </c>
      <c r="AC128" s="67">
        <v>0</v>
      </c>
      <c r="AD128" s="68">
        <v>0</v>
      </c>
      <c r="AE128" s="108"/>
      <c r="AF128" s="62"/>
      <c r="AG128" s="62"/>
      <c r="AH128" s="62"/>
      <c r="AI128" s="62"/>
      <c r="AJ128" s="62"/>
      <c r="AK128" s="62"/>
      <c r="AL128" s="62"/>
      <c r="AM128" s="62"/>
      <c r="AN128" s="62"/>
    </row>
    <row r="129" spans="1:40" s="63" customFormat="1" ht="15.75">
      <c r="A129" s="45" t="s">
        <v>289</v>
      </c>
      <c r="B129" s="46"/>
      <c r="C129" s="110"/>
      <c r="D129" s="65" t="s">
        <v>290</v>
      </c>
      <c r="E129" s="66">
        <v>212.53829011633496</v>
      </c>
      <c r="F129" s="67">
        <v>917.81781973674788</v>
      </c>
      <c r="G129" s="67">
        <v>0</v>
      </c>
      <c r="H129" s="67">
        <v>613.7341036567733</v>
      </c>
      <c r="I129" s="67">
        <v>0</v>
      </c>
      <c r="J129" s="68">
        <v>4426</v>
      </c>
      <c r="K129" s="69">
        <v>949.03937238516846</v>
      </c>
      <c r="L129" s="67">
        <v>1964.6026592715195</v>
      </c>
      <c r="M129" s="67">
        <v>2056.2285029147315</v>
      </c>
      <c r="N129" s="67">
        <v>1362.5075066559739</v>
      </c>
      <c r="O129" s="67">
        <v>1588.5060043195749</v>
      </c>
      <c r="P129" s="68">
        <v>2277.1069371471663</v>
      </c>
      <c r="Q129" s="69">
        <v>17</v>
      </c>
      <c r="R129" s="69">
        <v>4</v>
      </c>
      <c r="S129" s="67">
        <v>2</v>
      </c>
      <c r="T129" s="67">
        <v>2</v>
      </c>
      <c r="U129" s="67">
        <v>3</v>
      </c>
      <c r="V129" s="67">
        <v>3</v>
      </c>
      <c r="W129" s="68">
        <v>3</v>
      </c>
      <c r="X129" s="66">
        <v>0</v>
      </c>
      <c r="Y129" s="66">
        <v>2.2000000000000002</v>
      </c>
      <c r="Z129" s="67">
        <v>2.2000000000000002</v>
      </c>
      <c r="AA129" s="67">
        <v>2.2000000000000002</v>
      </c>
      <c r="AB129" s="67">
        <v>2.2000000000000002</v>
      </c>
      <c r="AC129" s="67">
        <v>2.2000000000000002</v>
      </c>
      <c r="AD129" s="68">
        <v>2.2000000000000002</v>
      </c>
      <c r="AE129" s="108"/>
      <c r="AF129" s="62"/>
      <c r="AG129" s="62"/>
      <c r="AH129" s="62"/>
      <c r="AI129" s="62"/>
      <c r="AJ129" s="62"/>
      <c r="AK129" s="62"/>
      <c r="AL129" s="62"/>
      <c r="AM129" s="62"/>
      <c r="AN129" s="62"/>
    </row>
    <row r="130" spans="1:40" s="63" customFormat="1" ht="16.5" thickBot="1">
      <c r="A130" s="45" t="s">
        <v>291</v>
      </c>
      <c r="B130" s="46"/>
      <c r="C130" s="115"/>
      <c r="D130" s="116" t="s">
        <v>97</v>
      </c>
      <c r="E130" s="93">
        <v>0</v>
      </c>
      <c r="F130" s="94">
        <v>0</v>
      </c>
      <c r="G130" s="94">
        <v>0</v>
      </c>
      <c r="H130" s="94">
        <v>0</v>
      </c>
      <c r="I130" s="94">
        <v>0</v>
      </c>
      <c r="J130" s="95">
        <v>0</v>
      </c>
      <c r="K130" s="96">
        <v>0</v>
      </c>
      <c r="L130" s="94">
        <v>0</v>
      </c>
      <c r="M130" s="94">
        <v>0</v>
      </c>
      <c r="N130" s="94">
        <v>0</v>
      </c>
      <c r="O130" s="94">
        <v>0</v>
      </c>
      <c r="P130" s="95">
        <v>0</v>
      </c>
      <c r="Q130" s="97">
        <v>0</v>
      </c>
      <c r="R130" s="97">
        <v>0</v>
      </c>
      <c r="S130" s="98">
        <v>0</v>
      </c>
      <c r="T130" s="98">
        <v>0</v>
      </c>
      <c r="U130" s="98">
        <v>0</v>
      </c>
      <c r="V130" s="98">
        <v>0</v>
      </c>
      <c r="W130" s="99">
        <v>0</v>
      </c>
      <c r="X130" s="93">
        <v>0</v>
      </c>
      <c r="Y130" s="93">
        <v>0</v>
      </c>
      <c r="Z130" s="94">
        <v>0</v>
      </c>
      <c r="AA130" s="94">
        <v>0</v>
      </c>
      <c r="AB130" s="94">
        <v>0</v>
      </c>
      <c r="AC130" s="94">
        <v>0</v>
      </c>
      <c r="AD130" s="95">
        <v>0</v>
      </c>
      <c r="AE130" s="108"/>
      <c r="AF130" s="62"/>
      <c r="AG130" s="62"/>
      <c r="AH130" s="62"/>
      <c r="AI130" s="62"/>
      <c r="AJ130" s="62"/>
      <c r="AK130" s="62"/>
      <c r="AL130" s="62"/>
      <c r="AM130" s="62"/>
      <c r="AN130" s="62"/>
    </row>
    <row r="131" spans="1:40" s="63" customFormat="1" ht="30.75">
      <c r="A131" s="45" t="s">
        <v>292</v>
      </c>
      <c r="B131" s="46"/>
      <c r="C131" s="117" t="s">
        <v>293</v>
      </c>
      <c r="D131" s="118" t="s">
        <v>334</v>
      </c>
      <c r="E131" s="49">
        <v>7611.0245075046378</v>
      </c>
      <c r="F131" s="50">
        <v>1859.0937624956507</v>
      </c>
      <c r="G131" s="50">
        <v>1361.3411314164723</v>
      </c>
      <c r="H131" s="50">
        <v>1177.3875044551542</v>
      </c>
      <c r="I131" s="50">
        <v>2743.0294438803699</v>
      </c>
      <c r="J131" s="51">
        <v>4719</v>
      </c>
      <c r="K131" s="52">
        <v>3144.3015952426122</v>
      </c>
      <c r="L131" s="50">
        <v>1094.5834930271071</v>
      </c>
      <c r="M131" s="50">
        <v>1145.6330706672654</v>
      </c>
      <c r="N131" s="50">
        <v>1164.3836212706219</v>
      </c>
      <c r="O131" s="50">
        <v>1357.5194005788144</v>
      </c>
      <c r="P131" s="51">
        <v>1321.4512971678409</v>
      </c>
      <c r="Q131" s="53">
        <v>63</v>
      </c>
      <c r="R131" s="53">
        <v>67.398365063745572</v>
      </c>
      <c r="S131" s="54">
        <v>18</v>
      </c>
      <c r="T131" s="54">
        <v>18</v>
      </c>
      <c r="U131" s="54">
        <v>21</v>
      </c>
      <c r="V131" s="54">
        <v>21</v>
      </c>
      <c r="W131" s="119">
        <v>21</v>
      </c>
      <c r="X131" s="49">
        <v>7</v>
      </c>
      <c r="Y131" s="49">
        <v>7.4099999999999993</v>
      </c>
      <c r="Z131" s="50">
        <v>7.4099999999999993</v>
      </c>
      <c r="AA131" s="50">
        <v>7.4099999999999993</v>
      </c>
      <c r="AB131" s="50">
        <v>7.4099999999999993</v>
      </c>
      <c r="AC131" s="50">
        <v>7.4099999999999993</v>
      </c>
      <c r="AD131" s="51">
        <v>7.4099999999999993</v>
      </c>
      <c r="AE131" s="108"/>
      <c r="AF131" s="62"/>
      <c r="AG131" s="62"/>
      <c r="AH131" s="62"/>
      <c r="AI131" s="62"/>
      <c r="AJ131" s="62"/>
      <c r="AK131" s="62"/>
      <c r="AL131" s="62"/>
      <c r="AM131" s="62"/>
      <c r="AN131" s="62"/>
    </row>
    <row r="132" spans="1:40" s="63" customFormat="1" ht="15.75">
      <c r="A132" s="45" t="s">
        <v>294</v>
      </c>
      <c r="B132" s="46"/>
      <c r="C132" s="110"/>
      <c r="D132" s="120" t="s">
        <v>335</v>
      </c>
      <c r="E132" s="66">
        <v>408.07351702336308</v>
      </c>
      <c r="F132" s="67">
        <v>936.3242280911129</v>
      </c>
      <c r="G132" s="67">
        <v>817.48591711414508</v>
      </c>
      <c r="H132" s="67">
        <v>1296.2064269231053</v>
      </c>
      <c r="I132" s="67">
        <v>1720.9451156009438</v>
      </c>
      <c r="J132" s="68">
        <v>1799</v>
      </c>
      <c r="K132" s="69">
        <v>1756.8478407677417</v>
      </c>
      <c r="L132" s="67">
        <v>2964.9722689667387</v>
      </c>
      <c r="M132" s="67">
        <v>3103.2537093591395</v>
      </c>
      <c r="N132" s="67">
        <v>2703.4667937942563</v>
      </c>
      <c r="O132" s="67">
        <v>3151.8895957944242</v>
      </c>
      <c r="P132" s="68">
        <v>3272.689755047018</v>
      </c>
      <c r="Q132" s="69">
        <v>20</v>
      </c>
      <c r="R132" s="69">
        <v>31.326000663431039</v>
      </c>
      <c r="S132" s="67">
        <v>45</v>
      </c>
      <c r="T132" s="67">
        <v>45</v>
      </c>
      <c r="U132" s="67">
        <v>45</v>
      </c>
      <c r="V132" s="67">
        <v>45</v>
      </c>
      <c r="W132" s="121">
        <v>48</v>
      </c>
      <c r="X132" s="66">
        <v>16</v>
      </c>
      <c r="Y132" s="66">
        <v>9.5</v>
      </c>
      <c r="Z132" s="67">
        <v>9.5</v>
      </c>
      <c r="AA132" s="67">
        <v>9.5</v>
      </c>
      <c r="AB132" s="67">
        <v>9.5</v>
      </c>
      <c r="AC132" s="67">
        <v>9.5</v>
      </c>
      <c r="AD132" s="68">
        <v>9.5</v>
      </c>
      <c r="AE132" s="108"/>
      <c r="AF132" s="62"/>
      <c r="AG132" s="62"/>
      <c r="AH132" s="62"/>
      <c r="AI132" s="62"/>
      <c r="AJ132" s="62"/>
      <c r="AK132" s="62"/>
      <c r="AL132" s="62"/>
      <c r="AM132" s="62"/>
      <c r="AN132" s="62"/>
    </row>
    <row r="133" spans="1:40" s="63" customFormat="1" ht="15.75">
      <c r="A133" s="45" t="s">
        <v>295</v>
      </c>
      <c r="B133" s="46"/>
      <c r="C133" s="110"/>
      <c r="D133" s="120" t="s">
        <v>336</v>
      </c>
      <c r="E133" s="66">
        <v>0</v>
      </c>
      <c r="F133" s="67">
        <v>0</v>
      </c>
      <c r="G133" s="67">
        <v>419.81308035132656</v>
      </c>
      <c r="H133" s="67">
        <v>3630.850957233471</v>
      </c>
      <c r="I133" s="67">
        <v>1515.0463249844024</v>
      </c>
      <c r="J133" s="68">
        <v>0</v>
      </c>
      <c r="K133" s="69">
        <v>1516.2193286833688</v>
      </c>
      <c r="L133" s="67">
        <v>1656.1712278804262</v>
      </c>
      <c r="M133" s="67">
        <v>1733.4123357736769</v>
      </c>
      <c r="N133" s="67">
        <v>1510.09976257637</v>
      </c>
      <c r="O133" s="67">
        <v>1760.5793203015455</v>
      </c>
      <c r="P133" s="68">
        <v>1713.8022672732188</v>
      </c>
      <c r="Q133" s="69">
        <v>0</v>
      </c>
      <c r="R133" s="69">
        <v>2.2149697438789624</v>
      </c>
      <c r="S133" s="67">
        <v>2</v>
      </c>
      <c r="T133" s="67">
        <v>2</v>
      </c>
      <c r="U133" s="67">
        <v>2</v>
      </c>
      <c r="V133" s="67">
        <v>2</v>
      </c>
      <c r="W133" s="121">
        <v>2</v>
      </c>
      <c r="X133" s="66">
        <v>25</v>
      </c>
      <c r="Y133" s="66">
        <v>13.299999999999999</v>
      </c>
      <c r="Z133" s="67">
        <v>13.299999999999999</v>
      </c>
      <c r="AA133" s="67">
        <v>13.299999999999999</v>
      </c>
      <c r="AB133" s="67">
        <v>13.299999999999999</v>
      </c>
      <c r="AC133" s="67">
        <v>13.299999999999999</v>
      </c>
      <c r="AD133" s="68">
        <v>13.299999999999999</v>
      </c>
      <c r="AE133" s="108"/>
      <c r="AF133" s="62"/>
      <c r="AG133" s="62"/>
      <c r="AH133" s="62"/>
      <c r="AI133" s="62"/>
      <c r="AJ133" s="62"/>
      <c r="AK133" s="62"/>
      <c r="AL133" s="62"/>
      <c r="AM133" s="62"/>
      <c r="AN133" s="62"/>
    </row>
    <row r="134" spans="1:40" s="63" customFormat="1" ht="15.75">
      <c r="A134" s="45" t="s">
        <v>296</v>
      </c>
      <c r="B134" s="46"/>
      <c r="C134" s="110"/>
      <c r="D134" s="120" t="s">
        <v>337</v>
      </c>
      <c r="E134" s="66">
        <v>0</v>
      </c>
      <c r="F134" s="67">
        <v>0</v>
      </c>
      <c r="G134" s="67">
        <v>0</v>
      </c>
      <c r="H134" s="67">
        <v>8153.6292000000003</v>
      </c>
      <c r="I134" s="67">
        <v>0</v>
      </c>
      <c r="J134" s="68">
        <v>0</v>
      </c>
      <c r="K134" s="69">
        <v>0</v>
      </c>
      <c r="L134" s="67">
        <v>0</v>
      </c>
      <c r="M134" s="67">
        <v>0</v>
      </c>
      <c r="N134" s="67">
        <v>8557.5325037990351</v>
      </c>
      <c r="O134" s="67">
        <v>0</v>
      </c>
      <c r="P134" s="68">
        <v>0</v>
      </c>
      <c r="Q134" s="69">
        <v>0</v>
      </c>
      <c r="R134" s="69">
        <v>0</v>
      </c>
      <c r="S134" s="67">
        <v>0</v>
      </c>
      <c r="T134" s="67">
        <v>0</v>
      </c>
      <c r="U134" s="67">
        <v>1</v>
      </c>
      <c r="V134" s="67">
        <v>0</v>
      </c>
      <c r="W134" s="121">
        <v>0</v>
      </c>
      <c r="X134" s="66">
        <v>12</v>
      </c>
      <c r="Y134" s="66">
        <v>69.740000000000009</v>
      </c>
      <c r="Z134" s="67">
        <v>69.740000000000009</v>
      </c>
      <c r="AA134" s="67">
        <v>69.740000000000009</v>
      </c>
      <c r="AB134" s="67">
        <v>69.740000000000009</v>
      </c>
      <c r="AC134" s="67">
        <v>69.740000000000009</v>
      </c>
      <c r="AD134" s="68">
        <v>69.740000000000009</v>
      </c>
      <c r="AE134" s="108"/>
      <c r="AF134" s="62"/>
      <c r="AG134" s="62"/>
      <c r="AH134" s="62"/>
      <c r="AI134" s="62"/>
      <c r="AJ134" s="62"/>
      <c r="AK134" s="62"/>
      <c r="AL134" s="62"/>
      <c r="AM134" s="62"/>
      <c r="AN134" s="62"/>
    </row>
    <row r="135" spans="1:40" s="63" customFormat="1" ht="15.75">
      <c r="A135" s="45" t="s">
        <v>297</v>
      </c>
      <c r="B135" s="46"/>
      <c r="C135" s="110"/>
      <c r="D135" s="120"/>
      <c r="E135" s="66">
        <v>0</v>
      </c>
      <c r="F135" s="67">
        <v>0</v>
      </c>
      <c r="G135" s="67">
        <v>0</v>
      </c>
      <c r="H135" s="67">
        <v>0</v>
      </c>
      <c r="I135" s="67">
        <v>0</v>
      </c>
      <c r="J135" s="68">
        <v>0</v>
      </c>
      <c r="K135" s="69">
        <v>0</v>
      </c>
      <c r="L135" s="67">
        <v>0</v>
      </c>
      <c r="M135" s="67">
        <v>0</v>
      </c>
      <c r="N135" s="67">
        <v>0</v>
      </c>
      <c r="O135" s="67">
        <v>0</v>
      </c>
      <c r="P135" s="68">
        <v>0</v>
      </c>
      <c r="Q135" s="69">
        <v>0</v>
      </c>
      <c r="R135" s="69">
        <v>0</v>
      </c>
      <c r="S135" s="67">
        <v>0</v>
      </c>
      <c r="T135" s="67">
        <v>0</v>
      </c>
      <c r="U135" s="67">
        <v>0</v>
      </c>
      <c r="V135" s="67">
        <v>0</v>
      </c>
      <c r="W135" s="121">
        <v>0</v>
      </c>
      <c r="X135" s="66">
        <v>0</v>
      </c>
      <c r="Y135" s="66">
        <v>0</v>
      </c>
      <c r="Z135" s="67">
        <v>0</v>
      </c>
      <c r="AA135" s="67">
        <v>0</v>
      </c>
      <c r="AB135" s="67">
        <v>0</v>
      </c>
      <c r="AC135" s="67">
        <v>0</v>
      </c>
      <c r="AD135" s="68">
        <v>0</v>
      </c>
      <c r="AE135" s="108"/>
      <c r="AF135" s="62"/>
      <c r="AG135" s="62"/>
      <c r="AH135" s="62"/>
      <c r="AI135" s="62"/>
      <c r="AJ135" s="62"/>
      <c r="AK135" s="62"/>
      <c r="AL135" s="62"/>
      <c r="AM135" s="62"/>
      <c r="AN135" s="62"/>
    </row>
    <row r="136" spans="1:40" s="63" customFormat="1" ht="15.75">
      <c r="A136" s="45" t="s">
        <v>298</v>
      </c>
      <c r="B136" s="46"/>
      <c r="C136" s="110"/>
      <c r="D136" s="120"/>
      <c r="E136" s="66">
        <v>0</v>
      </c>
      <c r="F136" s="67">
        <v>0</v>
      </c>
      <c r="G136" s="67">
        <v>0</v>
      </c>
      <c r="H136" s="67">
        <v>0</v>
      </c>
      <c r="I136" s="67">
        <v>0</v>
      </c>
      <c r="J136" s="68">
        <v>0</v>
      </c>
      <c r="K136" s="69">
        <v>0</v>
      </c>
      <c r="L136" s="67">
        <v>0</v>
      </c>
      <c r="M136" s="67">
        <v>0</v>
      </c>
      <c r="N136" s="67">
        <v>0</v>
      </c>
      <c r="O136" s="67">
        <v>0</v>
      </c>
      <c r="P136" s="68">
        <v>0</v>
      </c>
      <c r="Q136" s="69">
        <v>0</v>
      </c>
      <c r="R136" s="69">
        <v>0</v>
      </c>
      <c r="S136" s="67">
        <v>0</v>
      </c>
      <c r="T136" s="67">
        <v>0</v>
      </c>
      <c r="U136" s="67">
        <v>0</v>
      </c>
      <c r="V136" s="67">
        <v>0</v>
      </c>
      <c r="W136" s="121">
        <v>0</v>
      </c>
      <c r="X136" s="66">
        <v>0</v>
      </c>
      <c r="Y136" s="66">
        <v>0</v>
      </c>
      <c r="Z136" s="67">
        <v>0</v>
      </c>
      <c r="AA136" s="67">
        <v>0</v>
      </c>
      <c r="AB136" s="67">
        <v>0</v>
      </c>
      <c r="AC136" s="67">
        <v>0</v>
      </c>
      <c r="AD136" s="68">
        <v>0</v>
      </c>
      <c r="AE136" s="108"/>
      <c r="AF136" s="62"/>
      <c r="AG136" s="62"/>
      <c r="AH136" s="62"/>
      <c r="AI136" s="62"/>
      <c r="AJ136" s="62"/>
      <c r="AK136" s="62"/>
      <c r="AL136" s="62"/>
      <c r="AM136" s="62"/>
      <c r="AN136" s="62"/>
    </row>
    <row r="137" spans="1:40" s="63" customFormat="1" ht="15.75">
      <c r="A137" s="45" t="s">
        <v>299</v>
      </c>
      <c r="B137" s="46"/>
      <c r="C137" s="110"/>
      <c r="D137" s="120"/>
      <c r="E137" s="66">
        <v>0</v>
      </c>
      <c r="F137" s="67">
        <v>0</v>
      </c>
      <c r="G137" s="67">
        <v>0</v>
      </c>
      <c r="H137" s="67">
        <v>0</v>
      </c>
      <c r="I137" s="67">
        <v>0</v>
      </c>
      <c r="J137" s="68">
        <v>0</v>
      </c>
      <c r="K137" s="69">
        <v>0</v>
      </c>
      <c r="L137" s="67">
        <v>0</v>
      </c>
      <c r="M137" s="67">
        <v>0</v>
      </c>
      <c r="N137" s="67">
        <v>0</v>
      </c>
      <c r="O137" s="67">
        <v>0</v>
      </c>
      <c r="P137" s="68">
        <v>0</v>
      </c>
      <c r="Q137" s="69">
        <v>0</v>
      </c>
      <c r="R137" s="69">
        <v>0</v>
      </c>
      <c r="S137" s="67">
        <v>0</v>
      </c>
      <c r="T137" s="67">
        <v>0</v>
      </c>
      <c r="U137" s="67">
        <v>0</v>
      </c>
      <c r="V137" s="67">
        <v>0</v>
      </c>
      <c r="W137" s="121">
        <v>0</v>
      </c>
      <c r="X137" s="66">
        <v>0</v>
      </c>
      <c r="Y137" s="66">
        <v>0</v>
      </c>
      <c r="Z137" s="67">
        <v>0</v>
      </c>
      <c r="AA137" s="67">
        <v>0</v>
      </c>
      <c r="AB137" s="67">
        <v>0</v>
      </c>
      <c r="AC137" s="67">
        <v>0</v>
      </c>
      <c r="AD137" s="68">
        <v>0</v>
      </c>
      <c r="AE137" s="108"/>
      <c r="AF137" s="62"/>
      <c r="AG137" s="62"/>
      <c r="AH137" s="62"/>
      <c r="AI137" s="62"/>
      <c r="AJ137" s="62"/>
      <c r="AK137" s="62"/>
      <c r="AL137" s="62"/>
      <c r="AM137" s="62"/>
      <c r="AN137" s="62"/>
    </row>
    <row r="138" spans="1:40" s="63" customFormat="1" ht="15.75">
      <c r="A138" s="45" t="s">
        <v>300</v>
      </c>
      <c r="B138" s="46"/>
      <c r="C138" s="110"/>
      <c r="D138" s="120"/>
      <c r="E138" s="66">
        <v>0</v>
      </c>
      <c r="F138" s="67">
        <v>0</v>
      </c>
      <c r="G138" s="67">
        <v>0</v>
      </c>
      <c r="H138" s="67">
        <v>0</v>
      </c>
      <c r="I138" s="67">
        <v>0</v>
      </c>
      <c r="J138" s="68">
        <v>0</v>
      </c>
      <c r="K138" s="69">
        <v>0</v>
      </c>
      <c r="L138" s="67">
        <v>0</v>
      </c>
      <c r="M138" s="67">
        <v>0</v>
      </c>
      <c r="N138" s="67">
        <v>0</v>
      </c>
      <c r="O138" s="67">
        <v>0</v>
      </c>
      <c r="P138" s="68">
        <v>0</v>
      </c>
      <c r="Q138" s="69">
        <v>0</v>
      </c>
      <c r="R138" s="69">
        <v>0</v>
      </c>
      <c r="S138" s="67">
        <v>0</v>
      </c>
      <c r="T138" s="67">
        <v>0</v>
      </c>
      <c r="U138" s="67">
        <v>0</v>
      </c>
      <c r="V138" s="67">
        <v>0</v>
      </c>
      <c r="W138" s="121">
        <v>0</v>
      </c>
      <c r="X138" s="66">
        <v>0</v>
      </c>
      <c r="Y138" s="66">
        <v>0</v>
      </c>
      <c r="Z138" s="67">
        <v>0</v>
      </c>
      <c r="AA138" s="67">
        <v>0</v>
      </c>
      <c r="AB138" s="67">
        <v>0</v>
      </c>
      <c r="AC138" s="67">
        <v>0</v>
      </c>
      <c r="AD138" s="68">
        <v>0</v>
      </c>
      <c r="AE138" s="108"/>
      <c r="AF138" s="62"/>
      <c r="AG138" s="62"/>
      <c r="AH138" s="62"/>
      <c r="AI138" s="62"/>
      <c r="AJ138" s="62"/>
      <c r="AK138" s="62"/>
      <c r="AL138" s="62"/>
      <c r="AM138" s="62"/>
      <c r="AN138" s="62"/>
    </row>
    <row r="139" spans="1:40" s="63" customFormat="1" ht="15.75">
      <c r="A139" s="45" t="s">
        <v>301</v>
      </c>
      <c r="B139" s="46"/>
      <c r="C139" s="110"/>
      <c r="D139" s="120"/>
      <c r="E139" s="66">
        <v>0</v>
      </c>
      <c r="F139" s="67">
        <v>0</v>
      </c>
      <c r="G139" s="67">
        <v>0</v>
      </c>
      <c r="H139" s="67">
        <v>0</v>
      </c>
      <c r="I139" s="67">
        <v>0</v>
      </c>
      <c r="J139" s="68">
        <v>0</v>
      </c>
      <c r="K139" s="69">
        <v>0</v>
      </c>
      <c r="L139" s="67">
        <v>0</v>
      </c>
      <c r="M139" s="67">
        <v>0</v>
      </c>
      <c r="N139" s="67">
        <v>0</v>
      </c>
      <c r="O139" s="67">
        <v>0</v>
      </c>
      <c r="P139" s="68">
        <v>0</v>
      </c>
      <c r="Q139" s="69">
        <v>0</v>
      </c>
      <c r="R139" s="69">
        <v>0</v>
      </c>
      <c r="S139" s="67">
        <v>0</v>
      </c>
      <c r="T139" s="67">
        <v>0</v>
      </c>
      <c r="U139" s="67">
        <v>0</v>
      </c>
      <c r="V139" s="67">
        <v>0</v>
      </c>
      <c r="W139" s="121">
        <v>0</v>
      </c>
      <c r="X139" s="66">
        <v>0</v>
      </c>
      <c r="Y139" s="66">
        <v>0</v>
      </c>
      <c r="Z139" s="67">
        <v>0</v>
      </c>
      <c r="AA139" s="67">
        <v>0</v>
      </c>
      <c r="AB139" s="67">
        <v>0</v>
      </c>
      <c r="AC139" s="67">
        <v>0</v>
      </c>
      <c r="AD139" s="68">
        <v>0</v>
      </c>
      <c r="AE139" s="108"/>
      <c r="AF139" s="62"/>
      <c r="AG139" s="62"/>
      <c r="AH139" s="62"/>
      <c r="AI139" s="62"/>
      <c r="AJ139" s="62"/>
      <c r="AK139" s="62"/>
      <c r="AL139" s="62"/>
      <c r="AM139" s="62"/>
      <c r="AN139" s="62"/>
    </row>
    <row r="140" spans="1:40" s="63" customFormat="1" ht="15.75">
      <c r="A140" s="45" t="s">
        <v>302</v>
      </c>
      <c r="B140" s="46"/>
      <c r="C140" s="110"/>
      <c r="D140" s="120"/>
      <c r="E140" s="66">
        <v>0</v>
      </c>
      <c r="F140" s="67">
        <v>0</v>
      </c>
      <c r="G140" s="67">
        <v>0</v>
      </c>
      <c r="H140" s="67">
        <v>0</v>
      </c>
      <c r="I140" s="67">
        <v>0</v>
      </c>
      <c r="J140" s="68">
        <v>0</v>
      </c>
      <c r="K140" s="69">
        <v>0</v>
      </c>
      <c r="L140" s="67">
        <v>0</v>
      </c>
      <c r="M140" s="67">
        <v>0</v>
      </c>
      <c r="N140" s="67">
        <v>0</v>
      </c>
      <c r="O140" s="67">
        <v>0</v>
      </c>
      <c r="P140" s="68">
        <v>0</v>
      </c>
      <c r="Q140" s="69">
        <v>0</v>
      </c>
      <c r="R140" s="69">
        <v>0</v>
      </c>
      <c r="S140" s="67">
        <v>0</v>
      </c>
      <c r="T140" s="67">
        <v>0</v>
      </c>
      <c r="U140" s="67">
        <v>0</v>
      </c>
      <c r="V140" s="67">
        <v>0</v>
      </c>
      <c r="W140" s="121">
        <v>0</v>
      </c>
      <c r="X140" s="66">
        <v>0</v>
      </c>
      <c r="Y140" s="66">
        <v>0</v>
      </c>
      <c r="Z140" s="67">
        <v>0</v>
      </c>
      <c r="AA140" s="67">
        <v>0</v>
      </c>
      <c r="AB140" s="67">
        <v>0</v>
      </c>
      <c r="AC140" s="67">
        <v>0</v>
      </c>
      <c r="AD140" s="68">
        <v>0</v>
      </c>
      <c r="AE140" s="108"/>
      <c r="AF140" s="62"/>
      <c r="AG140" s="62"/>
      <c r="AH140" s="62"/>
      <c r="AI140" s="62"/>
      <c r="AJ140" s="62"/>
      <c r="AK140" s="62"/>
      <c r="AL140" s="62"/>
      <c r="AM140" s="62"/>
      <c r="AN140" s="62"/>
    </row>
    <row r="141" spans="1:40" s="63" customFormat="1" ht="15.75">
      <c r="A141" s="45" t="s">
        <v>303</v>
      </c>
      <c r="B141" s="46"/>
      <c r="C141" s="110"/>
      <c r="D141" s="120"/>
      <c r="E141" s="66">
        <v>0</v>
      </c>
      <c r="F141" s="67">
        <v>0</v>
      </c>
      <c r="G141" s="67">
        <v>0</v>
      </c>
      <c r="H141" s="67">
        <v>0</v>
      </c>
      <c r="I141" s="67">
        <v>0</v>
      </c>
      <c r="J141" s="68">
        <v>0</v>
      </c>
      <c r="K141" s="69">
        <v>0</v>
      </c>
      <c r="L141" s="67">
        <v>0</v>
      </c>
      <c r="M141" s="67">
        <v>0</v>
      </c>
      <c r="N141" s="67">
        <v>0</v>
      </c>
      <c r="O141" s="67">
        <v>0</v>
      </c>
      <c r="P141" s="68">
        <v>0</v>
      </c>
      <c r="Q141" s="69">
        <v>0</v>
      </c>
      <c r="R141" s="69">
        <v>0</v>
      </c>
      <c r="S141" s="67">
        <v>0</v>
      </c>
      <c r="T141" s="67">
        <v>0</v>
      </c>
      <c r="U141" s="67">
        <v>0</v>
      </c>
      <c r="V141" s="67">
        <v>0</v>
      </c>
      <c r="W141" s="121">
        <v>0</v>
      </c>
      <c r="X141" s="66">
        <v>0</v>
      </c>
      <c r="Y141" s="66">
        <v>0</v>
      </c>
      <c r="Z141" s="67">
        <v>0</v>
      </c>
      <c r="AA141" s="67">
        <v>0</v>
      </c>
      <c r="AB141" s="67">
        <v>0</v>
      </c>
      <c r="AC141" s="67">
        <v>0</v>
      </c>
      <c r="AD141" s="68">
        <v>0</v>
      </c>
      <c r="AE141" s="108"/>
      <c r="AF141" s="62"/>
      <c r="AG141" s="62"/>
      <c r="AH141" s="62"/>
      <c r="AI141" s="62"/>
      <c r="AJ141" s="62"/>
      <c r="AK141" s="62"/>
      <c r="AL141" s="62"/>
      <c r="AM141" s="62"/>
      <c r="AN141" s="62"/>
    </row>
    <row r="142" spans="1:40" s="63" customFormat="1" ht="15.75">
      <c r="A142" s="45" t="s">
        <v>304</v>
      </c>
      <c r="B142" s="46"/>
      <c r="C142" s="110"/>
      <c r="D142" s="120"/>
      <c r="E142" s="66">
        <v>0</v>
      </c>
      <c r="F142" s="67">
        <v>0</v>
      </c>
      <c r="G142" s="67">
        <v>0</v>
      </c>
      <c r="H142" s="67">
        <v>0</v>
      </c>
      <c r="I142" s="67">
        <v>0</v>
      </c>
      <c r="J142" s="68">
        <v>0</v>
      </c>
      <c r="K142" s="69">
        <v>0</v>
      </c>
      <c r="L142" s="67">
        <v>0</v>
      </c>
      <c r="M142" s="67">
        <v>0</v>
      </c>
      <c r="N142" s="67">
        <v>0</v>
      </c>
      <c r="O142" s="67">
        <v>0</v>
      </c>
      <c r="P142" s="68">
        <v>0</v>
      </c>
      <c r="Q142" s="69">
        <v>0</v>
      </c>
      <c r="R142" s="69">
        <v>0</v>
      </c>
      <c r="S142" s="67">
        <v>0</v>
      </c>
      <c r="T142" s="67">
        <v>0</v>
      </c>
      <c r="U142" s="67">
        <v>0</v>
      </c>
      <c r="V142" s="67">
        <v>0</v>
      </c>
      <c r="W142" s="121">
        <v>0</v>
      </c>
      <c r="X142" s="66">
        <v>0</v>
      </c>
      <c r="Y142" s="66">
        <v>0</v>
      </c>
      <c r="Z142" s="67">
        <v>0</v>
      </c>
      <c r="AA142" s="67">
        <v>0</v>
      </c>
      <c r="AB142" s="67">
        <v>0</v>
      </c>
      <c r="AC142" s="67">
        <v>0</v>
      </c>
      <c r="AD142" s="68">
        <v>0</v>
      </c>
      <c r="AE142" s="108"/>
      <c r="AF142" s="62"/>
      <c r="AG142" s="62"/>
      <c r="AH142" s="62"/>
      <c r="AI142" s="62"/>
      <c r="AJ142" s="62"/>
      <c r="AK142" s="62"/>
      <c r="AL142" s="62"/>
      <c r="AM142" s="62"/>
      <c r="AN142" s="62"/>
    </row>
    <row r="143" spans="1:40" s="63" customFormat="1" ht="15.75">
      <c r="A143" s="45" t="s">
        <v>305</v>
      </c>
      <c r="B143" s="46"/>
      <c r="C143" s="110"/>
      <c r="D143" s="120"/>
      <c r="E143" s="66">
        <v>0</v>
      </c>
      <c r="F143" s="67">
        <v>0</v>
      </c>
      <c r="G143" s="67">
        <v>0</v>
      </c>
      <c r="H143" s="67">
        <v>0</v>
      </c>
      <c r="I143" s="67">
        <v>0</v>
      </c>
      <c r="J143" s="68">
        <v>0</v>
      </c>
      <c r="K143" s="69">
        <v>0</v>
      </c>
      <c r="L143" s="67">
        <v>0</v>
      </c>
      <c r="M143" s="67">
        <v>0</v>
      </c>
      <c r="N143" s="67">
        <v>0</v>
      </c>
      <c r="O143" s="67">
        <v>0</v>
      </c>
      <c r="P143" s="68">
        <v>0</v>
      </c>
      <c r="Q143" s="69">
        <v>0</v>
      </c>
      <c r="R143" s="69">
        <v>0</v>
      </c>
      <c r="S143" s="67">
        <v>0</v>
      </c>
      <c r="T143" s="67">
        <v>0</v>
      </c>
      <c r="U143" s="67">
        <v>0</v>
      </c>
      <c r="V143" s="67">
        <v>0</v>
      </c>
      <c r="W143" s="121">
        <v>0</v>
      </c>
      <c r="X143" s="66">
        <v>0</v>
      </c>
      <c r="Y143" s="66">
        <v>0</v>
      </c>
      <c r="Z143" s="67">
        <v>0</v>
      </c>
      <c r="AA143" s="67">
        <v>0</v>
      </c>
      <c r="AB143" s="67">
        <v>0</v>
      </c>
      <c r="AC143" s="67">
        <v>0</v>
      </c>
      <c r="AD143" s="68">
        <v>0</v>
      </c>
      <c r="AE143" s="108"/>
      <c r="AF143" s="62"/>
      <c r="AG143" s="62"/>
      <c r="AH143" s="62"/>
      <c r="AI143" s="62"/>
      <c r="AJ143" s="62"/>
      <c r="AK143" s="62"/>
      <c r="AL143" s="62"/>
      <c r="AM143" s="62"/>
      <c r="AN143" s="62"/>
    </row>
    <row r="144" spans="1:40" s="63" customFormat="1" ht="15.75">
      <c r="A144" s="45" t="s">
        <v>306</v>
      </c>
      <c r="B144" s="46"/>
      <c r="C144" s="110"/>
      <c r="D144" s="120"/>
      <c r="E144" s="66">
        <v>0</v>
      </c>
      <c r="F144" s="67">
        <v>0</v>
      </c>
      <c r="G144" s="67">
        <v>0</v>
      </c>
      <c r="H144" s="67">
        <v>0</v>
      </c>
      <c r="I144" s="67">
        <v>0</v>
      </c>
      <c r="J144" s="68">
        <v>0</v>
      </c>
      <c r="K144" s="69">
        <v>0</v>
      </c>
      <c r="L144" s="67">
        <v>0</v>
      </c>
      <c r="M144" s="67">
        <v>0</v>
      </c>
      <c r="N144" s="67">
        <v>0</v>
      </c>
      <c r="O144" s="67">
        <v>0</v>
      </c>
      <c r="P144" s="68">
        <v>0</v>
      </c>
      <c r="Q144" s="69">
        <v>0</v>
      </c>
      <c r="R144" s="69">
        <v>0</v>
      </c>
      <c r="S144" s="67">
        <v>0</v>
      </c>
      <c r="T144" s="67">
        <v>0</v>
      </c>
      <c r="U144" s="67">
        <v>0</v>
      </c>
      <c r="V144" s="67">
        <v>0</v>
      </c>
      <c r="W144" s="121">
        <v>0</v>
      </c>
      <c r="X144" s="66">
        <v>0</v>
      </c>
      <c r="Y144" s="66">
        <v>0</v>
      </c>
      <c r="Z144" s="67">
        <v>0</v>
      </c>
      <c r="AA144" s="67">
        <v>0</v>
      </c>
      <c r="AB144" s="67">
        <v>0</v>
      </c>
      <c r="AC144" s="67">
        <v>0</v>
      </c>
      <c r="AD144" s="68">
        <v>0</v>
      </c>
      <c r="AE144" s="108"/>
      <c r="AF144" s="62"/>
      <c r="AG144" s="62"/>
      <c r="AH144" s="62"/>
      <c r="AI144" s="62"/>
      <c r="AJ144" s="62"/>
      <c r="AK144" s="62"/>
      <c r="AL144" s="62"/>
      <c r="AM144" s="62"/>
      <c r="AN144" s="62"/>
    </row>
    <row r="145" spans="1:40" s="63" customFormat="1" ht="15.75">
      <c r="A145" s="45" t="s">
        <v>307</v>
      </c>
      <c r="B145" s="46"/>
      <c r="C145" s="110"/>
      <c r="D145" s="120"/>
      <c r="E145" s="66">
        <v>0</v>
      </c>
      <c r="F145" s="67">
        <v>0</v>
      </c>
      <c r="G145" s="67">
        <v>0</v>
      </c>
      <c r="H145" s="67">
        <v>0</v>
      </c>
      <c r="I145" s="67">
        <v>0</v>
      </c>
      <c r="J145" s="68">
        <v>0</v>
      </c>
      <c r="K145" s="69">
        <v>0</v>
      </c>
      <c r="L145" s="67">
        <v>0</v>
      </c>
      <c r="M145" s="67">
        <v>0</v>
      </c>
      <c r="N145" s="67">
        <v>0</v>
      </c>
      <c r="O145" s="67">
        <v>0</v>
      </c>
      <c r="P145" s="68">
        <v>0</v>
      </c>
      <c r="Q145" s="69">
        <v>0</v>
      </c>
      <c r="R145" s="69">
        <v>0</v>
      </c>
      <c r="S145" s="67">
        <v>0</v>
      </c>
      <c r="T145" s="67">
        <v>0</v>
      </c>
      <c r="U145" s="67">
        <v>0</v>
      </c>
      <c r="V145" s="67">
        <v>0</v>
      </c>
      <c r="W145" s="121">
        <v>0</v>
      </c>
      <c r="X145" s="66">
        <v>0</v>
      </c>
      <c r="Y145" s="66">
        <v>0</v>
      </c>
      <c r="Z145" s="67">
        <v>0</v>
      </c>
      <c r="AA145" s="67">
        <v>0</v>
      </c>
      <c r="AB145" s="67">
        <v>0</v>
      </c>
      <c r="AC145" s="67">
        <v>0</v>
      </c>
      <c r="AD145" s="68">
        <v>0</v>
      </c>
      <c r="AE145" s="108"/>
      <c r="AF145" s="62"/>
      <c r="AG145" s="62"/>
      <c r="AH145" s="62"/>
      <c r="AI145" s="62"/>
      <c r="AJ145" s="62"/>
      <c r="AK145" s="62"/>
      <c r="AL145" s="62"/>
      <c r="AM145" s="62"/>
      <c r="AN145" s="62"/>
    </row>
    <row r="146" spans="1:40" s="63" customFormat="1" ht="15.75">
      <c r="A146" s="45" t="s">
        <v>308</v>
      </c>
      <c r="B146" s="46"/>
      <c r="C146" s="110"/>
      <c r="D146" s="120"/>
      <c r="E146" s="66">
        <v>0</v>
      </c>
      <c r="F146" s="67">
        <v>0</v>
      </c>
      <c r="G146" s="67">
        <v>0</v>
      </c>
      <c r="H146" s="67">
        <v>0</v>
      </c>
      <c r="I146" s="67">
        <v>0</v>
      </c>
      <c r="J146" s="68">
        <v>0</v>
      </c>
      <c r="K146" s="69">
        <v>0</v>
      </c>
      <c r="L146" s="67">
        <v>0</v>
      </c>
      <c r="M146" s="67">
        <v>0</v>
      </c>
      <c r="N146" s="67">
        <v>0</v>
      </c>
      <c r="O146" s="67">
        <v>0</v>
      </c>
      <c r="P146" s="68">
        <v>0</v>
      </c>
      <c r="Q146" s="69">
        <v>0</v>
      </c>
      <c r="R146" s="69">
        <v>0</v>
      </c>
      <c r="S146" s="67">
        <v>0</v>
      </c>
      <c r="T146" s="67">
        <v>0</v>
      </c>
      <c r="U146" s="67">
        <v>0</v>
      </c>
      <c r="V146" s="67">
        <v>0</v>
      </c>
      <c r="W146" s="121">
        <v>0</v>
      </c>
      <c r="X146" s="66">
        <v>0</v>
      </c>
      <c r="Y146" s="66">
        <v>0</v>
      </c>
      <c r="Z146" s="67">
        <v>0</v>
      </c>
      <c r="AA146" s="67">
        <v>0</v>
      </c>
      <c r="AB146" s="67">
        <v>0</v>
      </c>
      <c r="AC146" s="67">
        <v>0</v>
      </c>
      <c r="AD146" s="68">
        <v>0</v>
      </c>
      <c r="AE146" s="108"/>
      <c r="AF146" s="62"/>
      <c r="AG146" s="62"/>
      <c r="AH146" s="62"/>
      <c r="AI146" s="62"/>
      <c r="AJ146" s="62"/>
      <c r="AK146" s="62"/>
      <c r="AL146" s="62"/>
      <c r="AM146" s="62"/>
      <c r="AN146" s="62"/>
    </row>
    <row r="147" spans="1:40" s="63" customFormat="1" ht="15.75">
      <c r="A147" s="45" t="s">
        <v>309</v>
      </c>
      <c r="B147" s="46"/>
      <c r="C147" s="110"/>
      <c r="D147" s="120"/>
      <c r="E147" s="66">
        <v>0</v>
      </c>
      <c r="F147" s="67">
        <v>0</v>
      </c>
      <c r="G147" s="67">
        <v>0</v>
      </c>
      <c r="H147" s="67">
        <v>0</v>
      </c>
      <c r="I147" s="67">
        <v>0</v>
      </c>
      <c r="J147" s="68">
        <v>0</v>
      </c>
      <c r="K147" s="69">
        <v>0</v>
      </c>
      <c r="L147" s="67">
        <v>0</v>
      </c>
      <c r="M147" s="67">
        <v>0</v>
      </c>
      <c r="N147" s="67">
        <v>0</v>
      </c>
      <c r="O147" s="67">
        <v>0</v>
      </c>
      <c r="P147" s="68">
        <v>0</v>
      </c>
      <c r="Q147" s="69">
        <v>0</v>
      </c>
      <c r="R147" s="69">
        <v>0</v>
      </c>
      <c r="S147" s="67">
        <v>0</v>
      </c>
      <c r="T147" s="67">
        <v>0</v>
      </c>
      <c r="U147" s="67">
        <v>0</v>
      </c>
      <c r="V147" s="67">
        <v>0</v>
      </c>
      <c r="W147" s="121">
        <v>0</v>
      </c>
      <c r="X147" s="66">
        <v>0</v>
      </c>
      <c r="Y147" s="66">
        <v>0</v>
      </c>
      <c r="Z147" s="67">
        <v>0</v>
      </c>
      <c r="AA147" s="67">
        <v>0</v>
      </c>
      <c r="AB147" s="67">
        <v>0</v>
      </c>
      <c r="AC147" s="67">
        <v>0</v>
      </c>
      <c r="AD147" s="68">
        <v>0</v>
      </c>
      <c r="AE147" s="108"/>
      <c r="AF147" s="62"/>
      <c r="AG147" s="62"/>
      <c r="AH147" s="62"/>
      <c r="AI147" s="62"/>
      <c r="AJ147" s="62"/>
      <c r="AK147" s="62"/>
      <c r="AL147" s="62"/>
      <c r="AM147" s="62"/>
      <c r="AN147" s="62"/>
    </row>
    <row r="148" spans="1:40" s="63" customFormat="1" ht="15.75">
      <c r="A148" s="45" t="s">
        <v>310</v>
      </c>
      <c r="B148" s="46"/>
      <c r="C148" s="110"/>
      <c r="D148" s="120"/>
      <c r="E148" s="66">
        <v>0</v>
      </c>
      <c r="F148" s="67">
        <v>0</v>
      </c>
      <c r="G148" s="67">
        <v>0</v>
      </c>
      <c r="H148" s="67">
        <v>0</v>
      </c>
      <c r="I148" s="67">
        <v>0</v>
      </c>
      <c r="J148" s="68">
        <v>0</v>
      </c>
      <c r="K148" s="69">
        <v>0</v>
      </c>
      <c r="L148" s="67">
        <v>0</v>
      </c>
      <c r="M148" s="67">
        <v>0</v>
      </c>
      <c r="N148" s="67">
        <v>0</v>
      </c>
      <c r="O148" s="67">
        <v>0</v>
      </c>
      <c r="P148" s="68">
        <v>0</v>
      </c>
      <c r="Q148" s="69">
        <v>0</v>
      </c>
      <c r="R148" s="69">
        <v>0</v>
      </c>
      <c r="S148" s="67">
        <v>0</v>
      </c>
      <c r="T148" s="67">
        <v>0</v>
      </c>
      <c r="U148" s="67">
        <v>0</v>
      </c>
      <c r="V148" s="67">
        <v>0</v>
      </c>
      <c r="W148" s="121">
        <v>0</v>
      </c>
      <c r="X148" s="66">
        <v>0</v>
      </c>
      <c r="Y148" s="66">
        <v>0</v>
      </c>
      <c r="Z148" s="67">
        <v>0</v>
      </c>
      <c r="AA148" s="67">
        <v>0</v>
      </c>
      <c r="AB148" s="67">
        <v>0</v>
      </c>
      <c r="AC148" s="67">
        <v>0</v>
      </c>
      <c r="AD148" s="68">
        <v>0</v>
      </c>
      <c r="AE148" s="108"/>
      <c r="AF148" s="62"/>
      <c r="AG148" s="62"/>
      <c r="AH148" s="62"/>
      <c r="AI148" s="62"/>
      <c r="AJ148" s="62"/>
      <c r="AK148" s="62"/>
      <c r="AL148" s="62"/>
      <c r="AM148" s="62"/>
      <c r="AN148" s="62"/>
    </row>
    <row r="149" spans="1:40" s="63" customFormat="1" ht="15.75">
      <c r="A149" s="45" t="s">
        <v>311</v>
      </c>
      <c r="B149" s="46"/>
      <c r="C149" s="110"/>
      <c r="D149" s="120"/>
      <c r="E149" s="66">
        <v>0</v>
      </c>
      <c r="F149" s="67">
        <v>0</v>
      </c>
      <c r="G149" s="67">
        <v>0</v>
      </c>
      <c r="H149" s="67">
        <v>0</v>
      </c>
      <c r="I149" s="67">
        <v>0</v>
      </c>
      <c r="J149" s="68">
        <v>0</v>
      </c>
      <c r="K149" s="69">
        <v>0</v>
      </c>
      <c r="L149" s="67">
        <v>0</v>
      </c>
      <c r="M149" s="67">
        <v>0</v>
      </c>
      <c r="N149" s="67">
        <v>0</v>
      </c>
      <c r="O149" s="67">
        <v>0</v>
      </c>
      <c r="P149" s="68">
        <v>0</v>
      </c>
      <c r="Q149" s="69">
        <v>0</v>
      </c>
      <c r="R149" s="69">
        <v>0</v>
      </c>
      <c r="S149" s="67">
        <v>0</v>
      </c>
      <c r="T149" s="67">
        <v>0</v>
      </c>
      <c r="U149" s="67">
        <v>0</v>
      </c>
      <c r="V149" s="67">
        <v>0</v>
      </c>
      <c r="W149" s="121">
        <v>0</v>
      </c>
      <c r="X149" s="66">
        <v>0</v>
      </c>
      <c r="Y149" s="66">
        <v>0</v>
      </c>
      <c r="Z149" s="67">
        <v>0</v>
      </c>
      <c r="AA149" s="67">
        <v>0</v>
      </c>
      <c r="AB149" s="67">
        <v>0</v>
      </c>
      <c r="AC149" s="67">
        <v>0</v>
      </c>
      <c r="AD149" s="68">
        <v>0</v>
      </c>
      <c r="AE149" s="108"/>
      <c r="AF149" s="62"/>
      <c r="AG149" s="62"/>
      <c r="AH149" s="62"/>
      <c r="AI149" s="62"/>
      <c r="AJ149" s="62"/>
      <c r="AK149" s="62"/>
      <c r="AL149" s="62"/>
      <c r="AM149" s="62"/>
      <c r="AN149" s="62"/>
    </row>
    <row r="150" spans="1:40" s="63" customFormat="1" ht="15.75">
      <c r="A150" s="45" t="s">
        <v>312</v>
      </c>
      <c r="B150" s="46"/>
      <c r="C150" s="110"/>
      <c r="D150" s="120"/>
      <c r="E150" s="66">
        <v>0</v>
      </c>
      <c r="F150" s="67">
        <v>0</v>
      </c>
      <c r="G150" s="67">
        <v>0</v>
      </c>
      <c r="H150" s="67">
        <v>0</v>
      </c>
      <c r="I150" s="67">
        <v>0</v>
      </c>
      <c r="J150" s="68">
        <v>0</v>
      </c>
      <c r="K150" s="69">
        <v>0</v>
      </c>
      <c r="L150" s="67">
        <v>0</v>
      </c>
      <c r="M150" s="67">
        <v>0</v>
      </c>
      <c r="N150" s="67">
        <v>0</v>
      </c>
      <c r="O150" s="67">
        <v>0</v>
      </c>
      <c r="P150" s="68">
        <v>0</v>
      </c>
      <c r="Q150" s="69">
        <v>0</v>
      </c>
      <c r="R150" s="69">
        <v>0</v>
      </c>
      <c r="S150" s="67">
        <v>0</v>
      </c>
      <c r="T150" s="67">
        <v>0</v>
      </c>
      <c r="U150" s="67">
        <v>0</v>
      </c>
      <c r="V150" s="67">
        <v>0</v>
      </c>
      <c r="W150" s="121">
        <v>0</v>
      </c>
      <c r="X150" s="66">
        <v>0</v>
      </c>
      <c r="Y150" s="66">
        <v>0</v>
      </c>
      <c r="Z150" s="67">
        <v>0</v>
      </c>
      <c r="AA150" s="67">
        <v>0</v>
      </c>
      <c r="AB150" s="67">
        <v>0</v>
      </c>
      <c r="AC150" s="67">
        <v>0</v>
      </c>
      <c r="AD150" s="68">
        <v>0</v>
      </c>
      <c r="AE150" s="108"/>
      <c r="AF150" s="62"/>
      <c r="AG150" s="62"/>
      <c r="AH150" s="62"/>
      <c r="AI150" s="62"/>
      <c r="AJ150" s="62"/>
      <c r="AK150" s="62"/>
      <c r="AL150" s="62"/>
      <c r="AM150" s="62"/>
      <c r="AN150" s="62"/>
    </row>
    <row r="151" spans="1:40" s="63" customFormat="1" ht="15.75">
      <c r="A151" s="45" t="s">
        <v>313</v>
      </c>
      <c r="B151" s="46"/>
      <c r="C151" s="110"/>
      <c r="D151" s="120"/>
      <c r="E151" s="66">
        <v>0</v>
      </c>
      <c r="F151" s="67">
        <v>0</v>
      </c>
      <c r="G151" s="67">
        <v>0</v>
      </c>
      <c r="H151" s="67">
        <v>0</v>
      </c>
      <c r="I151" s="67">
        <v>0</v>
      </c>
      <c r="J151" s="68">
        <v>0</v>
      </c>
      <c r="K151" s="69">
        <v>0</v>
      </c>
      <c r="L151" s="67">
        <v>0</v>
      </c>
      <c r="M151" s="67">
        <v>0</v>
      </c>
      <c r="N151" s="67">
        <v>0</v>
      </c>
      <c r="O151" s="67">
        <v>0</v>
      </c>
      <c r="P151" s="68">
        <v>0</v>
      </c>
      <c r="Q151" s="69">
        <v>0</v>
      </c>
      <c r="R151" s="69">
        <v>0</v>
      </c>
      <c r="S151" s="67">
        <v>0</v>
      </c>
      <c r="T151" s="67">
        <v>0</v>
      </c>
      <c r="U151" s="67">
        <v>0</v>
      </c>
      <c r="V151" s="67">
        <v>0</v>
      </c>
      <c r="W151" s="121">
        <v>0</v>
      </c>
      <c r="X151" s="66">
        <v>0</v>
      </c>
      <c r="Y151" s="66">
        <v>0</v>
      </c>
      <c r="Z151" s="67">
        <v>0</v>
      </c>
      <c r="AA151" s="67">
        <v>0</v>
      </c>
      <c r="AB151" s="67">
        <v>0</v>
      </c>
      <c r="AC151" s="67">
        <v>0</v>
      </c>
      <c r="AD151" s="68">
        <v>0</v>
      </c>
      <c r="AE151" s="108"/>
      <c r="AF151" s="62"/>
      <c r="AG151" s="62"/>
      <c r="AH151" s="62"/>
      <c r="AI151" s="62"/>
      <c r="AJ151" s="62"/>
      <c r="AK151" s="62"/>
      <c r="AL151" s="62"/>
      <c r="AM151" s="62"/>
      <c r="AN151" s="62"/>
    </row>
    <row r="152" spans="1:40" s="63" customFormat="1" ht="15.75">
      <c r="A152" s="45" t="s">
        <v>314</v>
      </c>
      <c r="B152" s="46"/>
      <c r="C152" s="110"/>
      <c r="D152" s="120"/>
      <c r="E152" s="66">
        <v>0</v>
      </c>
      <c r="F152" s="67">
        <v>0</v>
      </c>
      <c r="G152" s="67">
        <v>0</v>
      </c>
      <c r="H152" s="67">
        <v>0</v>
      </c>
      <c r="I152" s="67">
        <v>0</v>
      </c>
      <c r="J152" s="68">
        <v>0</v>
      </c>
      <c r="K152" s="69">
        <v>0</v>
      </c>
      <c r="L152" s="67">
        <v>0</v>
      </c>
      <c r="M152" s="67">
        <v>0</v>
      </c>
      <c r="N152" s="67">
        <v>0</v>
      </c>
      <c r="O152" s="67">
        <v>0</v>
      </c>
      <c r="P152" s="68">
        <v>0</v>
      </c>
      <c r="Q152" s="69">
        <v>0</v>
      </c>
      <c r="R152" s="69">
        <v>0</v>
      </c>
      <c r="S152" s="67">
        <v>0</v>
      </c>
      <c r="T152" s="67">
        <v>0</v>
      </c>
      <c r="U152" s="67">
        <v>0</v>
      </c>
      <c r="V152" s="67">
        <v>0</v>
      </c>
      <c r="W152" s="121">
        <v>0</v>
      </c>
      <c r="X152" s="66">
        <v>0</v>
      </c>
      <c r="Y152" s="66">
        <v>0</v>
      </c>
      <c r="Z152" s="67">
        <v>0</v>
      </c>
      <c r="AA152" s="67">
        <v>0</v>
      </c>
      <c r="AB152" s="67">
        <v>0</v>
      </c>
      <c r="AC152" s="67">
        <v>0</v>
      </c>
      <c r="AD152" s="68">
        <v>0</v>
      </c>
      <c r="AE152" s="108"/>
      <c r="AF152" s="62"/>
      <c r="AG152" s="62"/>
      <c r="AH152" s="62"/>
      <c r="AI152" s="62"/>
      <c r="AJ152" s="62"/>
      <c r="AK152" s="62"/>
      <c r="AL152" s="62"/>
      <c r="AM152" s="62"/>
      <c r="AN152" s="62"/>
    </row>
    <row r="153" spans="1:40" s="63" customFormat="1" ht="15.75">
      <c r="A153" s="45" t="s">
        <v>315</v>
      </c>
      <c r="B153" s="46"/>
      <c r="C153" s="110"/>
      <c r="D153" s="120"/>
      <c r="E153" s="66">
        <v>0</v>
      </c>
      <c r="F153" s="67">
        <v>0</v>
      </c>
      <c r="G153" s="67">
        <v>0</v>
      </c>
      <c r="H153" s="67">
        <v>0</v>
      </c>
      <c r="I153" s="67">
        <v>0</v>
      </c>
      <c r="J153" s="68">
        <v>0</v>
      </c>
      <c r="K153" s="69">
        <v>0</v>
      </c>
      <c r="L153" s="67">
        <v>0</v>
      </c>
      <c r="M153" s="67">
        <v>0</v>
      </c>
      <c r="N153" s="67">
        <v>0</v>
      </c>
      <c r="O153" s="67">
        <v>0</v>
      </c>
      <c r="P153" s="68">
        <v>0</v>
      </c>
      <c r="Q153" s="69">
        <v>0</v>
      </c>
      <c r="R153" s="69">
        <v>0</v>
      </c>
      <c r="S153" s="67">
        <v>0</v>
      </c>
      <c r="T153" s="67">
        <v>0</v>
      </c>
      <c r="U153" s="67">
        <v>0</v>
      </c>
      <c r="V153" s="67">
        <v>0</v>
      </c>
      <c r="W153" s="121">
        <v>0</v>
      </c>
      <c r="X153" s="66">
        <v>0</v>
      </c>
      <c r="Y153" s="66">
        <v>0</v>
      </c>
      <c r="Z153" s="67">
        <v>0</v>
      </c>
      <c r="AA153" s="67">
        <v>0</v>
      </c>
      <c r="AB153" s="67">
        <v>0</v>
      </c>
      <c r="AC153" s="67">
        <v>0</v>
      </c>
      <c r="AD153" s="68">
        <v>0</v>
      </c>
      <c r="AE153" s="108"/>
      <c r="AF153" s="62"/>
      <c r="AG153" s="62"/>
      <c r="AH153" s="62"/>
      <c r="AI153" s="62"/>
      <c r="AJ153" s="62"/>
      <c r="AK153" s="62"/>
      <c r="AL153" s="62"/>
      <c r="AM153" s="62"/>
      <c r="AN153" s="62"/>
    </row>
    <row r="154" spans="1:40" s="63" customFormat="1" ht="15.75">
      <c r="A154" s="45" t="s">
        <v>316</v>
      </c>
      <c r="B154" s="46"/>
      <c r="C154" s="110"/>
      <c r="D154" s="120"/>
      <c r="E154" s="66">
        <v>0</v>
      </c>
      <c r="F154" s="67">
        <v>0</v>
      </c>
      <c r="G154" s="67">
        <v>0</v>
      </c>
      <c r="H154" s="67">
        <v>0</v>
      </c>
      <c r="I154" s="67">
        <v>0</v>
      </c>
      <c r="J154" s="68">
        <v>0</v>
      </c>
      <c r="K154" s="69">
        <v>0</v>
      </c>
      <c r="L154" s="67">
        <v>0</v>
      </c>
      <c r="M154" s="67">
        <v>0</v>
      </c>
      <c r="N154" s="67">
        <v>0</v>
      </c>
      <c r="O154" s="67">
        <v>0</v>
      </c>
      <c r="P154" s="68">
        <v>0</v>
      </c>
      <c r="Q154" s="69">
        <v>0</v>
      </c>
      <c r="R154" s="69">
        <v>0</v>
      </c>
      <c r="S154" s="67">
        <v>0</v>
      </c>
      <c r="T154" s="67">
        <v>0</v>
      </c>
      <c r="U154" s="67">
        <v>0</v>
      </c>
      <c r="V154" s="67">
        <v>0</v>
      </c>
      <c r="W154" s="121">
        <v>0</v>
      </c>
      <c r="X154" s="66">
        <v>0</v>
      </c>
      <c r="Y154" s="66">
        <v>0</v>
      </c>
      <c r="Z154" s="67">
        <v>0</v>
      </c>
      <c r="AA154" s="67">
        <v>0</v>
      </c>
      <c r="AB154" s="67">
        <v>0</v>
      </c>
      <c r="AC154" s="67">
        <v>0</v>
      </c>
      <c r="AD154" s="68">
        <v>0</v>
      </c>
      <c r="AE154" s="108"/>
      <c r="AF154" s="62"/>
      <c r="AG154" s="62"/>
      <c r="AH154" s="62"/>
      <c r="AI154" s="62"/>
      <c r="AJ154" s="62"/>
      <c r="AK154" s="62"/>
      <c r="AL154" s="62"/>
      <c r="AM154" s="62"/>
      <c r="AN154" s="62"/>
    </row>
    <row r="155" spans="1:40" s="63" customFormat="1" ht="15.75">
      <c r="A155" s="45" t="s">
        <v>317</v>
      </c>
      <c r="B155" s="46"/>
      <c r="C155" s="110"/>
      <c r="D155" s="120"/>
      <c r="E155" s="66">
        <v>0</v>
      </c>
      <c r="F155" s="67">
        <v>0</v>
      </c>
      <c r="G155" s="67">
        <v>0</v>
      </c>
      <c r="H155" s="67">
        <v>0</v>
      </c>
      <c r="I155" s="67">
        <v>0</v>
      </c>
      <c r="J155" s="68">
        <v>0</v>
      </c>
      <c r="K155" s="69">
        <v>0</v>
      </c>
      <c r="L155" s="67">
        <v>0</v>
      </c>
      <c r="M155" s="67">
        <v>0</v>
      </c>
      <c r="N155" s="67">
        <v>0</v>
      </c>
      <c r="O155" s="67">
        <v>0</v>
      </c>
      <c r="P155" s="68">
        <v>0</v>
      </c>
      <c r="Q155" s="69">
        <v>0</v>
      </c>
      <c r="R155" s="69">
        <v>0</v>
      </c>
      <c r="S155" s="67">
        <v>0</v>
      </c>
      <c r="T155" s="67">
        <v>0</v>
      </c>
      <c r="U155" s="67">
        <v>0</v>
      </c>
      <c r="V155" s="67">
        <v>0</v>
      </c>
      <c r="W155" s="121">
        <v>0</v>
      </c>
      <c r="X155" s="66">
        <v>0</v>
      </c>
      <c r="Y155" s="66">
        <v>0</v>
      </c>
      <c r="Z155" s="67">
        <v>0</v>
      </c>
      <c r="AA155" s="67">
        <v>0</v>
      </c>
      <c r="AB155" s="67">
        <v>0</v>
      </c>
      <c r="AC155" s="67">
        <v>0</v>
      </c>
      <c r="AD155" s="68">
        <v>0</v>
      </c>
      <c r="AE155" s="108"/>
      <c r="AF155" s="62"/>
      <c r="AG155" s="62"/>
      <c r="AH155" s="62"/>
      <c r="AI155" s="62"/>
      <c r="AJ155" s="62"/>
      <c r="AK155" s="62"/>
      <c r="AL155" s="62"/>
      <c r="AM155" s="62"/>
      <c r="AN155" s="62"/>
    </row>
    <row r="156" spans="1:40" s="63" customFormat="1" ht="15.75">
      <c r="A156" s="45" t="s">
        <v>318</v>
      </c>
      <c r="B156" s="46"/>
      <c r="C156" s="110"/>
      <c r="D156" s="120"/>
      <c r="E156" s="66">
        <v>0</v>
      </c>
      <c r="F156" s="67">
        <v>0</v>
      </c>
      <c r="G156" s="67">
        <v>0</v>
      </c>
      <c r="H156" s="67">
        <v>0</v>
      </c>
      <c r="I156" s="67">
        <v>0</v>
      </c>
      <c r="J156" s="68">
        <v>0</v>
      </c>
      <c r="K156" s="69">
        <v>0</v>
      </c>
      <c r="L156" s="67">
        <v>0</v>
      </c>
      <c r="M156" s="67">
        <v>0</v>
      </c>
      <c r="N156" s="67">
        <v>0</v>
      </c>
      <c r="O156" s="67">
        <v>0</v>
      </c>
      <c r="P156" s="68">
        <v>0</v>
      </c>
      <c r="Q156" s="69">
        <v>0</v>
      </c>
      <c r="R156" s="69">
        <v>0</v>
      </c>
      <c r="S156" s="67">
        <v>0</v>
      </c>
      <c r="T156" s="67">
        <v>0</v>
      </c>
      <c r="U156" s="67">
        <v>0</v>
      </c>
      <c r="V156" s="67">
        <v>0</v>
      </c>
      <c r="W156" s="121">
        <v>0</v>
      </c>
      <c r="X156" s="66">
        <v>0</v>
      </c>
      <c r="Y156" s="66">
        <v>0</v>
      </c>
      <c r="Z156" s="67">
        <v>0</v>
      </c>
      <c r="AA156" s="67">
        <v>0</v>
      </c>
      <c r="AB156" s="67">
        <v>0</v>
      </c>
      <c r="AC156" s="67">
        <v>0</v>
      </c>
      <c r="AD156" s="68">
        <v>0</v>
      </c>
      <c r="AE156" s="108"/>
      <c r="AF156" s="62"/>
      <c r="AG156" s="62"/>
      <c r="AH156" s="62"/>
      <c r="AI156" s="62"/>
      <c r="AJ156" s="62"/>
      <c r="AK156" s="62"/>
      <c r="AL156" s="62"/>
      <c r="AM156" s="62"/>
      <c r="AN156" s="62"/>
    </row>
    <row r="157" spans="1:40" s="63" customFormat="1" ht="15.75">
      <c r="A157" s="45" t="s">
        <v>319</v>
      </c>
      <c r="B157" s="46"/>
      <c r="C157" s="110"/>
      <c r="D157" s="120"/>
      <c r="E157" s="66">
        <v>0</v>
      </c>
      <c r="F157" s="67">
        <v>0</v>
      </c>
      <c r="G157" s="67">
        <v>0</v>
      </c>
      <c r="H157" s="67">
        <v>0</v>
      </c>
      <c r="I157" s="67">
        <v>0</v>
      </c>
      <c r="J157" s="68">
        <v>0</v>
      </c>
      <c r="K157" s="69">
        <v>0</v>
      </c>
      <c r="L157" s="67">
        <v>0</v>
      </c>
      <c r="M157" s="67">
        <v>0</v>
      </c>
      <c r="N157" s="67">
        <v>0</v>
      </c>
      <c r="O157" s="67">
        <v>0</v>
      </c>
      <c r="P157" s="68">
        <v>0</v>
      </c>
      <c r="Q157" s="69">
        <v>0</v>
      </c>
      <c r="R157" s="69">
        <v>0</v>
      </c>
      <c r="S157" s="67">
        <v>0</v>
      </c>
      <c r="T157" s="67">
        <v>0</v>
      </c>
      <c r="U157" s="67">
        <v>0</v>
      </c>
      <c r="V157" s="67">
        <v>0</v>
      </c>
      <c r="W157" s="121">
        <v>0</v>
      </c>
      <c r="X157" s="66">
        <v>0</v>
      </c>
      <c r="Y157" s="66">
        <v>0</v>
      </c>
      <c r="Z157" s="67">
        <v>0</v>
      </c>
      <c r="AA157" s="67">
        <v>0</v>
      </c>
      <c r="AB157" s="67">
        <v>0</v>
      </c>
      <c r="AC157" s="67">
        <v>0</v>
      </c>
      <c r="AD157" s="68">
        <v>0</v>
      </c>
      <c r="AE157" s="108"/>
      <c r="AF157" s="62"/>
      <c r="AG157" s="62"/>
      <c r="AH157" s="62"/>
      <c r="AI157" s="62"/>
      <c r="AJ157" s="62"/>
      <c r="AK157" s="62"/>
      <c r="AL157" s="62"/>
      <c r="AM157" s="62"/>
      <c r="AN157" s="62"/>
    </row>
    <row r="158" spans="1:40" s="63" customFormat="1" ht="15.75">
      <c r="A158" s="45" t="s">
        <v>320</v>
      </c>
      <c r="B158" s="46"/>
      <c r="C158" s="110"/>
      <c r="D158" s="120"/>
      <c r="E158" s="66">
        <v>0</v>
      </c>
      <c r="F158" s="67">
        <v>0</v>
      </c>
      <c r="G158" s="67">
        <v>0</v>
      </c>
      <c r="H158" s="67">
        <v>0</v>
      </c>
      <c r="I158" s="67">
        <v>0</v>
      </c>
      <c r="J158" s="68">
        <v>0</v>
      </c>
      <c r="K158" s="69">
        <v>0</v>
      </c>
      <c r="L158" s="67">
        <v>0</v>
      </c>
      <c r="M158" s="67">
        <v>0</v>
      </c>
      <c r="N158" s="67">
        <v>0</v>
      </c>
      <c r="O158" s="67">
        <v>0</v>
      </c>
      <c r="P158" s="68">
        <v>0</v>
      </c>
      <c r="Q158" s="69">
        <v>0</v>
      </c>
      <c r="R158" s="69">
        <v>0</v>
      </c>
      <c r="S158" s="67">
        <v>0</v>
      </c>
      <c r="T158" s="67">
        <v>0</v>
      </c>
      <c r="U158" s="67">
        <v>0</v>
      </c>
      <c r="V158" s="67">
        <v>0</v>
      </c>
      <c r="W158" s="121">
        <v>0</v>
      </c>
      <c r="X158" s="66">
        <v>0</v>
      </c>
      <c r="Y158" s="66">
        <v>0</v>
      </c>
      <c r="Z158" s="67">
        <v>0</v>
      </c>
      <c r="AA158" s="67">
        <v>0</v>
      </c>
      <c r="AB158" s="67">
        <v>0</v>
      </c>
      <c r="AC158" s="67">
        <v>0</v>
      </c>
      <c r="AD158" s="68">
        <v>0</v>
      </c>
      <c r="AE158" s="108"/>
      <c r="AF158" s="62"/>
      <c r="AG158" s="62"/>
      <c r="AH158" s="62"/>
      <c r="AI158" s="62"/>
      <c r="AJ158" s="62"/>
      <c r="AK158" s="62"/>
      <c r="AL158" s="62"/>
      <c r="AM158" s="62"/>
      <c r="AN158" s="62"/>
    </row>
    <row r="159" spans="1:40" s="63" customFormat="1" ht="15.75">
      <c r="A159" s="45" t="s">
        <v>321</v>
      </c>
      <c r="B159" s="46"/>
      <c r="C159" s="110"/>
      <c r="D159" s="120"/>
      <c r="E159" s="66">
        <v>0</v>
      </c>
      <c r="F159" s="67">
        <v>0</v>
      </c>
      <c r="G159" s="67">
        <v>0</v>
      </c>
      <c r="H159" s="67">
        <v>0</v>
      </c>
      <c r="I159" s="67">
        <v>0</v>
      </c>
      <c r="J159" s="68">
        <v>0</v>
      </c>
      <c r="K159" s="69">
        <v>0</v>
      </c>
      <c r="L159" s="67">
        <v>0</v>
      </c>
      <c r="M159" s="67">
        <v>0</v>
      </c>
      <c r="N159" s="67">
        <v>0</v>
      </c>
      <c r="O159" s="67">
        <v>0</v>
      </c>
      <c r="P159" s="68">
        <v>0</v>
      </c>
      <c r="Q159" s="69">
        <v>0</v>
      </c>
      <c r="R159" s="69">
        <v>0</v>
      </c>
      <c r="S159" s="67">
        <v>0</v>
      </c>
      <c r="T159" s="67">
        <v>0</v>
      </c>
      <c r="U159" s="67">
        <v>0</v>
      </c>
      <c r="V159" s="67">
        <v>0</v>
      </c>
      <c r="W159" s="121">
        <v>0</v>
      </c>
      <c r="X159" s="66">
        <v>0</v>
      </c>
      <c r="Y159" s="66">
        <v>0</v>
      </c>
      <c r="Z159" s="67">
        <v>0</v>
      </c>
      <c r="AA159" s="67">
        <v>0</v>
      </c>
      <c r="AB159" s="67">
        <v>0</v>
      </c>
      <c r="AC159" s="67">
        <v>0</v>
      </c>
      <c r="AD159" s="68">
        <v>0</v>
      </c>
      <c r="AE159" s="108"/>
      <c r="AF159" s="62"/>
      <c r="AG159" s="62"/>
      <c r="AH159" s="62"/>
      <c r="AI159" s="62"/>
      <c r="AJ159" s="62"/>
      <c r="AK159" s="62"/>
      <c r="AL159" s="62"/>
      <c r="AM159" s="62"/>
      <c r="AN159" s="62"/>
    </row>
    <row r="160" spans="1:40" s="63" customFormat="1" ht="15.75">
      <c r="A160" s="45" t="s">
        <v>322</v>
      </c>
      <c r="B160" s="46"/>
      <c r="C160" s="110"/>
      <c r="D160" s="120"/>
      <c r="E160" s="66">
        <v>0</v>
      </c>
      <c r="F160" s="67">
        <v>0</v>
      </c>
      <c r="G160" s="67">
        <v>0</v>
      </c>
      <c r="H160" s="67">
        <v>0</v>
      </c>
      <c r="I160" s="67">
        <v>0</v>
      </c>
      <c r="J160" s="68">
        <v>0</v>
      </c>
      <c r="K160" s="69">
        <v>0</v>
      </c>
      <c r="L160" s="67">
        <v>0</v>
      </c>
      <c r="M160" s="67">
        <v>0</v>
      </c>
      <c r="N160" s="67">
        <v>0</v>
      </c>
      <c r="O160" s="67">
        <v>0</v>
      </c>
      <c r="P160" s="68">
        <v>0</v>
      </c>
      <c r="Q160" s="69">
        <v>0</v>
      </c>
      <c r="R160" s="69">
        <v>0</v>
      </c>
      <c r="S160" s="67">
        <v>0</v>
      </c>
      <c r="T160" s="67">
        <v>0</v>
      </c>
      <c r="U160" s="67">
        <v>0</v>
      </c>
      <c r="V160" s="67">
        <v>0</v>
      </c>
      <c r="W160" s="121">
        <v>0</v>
      </c>
      <c r="X160" s="66">
        <v>0</v>
      </c>
      <c r="Y160" s="66">
        <v>0</v>
      </c>
      <c r="Z160" s="67">
        <v>0</v>
      </c>
      <c r="AA160" s="67">
        <v>0</v>
      </c>
      <c r="AB160" s="67">
        <v>0</v>
      </c>
      <c r="AC160" s="67">
        <v>0</v>
      </c>
      <c r="AD160" s="68">
        <v>0</v>
      </c>
      <c r="AE160" s="108"/>
      <c r="AF160" s="62"/>
      <c r="AG160" s="62"/>
      <c r="AH160" s="62"/>
      <c r="AI160" s="62"/>
      <c r="AJ160" s="62"/>
      <c r="AK160" s="62"/>
      <c r="AL160" s="62"/>
      <c r="AM160" s="62"/>
      <c r="AN160" s="62"/>
    </row>
    <row r="161" spans="1:40" s="63" customFormat="1" ht="15.75">
      <c r="A161" s="45" t="s">
        <v>323</v>
      </c>
      <c r="B161" s="46"/>
      <c r="C161" s="110"/>
      <c r="D161" s="120"/>
      <c r="E161" s="66">
        <v>0</v>
      </c>
      <c r="F161" s="67">
        <v>0</v>
      </c>
      <c r="G161" s="67">
        <v>0</v>
      </c>
      <c r="H161" s="67">
        <v>0</v>
      </c>
      <c r="I161" s="67">
        <v>0</v>
      </c>
      <c r="J161" s="68">
        <v>0</v>
      </c>
      <c r="K161" s="69">
        <v>0</v>
      </c>
      <c r="L161" s="67">
        <v>0</v>
      </c>
      <c r="M161" s="67">
        <v>0</v>
      </c>
      <c r="N161" s="67">
        <v>0</v>
      </c>
      <c r="O161" s="67">
        <v>0</v>
      </c>
      <c r="P161" s="68">
        <v>0</v>
      </c>
      <c r="Q161" s="69">
        <v>0</v>
      </c>
      <c r="R161" s="69">
        <v>0</v>
      </c>
      <c r="S161" s="67">
        <v>0</v>
      </c>
      <c r="T161" s="67">
        <v>0</v>
      </c>
      <c r="U161" s="67">
        <v>0</v>
      </c>
      <c r="V161" s="67">
        <v>0</v>
      </c>
      <c r="W161" s="121">
        <v>0</v>
      </c>
      <c r="X161" s="66">
        <v>0</v>
      </c>
      <c r="Y161" s="66">
        <v>0</v>
      </c>
      <c r="Z161" s="67">
        <v>0</v>
      </c>
      <c r="AA161" s="67">
        <v>0</v>
      </c>
      <c r="AB161" s="67">
        <v>0</v>
      </c>
      <c r="AC161" s="67">
        <v>0</v>
      </c>
      <c r="AD161" s="68">
        <v>0</v>
      </c>
      <c r="AE161" s="108"/>
      <c r="AF161" s="62"/>
      <c r="AG161" s="62"/>
      <c r="AH161" s="62"/>
      <c r="AI161" s="62"/>
      <c r="AJ161" s="62"/>
      <c r="AK161" s="62"/>
      <c r="AL161" s="62"/>
      <c r="AM161" s="62"/>
      <c r="AN161" s="62"/>
    </row>
    <row r="162" spans="1:40" s="63" customFormat="1" ht="15.75">
      <c r="A162" s="45" t="s">
        <v>324</v>
      </c>
      <c r="B162" s="46"/>
      <c r="C162" s="110"/>
      <c r="D162" s="120"/>
      <c r="E162" s="66">
        <v>0</v>
      </c>
      <c r="F162" s="67">
        <v>0</v>
      </c>
      <c r="G162" s="67">
        <v>0</v>
      </c>
      <c r="H162" s="67">
        <v>0</v>
      </c>
      <c r="I162" s="67">
        <v>0</v>
      </c>
      <c r="J162" s="68">
        <v>0</v>
      </c>
      <c r="K162" s="69">
        <v>0</v>
      </c>
      <c r="L162" s="67">
        <v>0</v>
      </c>
      <c r="M162" s="67">
        <v>0</v>
      </c>
      <c r="N162" s="67">
        <v>0</v>
      </c>
      <c r="O162" s="67">
        <v>0</v>
      </c>
      <c r="P162" s="68">
        <v>0</v>
      </c>
      <c r="Q162" s="69">
        <v>0</v>
      </c>
      <c r="R162" s="69">
        <v>0</v>
      </c>
      <c r="S162" s="67">
        <v>0</v>
      </c>
      <c r="T162" s="67">
        <v>0</v>
      </c>
      <c r="U162" s="67">
        <v>0</v>
      </c>
      <c r="V162" s="67">
        <v>0</v>
      </c>
      <c r="W162" s="121">
        <v>0</v>
      </c>
      <c r="X162" s="66">
        <v>0</v>
      </c>
      <c r="Y162" s="66">
        <v>0</v>
      </c>
      <c r="Z162" s="67">
        <v>0</v>
      </c>
      <c r="AA162" s="67">
        <v>0</v>
      </c>
      <c r="AB162" s="67">
        <v>0</v>
      </c>
      <c r="AC162" s="67">
        <v>0</v>
      </c>
      <c r="AD162" s="68">
        <v>0</v>
      </c>
      <c r="AE162" s="108"/>
      <c r="AF162" s="62"/>
      <c r="AG162" s="62"/>
      <c r="AH162" s="62"/>
      <c r="AI162" s="62"/>
      <c r="AJ162" s="62"/>
      <c r="AK162" s="62"/>
      <c r="AL162" s="62"/>
      <c r="AM162" s="62"/>
      <c r="AN162" s="62"/>
    </row>
    <row r="163" spans="1:40" s="63" customFormat="1" ht="15.75">
      <c r="A163" s="45" t="s">
        <v>325</v>
      </c>
      <c r="B163" s="46"/>
      <c r="C163" s="110"/>
      <c r="D163" s="120"/>
      <c r="E163" s="66">
        <v>0</v>
      </c>
      <c r="F163" s="67">
        <v>0</v>
      </c>
      <c r="G163" s="67">
        <v>0</v>
      </c>
      <c r="H163" s="67">
        <v>0</v>
      </c>
      <c r="I163" s="67">
        <v>0</v>
      </c>
      <c r="J163" s="68">
        <v>0</v>
      </c>
      <c r="K163" s="69">
        <v>0</v>
      </c>
      <c r="L163" s="67">
        <v>0</v>
      </c>
      <c r="M163" s="67">
        <v>0</v>
      </c>
      <c r="N163" s="67">
        <v>0</v>
      </c>
      <c r="O163" s="67">
        <v>0</v>
      </c>
      <c r="P163" s="68">
        <v>0</v>
      </c>
      <c r="Q163" s="69">
        <v>0</v>
      </c>
      <c r="R163" s="69">
        <v>0</v>
      </c>
      <c r="S163" s="67">
        <v>0</v>
      </c>
      <c r="T163" s="67">
        <v>0</v>
      </c>
      <c r="U163" s="67">
        <v>0</v>
      </c>
      <c r="V163" s="67">
        <v>0</v>
      </c>
      <c r="W163" s="121">
        <v>0</v>
      </c>
      <c r="X163" s="66">
        <v>0</v>
      </c>
      <c r="Y163" s="66">
        <v>0</v>
      </c>
      <c r="Z163" s="67">
        <v>0</v>
      </c>
      <c r="AA163" s="67">
        <v>0</v>
      </c>
      <c r="AB163" s="67">
        <v>0</v>
      </c>
      <c r="AC163" s="67">
        <v>0</v>
      </c>
      <c r="AD163" s="68">
        <v>0</v>
      </c>
      <c r="AE163" s="108"/>
      <c r="AF163" s="62"/>
      <c r="AG163" s="62"/>
      <c r="AH163" s="62"/>
      <c r="AI163" s="62"/>
      <c r="AJ163" s="62"/>
      <c r="AK163" s="62"/>
      <c r="AL163" s="62"/>
      <c r="AM163" s="62"/>
      <c r="AN163" s="62"/>
    </row>
    <row r="164" spans="1:40" s="63" customFormat="1" ht="15.75">
      <c r="A164" s="45" t="s">
        <v>326</v>
      </c>
      <c r="B164" s="46"/>
      <c r="C164" s="110"/>
      <c r="D164" s="120"/>
      <c r="E164" s="66">
        <v>0</v>
      </c>
      <c r="F164" s="67">
        <v>0</v>
      </c>
      <c r="G164" s="67">
        <v>0</v>
      </c>
      <c r="H164" s="67">
        <v>0</v>
      </c>
      <c r="I164" s="67">
        <v>0</v>
      </c>
      <c r="J164" s="68">
        <v>0</v>
      </c>
      <c r="K164" s="69">
        <v>0</v>
      </c>
      <c r="L164" s="67">
        <v>0</v>
      </c>
      <c r="M164" s="67">
        <v>0</v>
      </c>
      <c r="N164" s="67">
        <v>0</v>
      </c>
      <c r="O164" s="67">
        <v>0</v>
      </c>
      <c r="P164" s="68">
        <v>0</v>
      </c>
      <c r="Q164" s="69">
        <v>0</v>
      </c>
      <c r="R164" s="69">
        <v>0</v>
      </c>
      <c r="S164" s="67">
        <v>0</v>
      </c>
      <c r="T164" s="67">
        <v>0</v>
      </c>
      <c r="U164" s="67">
        <v>0</v>
      </c>
      <c r="V164" s="67">
        <v>0</v>
      </c>
      <c r="W164" s="121">
        <v>0</v>
      </c>
      <c r="X164" s="66">
        <v>0</v>
      </c>
      <c r="Y164" s="66">
        <v>0</v>
      </c>
      <c r="Z164" s="67">
        <v>0</v>
      </c>
      <c r="AA164" s="67">
        <v>0</v>
      </c>
      <c r="AB164" s="67">
        <v>0</v>
      </c>
      <c r="AC164" s="67">
        <v>0</v>
      </c>
      <c r="AD164" s="68">
        <v>0</v>
      </c>
      <c r="AE164" s="108"/>
      <c r="AF164" s="62"/>
      <c r="AG164" s="62"/>
      <c r="AH164" s="62"/>
      <c r="AI164" s="62"/>
      <c r="AJ164" s="62"/>
      <c r="AK164" s="62"/>
      <c r="AL164" s="62"/>
      <c r="AM164" s="62"/>
      <c r="AN164" s="62"/>
    </row>
    <row r="165" spans="1:40" s="63" customFormat="1" ht="15.75">
      <c r="A165" s="45" t="s">
        <v>327</v>
      </c>
      <c r="B165" s="46"/>
      <c r="C165" s="110"/>
      <c r="D165" s="120"/>
      <c r="E165" s="66">
        <v>0</v>
      </c>
      <c r="F165" s="67">
        <v>0</v>
      </c>
      <c r="G165" s="67">
        <v>0</v>
      </c>
      <c r="H165" s="67">
        <v>0</v>
      </c>
      <c r="I165" s="67">
        <v>0</v>
      </c>
      <c r="J165" s="68">
        <v>0</v>
      </c>
      <c r="K165" s="69">
        <v>0</v>
      </c>
      <c r="L165" s="67">
        <v>0</v>
      </c>
      <c r="M165" s="67">
        <v>0</v>
      </c>
      <c r="N165" s="67">
        <v>0</v>
      </c>
      <c r="O165" s="67">
        <v>0</v>
      </c>
      <c r="P165" s="68">
        <v>0</v>
      </c>
      <c r="Q165" s="69">
        <v>0</v>
      </c>
      <c r="R165" s="69">
        <v>0</v>
      </c>
      <c r="S165" s="67">
        <v>0</v>
      </c>
      <c r="T165" s="67">
        <v>0</v>
      </c>
      <c r="U165" s="67">
        <v>0</v>
      </c>
      <c r="V165" s="67">
        <v>0</v>
      </c>
      <c r="W165" s="121">
        <v>0</v>
      </c>
      <c r="X165" s="66">
        <v>0</v>
      </c>
      <c r="Y165" s="66">
        <v>0</v>
      </c>
      <c r="Z165" s="67">
        <v>0</v>
      </c>
      <c r="AA165" s="67">
        <v>0</v>
      </c>
      <c r="AB165" s="67">
        <v>0</v>
      </c>
      <c r="AC165" s="67">
        <v>0</v>
      </c>
      <c r="AD165" s="68">
        <v>0</v>
      </c>
      <c r="AE165" s="108"/>
      <c r="AF165" s="62"/>
      <c r="AG165" s="62"/>
      <c r="AH165" s="62"/>
      <c r="AI165" s="62"/>
      <c r="AJ165" s="62"/>
      <c r="AK165" s="62"/>
      <c r="AL165" s="62"/>
      <c r="AM165" s="62"/>
      <c r="AN165" s="62"/>
    </row>
    <row r="166" spans="1:40" s="63" customFormat="1" ht="15.75">
      <c r="A166" s="45" t="s">
        <v>328</v>
      </c>
      <c r="B166" s="46"/>
      <c r="C166" s="110"/>
      <c r="D166" s="120"/>
      <c r="E166" s="66">
        <v>0</v>
      </c>
      <c r="F166" s="67">
        <v>0</v>
      </c>
      <c r="G166" s="67">
        <v>0</v>
      </c>
      <c r="H166" s="67">
        <v>0</v>
      </c>
      <c r="I166" s="67">
        <v>0</v>
      </c>
      <c r="J166" s="68">
        <v>0</v>
      </c>
      <c r="K166" s="69">
        <v>0</v>
      </c>
      <c r="L166" s="67">
        <v>0</v>
      </c>
      <c r="M166" s="67">
        <v>0</v>
      </c>
      <c r="N166" s="67">
        <v>0</v>
      </c>
      <c r="O166" s="67">
        <v>0</v>
      </c>
      <c r="P166" s="68">
        <v>0</v>
      </c>
      <c r="Q166" s="69">
        <v>0</v>
      </c>
      <c r="R166" s="69">
        <v>0</v>
      </c>
      <c r="S166" s="67">
        <v>0</v>
      </c>
      <c r="T166" s="67">
        <v>0</v>
      </c>
      <c r="U166" s="67">
        <v>0</v>
      </c>
      <c r="V166" s="67">
        <v>0</v>
      </c>
      <c r="W166" s="121">
        <v>0</v>
      </c>
      <c r="X166" s="66">
        <v>0</v>
      </c>
      <c r="Y166" s="66">
        <v>0</v>
      </c>
      <c r="Z166" s="67">
        <v>0</v>
      </c>
      <c r="AA166" s="67">
        <v>0</v>
      </c>
      <c r="AB166" s="67">
        <v>0</v>
      </c>
      <c r="AC166" s="67">
        <v>0</v>
      </c>
      <c r="AD166" s="68">
        <v>0</v>
      </c>
      <c r="AE166" s="108"/>
      <c r="AF166" s="62"/>
      <c r="AG166" s="62"/>
      <c r="AH166" s="62"/>
      <c r="AI166" s="62"/>
      <c r="AJ166" s="62"/>
      <c r="AK166" s="62"/>
      <c r="AL166" s="62"/>
      <c r="AM166" s="62"/>
      <c r="AN166" s="62"/>
    </row>
    <row r="167" spans="1:40" s="63" customFormat="1" ht="15.75">
      <c r="A167" s="45" t="s">
        <v>329</v>
      </c>
      <c r="B167" s="46"/>
      <c r="C167" s="110"/>
      <c r="D167" s="120"/>
      <c r="E167" s="66">
        <v>0</v>
      </c>
      <c r="F167" s="67">
        <v>0</v>
      </c>
      <c r="G167" s="67">
        <v>0</v>
      </c>
      <c r="H167" s="67">
        <v>0</v>
      </c>
      <c r="I167" s="67">
        <v>0</v>
      </c>
      <c r="J167" s="68">
        <v>0</v>
      </c>
      <c r="K167" s="69">
        <v>0</v>
      </c>
      <c r="L167" s="67">
        <v>0</v>
      </c>
      <c r="M167" s="67">
        <v>0</v>
      </c>
      <c r="N167" s="67">
        <v>0</v>
      </c>
      <c r="O167" s="67">
        <v>0</v>
      </c>
      <c r="P167" s="68">
        <v>0</v>
      </c>
      <c r="Q167" s="69">
        <v>0</v>
      </c>
      <c r="R167" s="69">
        <v>0</v>
      </c>
      <c r="S167" s="67">
        <v>0</v>
      </c>
      <c r="T167" s="67">
        <v>0</v>
      </c>
      <c r="U167" s="67">
        <v>0</v>
      </c>
      <c r="V167" s="67">
        <v>0</v>
      </c>
      <c r="W167" s="121">
        <v>0</v>
      </c>
      <c r="X167" s="66">
        <v>0</v>
      </c>
      <c r="Y167" s="66">
        <v>0</v>
      </c>
      <c r="Z167" s="67">
        <v>0</v>
      </c>
      <c r="AA167" s="67">
        <v>0</v>
      </c>
      <c r="AB167" s="67">
        <v>0</v>
      </c>
      <c r="AC167" s="67">
        <v>0</v>
      </c>
      <c r="AD167" s="68">
        <v>0</v>
      </c>
      <c r="AE167" s="108"/>
      <c r="AF167" s="62"/>
      <c r="AG167" s="62"/>
      <c r="AH167" s="62"/>
      <c r="AI167" s="62"/>
      <c r="AJ167" s="62"/>
      <c r="AK167" s="62"/>
      <c r="AL167" s="62"/>
      <c r="AM167" s="62"/>
      <c r="AN167" s="62"/>
    </row>
    <row r="168" spans="1:40" s="63" customFormat="1" ht="15.75">
      <c r="A168" s="45" t="s">
        <v>330</v>
      </c>
      <c r="B168" s="46"/>
      <c r="C168" s="110"/>
      <c r="D168" s="120"/>
      <c r="E168" s="66">
        <v>0</v>
      </c>
      <c r="F168" s="67">
        <v>0</v>
      </c>
      <c r="G168" s="67">
        <v>0</v>
      </c>
      <c r="H168" s="67">
        <v>0</v>
      </c>
      <c r="I168" s="67">
        <v>0</v>
      </c>
      <c r="J168" s="68">
        <v>0</v>
      </c>
      <c r="K168" s="69">
        <v>0</v>
      </c>
      <c r="L168" s="67">
        <v>0</v>
      </c>
      <c r="M168" s="67">
        <v>0</v>
      </c>
      <c r="N168" s="67">
        <v>0</v>
      </c>
      <c r="O168" s="67">
        <v>0</v>
      </c>
      <c r="P168" s="68">
        <v>0</v>
      </c>
      <c r="Q168" s="69">
        <v>0</v>
      </c>
      <c r="R168" s="69">
        <v>0</v>
      </c>
      <c r="S168" s="67">
        <v>0</v>
      </c>
      <c r="T168" s="67">
        <v>0</v>
      </c>
      <c r="U168" s="67">
        <v>0</v>
      </c>
      <c r="V168" s="67">
        <v>0</v>
      </c>
      <c r="W168" s="121">
        <v>0</v>
      </c>
      <c r="X168" s="66">
        <v>0</v>
      </c>
      <c r="Y168" s="66">
        <v>0</v>
      </c>
      <c r="Z168" s="67">
        <v>0</v>
      </c>
      <c r="AA168" s="67">
        <v>0</v>
      </c>
      <c r="AB168" s="67">
        <v>0</v>
      </c>
      <c r="AC168" s="67">
        <v>0</v>
      </c>
      <c r="AD168" s="68">
        <v>0</v>
      </c>
      <c r="AE168" s="108"/>
      <c r="AF168" s="62"/>
      <c r="AG168" s="62"/>
      <c r="AH168" s="62"/>
      <c r="AI168" s="62"/>
      <c r="AJ168" s="62"/>
      <c r="AK168" s="62"/>
      <c r="AL168" s="62"/>
      <c r="AM168" s="62"/>
      <c r="AN168" s="62"/>
    </row>
    <row r="169" spans="1:40" s="63" customFormat="1" ht="15.75">
      <c r="A169" s="45" t="s">
        <v>331</v>
      </c>
      <c r="B169" s="46"/>
      <c r="C169" s="110"/>
      <c r="D169" s="120"/>
      <c r="E169" s="66">
        <v>0</v>
      </c>
      <c r="F169" s="67">
        <v>0</v>
      </c>
      <c r="G169" s="67">
        <v>0</v>
      </c>
      <c r="H169" s="67">
        <v>0</v>
      </c>
      <c r="I169" s="67">
        <v>0</v>
      </c>
      <c r="J169" s="68">
        <v>0</v>
      </c>
      <c r="K169" s="69">
        <v>0</v>
      </c>
      <c r="L169" s="67">
        <v>0</v>
      </c>
      <c r="M169" s="67">
        <v>0</v>
      </c>
      <c r="N169" s="67">
        <v>0</v>
      </c>
      <c r="O169" s="67">
        <v>0</v>
      </c>
      <c r="P169" s="68">
        <v>0</v>
      </c>
      <c r="Q169" s="69">
        <v>0</v>
      </c>
      <c r="R169" s="69">
        <v>0</v>
      </c>
      <c r="S169" s="67">
        <v>0</v>
      </c>
      <c r="T169" s="67">
        <v>0</v>
      </c>
      <c r="U169" s="67">
        <v>0</v>
      </c>
      <c r="V169" s="67">
        <v>0</v>
      </c>
      <c r="W169" s="121">
        <v>0</v>
      </c>
      <c r="X169" s="66">
        <v>0</v>
      </c>
      <c r="Y169" s="66">
        <v>0</v>
      </c>
      <c r="Z169" s="67">
        <v>0</v>
      </c>
      <c r="AA169" s="67">
        <v>0</v>
      </c>
      <c r="AB169" s="67">
        <v>0</v>
      </c>
      <c r="AC169" s="67">
        <v>0</v>
      </c>
      <c r="AD169" s="68">
        <v>0</v>
      </c>
      <c r="AE169" s="108"/>
      <c r="AF169" s="62"/>
      <c r="AG169" s="62"/>
      <c r="AH169" s="62"/>
      <c r="AI169" s="62"/>
      <c r="AJ169" s="62"/>
      <c r="AK169" s="62"/>
      <c r="AL169" s="62"/>
      <c r="AM169" s="62"/>
      <c r="AN169" s="62"/>
    </row>
    <row r="170" spans="1:40" s="63" customFormat="1" ht="15.75">
      <c r="A170" s="45" t="s">
        <v>332</v>
      </c>
      <c r="B170" s="46"/>
      <c r="C170" s="110"/>
      <c r="D170" s="120"/>
      <c r="E170" s="66">
        <v>0</v>
      </c>
      <c r="F170" s="67">
        <v>0</v>
      </c>
      <c r="G170" s="67">
        <v>0</v>
      </c>
      <c r="H170" s="67">
        <v>0</v>
      </c>
      <c r="I170" s="67">
        <v>0</v>
      </c>
      <c r="J170" s="68">
        <v>0</v>
      </c>
      <c r="K170" s="69">
        <v>0</v>
      </c>
      <c r="L170" s="67">
        <v>0</v>
      </c>
      <c r="M170" s="67">
        <v>0</v>
      </c>
      <c r="N170" s="67">
        <v>0</v>
      </c>
      <c r="O170" s="67">
        <v>0</v>
      </c>
      <c r="P170" s="68">
        <v>0</v>
      </c>
      <c r="Q170" s="69">
        <v>0</v>
      </c>
      <c r="R170" s="69">
        <v>0</v>
      </c>
      <c r="S170" s="67">
        <v>0</v>
      </c>
      <c r="T170" s="67">
        <v>0</v>
      </c>
      <c r="U170" s="67">
        <v>0</v>
      </c>
      <c r="V170" s="67">
        <v>0</v>
      </c>
      <c r="W170" s="121">
        <v>0</v>
      </c>
      <c r="X170" s="66">
        <v>0</v>
      </c>
      <c r="Y170" s="66">
        <v>0</v>
      </c>
      <c r="Z170" s="67">
        <v>0</v>
      </c>
      <c r="AA170" s="67">
        <v>0</v>
      </c>
      <c r="AB170" s="67">
        <v>0</v>
      </c>
      <c r="AC170" s="67">
        <v>0</v>
      </c>
      <c r="AD170" s="68">
        <v>0</v>
      </c>
      <c r="AE170" s="108"/>
      <c r="AF170" s="62"/>
      <c r="AG170" s="62"/>
      <c r="AH170" s="62"/>
      <c r="AI170" s="62"/>
      <c r="AJ170" s="62"/>
      <c r="AK170" s="62"/>
      <c r="AL170" s="62"/>
      <c r="AM170" s="62"/>
      <c r="AN170" s="62"/>
    </row>
    <row r="171" spans="1:40" s="63" customFormat="1" ht="16.5" thickBot="1">
      <c r="A171" s="45" t="s">
        <v>333</v>
      </c>
      <c r="B171" s="46"/>
      <c r="C171" s="122"/>
      <c r="D171" s="123"/>
      <c r="E171" s="100">
        <v>0</v>
      </c>
      <c r="F171" s="98">
        <v>0</v>
      </c>
      <c r="G171" s="98">
        <v>0</v>
      </c>
      <c r="H171" s="98">
        <v>0</v>
      </c>
      <c r="I171" s="98">
        <v>0</v>
      </c>
      <c r="J171" s="99">
        <v>0</v>
      </c>
      <c r="K171" s="97">
        <v>0</v>
      </c>
      <c r="L171" s="98">
        <v>0</v>
      </c>
      <c r="M171" s="98">
        <v>0</v>
      </c>
      <c r="N171" s="98">
        <v>0</v>
      </c>
      <c r="O171" s="98">
        <v>0</v>
      </c>
      <c r="P171" s="99">
        <v>0</v>
      </c>
      <c r="Q171" s="97">
        <v>0</v>
      </c>
      <c r="R171" s="97">
        <v>0</v>
      </c>
      <c r="S171" s="98">
        <v>0</v>
      </c>
      <c r="T171" s="98">
        <v>0</v>
      </c>
      <c r="U171" s="98">
        <v>0</v>
      </c>
      <c r="V171" s="98">
        <v>0</v>
      </c>
      <c r="W171" s="124">
        <v>0</v>
      </c>
      <c r="X171" s="100">
        <v>0</v>
      </c>
      <c r="Y171" s="100">
        <v>0</v>
      </c>
      <c r="Z171" s="98">
        <v>0</v>
      </c>
      <c r="AA171" s="98">
        <v>0</v>
      </c>
      <c r="AB171" s="98">
        <v>0</v>
      </c>
      <c r="AC171" s="98">
        <v>0</v>
      </c>
      <c r="AD171" s="99">
        <v>0</v>
      </c>
      <c r="AE171" s="108"/>
      <c r="AF171" s="62"/>
      <c r="AG171" s="62"/>
      <c r="AH171" s="62"/>
      <c r="AI171" s="62"/>
      <c r="AJ171" s="62"/>
      <c r="AK171" s="62"/>
      <c r="AL171" s="62"/>
      <c r="AM171" s="62"/>
      <c r="AN171" s="62"/>
    </row>
    <row r="172" spans="1:40" ht="15" customHeight="1">
      <c r="A172" s="17"/>
      <c r="B172" s="18"/>
      <c r="C172" s="125"/>
      <c r="D172" s="126" t="s">
        <v>341</v>
      </c>
      <c r="E172" s="156">
        <v>86352.67</v>
      </c>
      <c r="F172" s="156">
        <v>92244.661999999997</v>
      </c>
      <c r="G172" s="156">
        <v>153547.908</v>
      </c>
      <c r="H172" s="156">
        <v>183729.08199999999</v>
      </c>
      <c r="I172" s="156">
        <v>199378.81200000001</v>
      </c>
      <c r="J172" s="156">
        <v>139225.261</v>
      </c>
      <c r="K172" s="156">
        <v>137317.36900000001</v>
      </c>
      <c r="L172" s="156">
        <v>174118.541</v>
      </c>
      <c r="M172" s="156">
        <v>193600.239</v>
      </c>
      <c r="N172" s="156">
        <v>166191.37700000001</v>
      </c>
      <c r="O172" s="156">
        <v>181717.91899999999</v>
      </c>
      <c r="P172" s="156">
        <v>178698.908</v>
      </c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8"/>
      <c r="AF172" s="24"/>
      <c r="AG172" s="24"/>
      <c r="AH172" s="24"/>
      <c r="AI172" s="24"/>
      <c r="AJ172" s="24"/>
      <c r="AK172" s="24"/>
      <c r="AL172" s="24"/>
      <c r="AM172" s="24"/>
      <c r="AN172" s="24"/>
    </row>
    <row r="173" spans="1:40" ht="15" customHeight="1">
      <c r="A173" s="17"/>
      <c r="B173" s="18"/>
      <c r="C173" s="125"/>
      <c r="D173" s="126" t="s">
        <v>340</v>
      </c>
      <c r="E173" s="155">
        <f>SUM(E11:E171)</f>
        <v>86352.670269497714</v>
      </c>
      <c r="F173" s="155">
        <f t="shared" ref="F173:P173" si="0">SUM(F11:F171)</f>
        <v>92244.662114632272</v>
      </c>
      <c r="G173" s="155">
        <f t="shared" si="0"/>
        <v>153547.90771764668</v>
      </c>
      <c r="H173" s="155">
        <f t="shared" si="0"/>
        <v>183729.08195966037</v>
      </c>
      <c r="I173" s="155">
        <f t="shared" si="0"/>
        <v>199378.81199724527</v>
      </c>
      <c r="J173" s="155">
        <f t="shared" si="0"/>
        <v>139225.26051567675</v>
      </c>
      <c r="K173" s="155">
        <f t="shared" si="0"/>
        <v>137317.36900000001</v>
      </c>
      <c r="L173" s="155">
        <f t="shared" si="0"/>
        <v>174118.54099999994</v>
      </c>
      <c r="M173" s="155">
        <f t="shared" si="0"/>
        <v>193600.23900000003</v>
      </c>
      <c r="N173" s="155">
        <f t="shared" si="0"/>
        <v>166191.37699999998</v>
      </c>
      <c r="O173" s="155">
        <f t="shared" si="0"/>
        <v>181717.91899999994</v>
      </c>
      <c r="P173" s="155">
        <f t="shared" si="0"/>
        <v>178698.908</v>
      </c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8"/>
      <c r="AF173" s="24"/>
      <c r="AG173" s="24"/>
      <c r="AH173" s="24"/>
      <c r="AI173" s="24"/>
      <c r="AJ173" s="24"/>
      <c r="AK173" s="24"/>
      <c r="AL173" s="24"/>
      <c r="AM173" s="24"/>
      <c r="AN173" s="24"/>
    </row>
    <row r="174" spans="1:40" ht="15" customHeight="1">
      <c r="A174" s="17"/>
      <c r="B174" s="18"/>
      <c r="C174" s="125"/>
      <c r="D174" s="126" t="s">
        <v>339</v>
      </c>
      <c r="E174" s="157">
        <f>E172-E173</f>
        <v>-2.6949771563522518E-4</v>
      </c>
      <c r="F174" s="157">
        <f t="shared" ref="F174:P174" si="1">F172-F173</f>
        <v>-1.1463227565400302E-4</v>
      </c>
      <c r="G174" s="157">
        <f t="shared" si="1"/>
        <v>2.823533141054213E-4</v>
      </c>
      <c r="H174" s="157">
        <f t="shared" si="1"/>
        <v>4.033962613902986E-5</v>
      </c>
      <c r="I174" s="157">
        <f t="shared" si="1"/>
        <v>2.7547357603907585E-6</v>
      </c>
      <c r="J174" s="157">
        <f t="shared" si="1"/>
        <v>4.8432324547320604E-4</v>
      </c>
      <c r="K174" s="157">
        <f t="shared" si="1"/>
        <v>0</v>
      </c>
      <c r="L174" s="157">
        <f t="shared" si="1"/>
        <v>0</v>
      </c>
      <c r="M174" s="157">
        <f t="shared" si="1"/>
        <v>0</v>
      </c>
      <c r="N174" s="157">
        <f t="shared" si="1"/>
        <v>0</v>
      </c>
      <c r="O174" s="157">
        <f t="shared" si="1"/>
        <v>0</v>
      </c>
      <c r="P174" s="157">
        <f t="shared" si="1"/>
        <v>0</v>
      </c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28"/>
      <c r="AF174" s="24"/>
      <c r="AG174" s="24"/>
      <c r="AH174" s="24"/>
      <c r="AI174" s="24"/>
      <c r="AJ174" s="24"/>
      <c r="AK174" s="24"/>
      <c r="AL174" s="24"/>
      <c r="AM174" s="24"/>
      <c r="AN174" s="24"/>
    </row>
    <row r="175" spans="1:40" ht="15" customHeight="1">
      <c r="A175" s="17"/>
      <c r="B175" s="18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8"/>
      <c r="AF175" s="24"/>
      <c r="AG175" s="24"/>
      <c r="AH175" s="24"/>
      <c r="AI175" s="24"/>
      <c r="AJ175" s="24"/>
      <c r="AK175" s="24"/>
      <c r="AL175" s="24"/>
      <c r="AM175" s="24"/>
      <c r="AN175" s="24"/>
    </row>
    <row r="176" spans="1:40" ht="15" customHeight="1">
      <c r="A176" s="17"/>
      <c r="B176" s="18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8"/>
      <c r="AF176" s="24"/>
      <c r="AG176" s="24"/>
      <c r="AH176" s="24"/>
      <c r="AI176" s="24"/>
      <c r="AJ176" s="24"/>
      <c r="AK176" s="24"/>
      <c r="AL176" s="24"/>
      <c r="AM176" s="24"/>
      <c r="AN176" s="24"/>
    </row>
    <row r="177" spans="1:40" ht="15" customHeight="1">
      <c r="A177" s="17"/>
      <c r="B177" s="18"/>
      <c r="C177" s="125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128"/>
      <c r="AF177" s="24"/>
      <c r="AG177" s="24"/>
      <c r="AH177" s="24"/>
      <c r="AI177" s="24"/>
      <c r="AJ177" s="24"/>
      <c r="AK177" s="24"/>
      <c r="AL177" s="24"/>
      <c r="AM177" s="24"/>
      <c r="AN177" s="24"/>
    </row>
    <row r="178" spans="1:40" ht="15" customHeight="1">
      <c r="A178" s="17"/>
      <c r="B178" s="18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28"/>
      <c r="AF178" s="24"/>
      <c r="AG178" s="24"/>
      <c r="AH178" s="24"/>
      <c r="AI178" s="24"/>
      <c r="AJ178" s="24"/>
      <c r="AK178" s="24"/>
      <c r="AL178" s="24"/>
      <c r="AM178" s="24"/>
      <c r="AN178" s="24"/>
    </row>
    <row r="179" spans="1:40" ht="15" customHeight="1">
      <c r="A179" s="17"/>
      <c r="B179" s="18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28"/>
      <c r="AF179" s="24"/>
      <c r="AG179" s="24"/>
      <c r="AH179" s="24"/>
      <c r="AI179" s="24"/>
      <c r="AJ179" s="24"/>
      <c r="AK179" s="24"/>
      <c r="AL179" s="24"/>
      <c r="AM179" s="24"/>
      <c r="AN179" s="24"/>
    </row>
    <row r="180" spans="1:40" ht="15" customHeight="1">
      <c r="A180" s="17"/>
      <c r="B180" s="18"/>
      <c r="C180" s="133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28"/>
      <c r="AF180" s="24"/>
      <c r="AG180" s="24"/>
      <c r="AH180" s="24"/>
      <c r="AI180" s="24"/>
      <c r="AJ180" s="24"/>
      <c r="AK180" s="24"/>
      <c r="AL180" s="24"/>
      <c r="AM180" s="24"/>
      <c r="AN180" s="24"/>
    </row>
    <row r="181" spans="1:40" ht="15" customHeight="1">
      <c r="A181" s="17"/>
      <c r="B181" s="18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28"/>
      <c r="AF181" s="24"/>
      <c r="AG181" s="24"/>
      <c r="AH181" s="24"/>
      <c r="AI181" s="24"/>
      <c r="AJ181" s="24"/>
      <c r="AK181" s="24"/>
      <c r="AL181" s="24"/>
      <c r="AM181" s="24"/>
      <c r="AN181" s="24"/>
    </row>
    <row r="182" spans="1:40" ht="15" customHeight="1"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8"/>
    </row>
    <row r="183" spans="1:40" ht="15" customHeight="1"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8"/>
    </row>
    <row r="184" spans="1:40" ht="15" customHeight="1"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8"/>
    </row>
    <row r="185" spans="1:40" ht="15" customHeight="1"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8"/>
    </row>
    <row r="186" spans="1:40" ht="15" customHeight="1">
      <c r="C186" s="137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138"/>
    </row>
    <row r="187" spans="1:40" ht="15" customHeight="1">
      <c r="AE187" s="138"/>
    </row>
    <row r="188" spans="1:40" ht="15" customHeight="1">
      <c r="AE188" s="138"/>
    </row>
    <row r="189" spans="1:40" ht="15" customHeight="1">
      <c r="AE189" s="138"/>
    </row>
    <row r="190" spans="1:40" ht="15" customHeight="1">
      <c r="AE190" s="138"/>
    </row>
    <row r="191" spans="1:40" ht="15" customHeight="1">
      <c r="AE191" s="138"/>
    </row>
    <row r="192" spans="1:40" ht="15" customHeight="1">
      <c r="AE192" s="139"/>
      <c r="AN192" s="140"/>
    </row>
    <row r="193" spans="1:40" ht="15" customHeight="1">
      <c r="AN193" s="25"/>
    </row>
    <row r="194" spans="1:40" ht="15" customHeight="1">
      <c r="AN194" s="25"/>
    </row>
    <row r="196" spans="1:40" ht="15" customHeight="1">
      <c r="AE196" s="141"/>
      <c r="AN196" s="137"/>
    </row>
    <row r="197" spans="1:40" ht="15" customHeight="1">
      <c r="AE197" s="142"/>
      <c r="AN197" s="143"/>
    </row>
    <row r="198" spans="1:40" s="137" customFormat="1" ht="15" customHeight="1">
      <c r="A198" s="144"/>
      <c r="B198" s="141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45"/>
      <c r="AF198" s="129"/>
      <c r="AG198" s="129"/>
      <c r="AH198" s="129"/>
      <c r="AI198" s="129"/>
      <c r="AJ198" s="129"/>
      <c r="AK198" s="129"/>
      <c r="AL198" s="129"/>
      <c r="AM198" s="129"/>
      <c r="AN198" s="146"/>
    </row>
    <row r="199" spans="1:40" s="143" customFormat="1" ht="15" customHeight="1">
      <c r="A199" s="147"/>
      <c r="B199" s="142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41"/>
      <c r="AF199" s="129"/>
      <c r="AG199" s="129"/>
      <c r="AH199" s="129"/>
      <c r="AI199" s="129"/>
      <c r="AJ199" s="129"/>
      <c r="AK199" s="129"/>
      <c r="AL199" s="129"/>
      <c r="AM199" s="129"/>
      <c r="AN199" s="137"/>
    </row>
    <row r="200" spans="1:40" s="146" customFormat="1" ht="15" customHeight="1">
      <c r="A200" s="148"/>
      <c r="B200" s="145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41"/>
      <c r="AF200" s="129"/>
      <c r="AG200" s="129"/>
      <c r="AH200" s="129"/>
      <c r="AI200" s="129"/>
      <c r="AJ200" s="129"/>
      <c r="AK200" s="129"/>
      <c r="AL200" s="129"/>
      <c r="AM200" s="129"/>
      <c r="AN200" s="137"/>
    </row>
    <row r="201" spans="1:40" s="137" customFormat="1" ht="15" customHeight="1">
      <c r="A201" s="144"/>
      <c r="B201" s="141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41"/>
      <c r="AF201" s="129"/>
      <c r="AG201" s="129"/>
      <c r="AH201" s="129"/>
      <c r="AI201" s="129"/>
      <c r="AJ201" s="129"/>
      <c r="AK201" s="129"/>
      <c r="AL201" s="129"/>
      <c r="AM201" s="129"/>
    </row>
    <row r="202" spans="1:40" s="137" customFormat="1" ht="15" customHeight="1">
      <c r="A202" s="144"/>
      <c r="B202" s="141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41"/>
      <c r="AF202" s="129"/>
      <c r="AG202" s="129"/>
      <c r="AH202" s="129"/>
      <c r="AI202" s="129"/>
      <c r="AJ202" s="129"/>
      <c r="AK202" s="129"/>
      <c r="AL202" s="129"/>
      <c r="AM202" s="129"/>
    </row>
    <row r="203" spans="1:40" s="137" customFormat="1" ht="15" customHeight="1">
      <c r="A203" s="144"/>
      <c r="B203" s="141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41"/>
      <c r="AF203" s="129"/>
      <c r="AG203" s="129"/>
      <c r="AH203" s="129"/>
      <c r="AI203" s="129"/>
      <c r="AJ203" s="129"/>
      <c r="AK203" s="129"/>
      <c r="AL203" s="129"/>
      <c r="AM203" s="129"/>
    </row>
    <row r="204" spans="1:40" s="137" customFormat="1" ht="15" customHeight="1">
      <c r="A204" s="144"/>
      <c r="B204" s="141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49"/>
      <c r="AF204" s="129"/>
      <c r="AG204" s="129"/>
      <c r="AH204" s="129"/>
      <c r="AI204" s="129"/>
      <c r="AJ204" s="129"/>
      <c r="AK204" s="129"/>
      <c r="AL204" s="129"/>
      <c r="AM204" s="129"/>
    </row>
    <row r="205" spans="1:40" s="137" customFormat="1" ht="15" customHeight="1">
      <c r="A205" s="144"/>
      <c r="B205" s="141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36"/>
      <c r="AF205" s="129"/>
      <c r="AG205" s="129"/>
      <c r="AH205" s="129"/>
      <c r="AI205" s="129"/>
      <c r="AJ205" s="129"/>
      <c r="AK205" s="129"/>
      <c r="AL205" s="129"/>
      <c r="AM205" s="129"/>
      <c r="AN205" s="129"/>
    </row>
    <row r="206" spans="1:40" s="137" customFormat="1" ht="15" customHeight="1">
      <c r="A206" s="144"/>
      <c r="B206" s="141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36"/>
      <c r="AF206" s="129"/>
      <c r="AG206" s="129"/>
      <c r="AH206" s="129"/>
      <c r="AI206" s="129"/>
      <c r="AJ206" s="129"/>
      <c r="AK206" s="129"/>
      <c r="AL206" s="129"/>
      <c r="AM206" s="129"/>
      <c r="AN206" s="129"/>
    </row>
  </sheetData>
  <mergeCells count="6">
    <mergeCell ref="Z9:AD9"/>
    <mergeCell ref="E9:J9"/>
    <mergeCell ref="K9:P9"/>
    <mergeCell ref="Q9:R9"/>
    <mergeCell ref="S9:W9"/>
    <mergeCell ref="X9:Y9"/>
  </mergeCells>
  <conditionalFormatting sqref="E174">
    <cfRule type="cellIs" dxfId="11" priority="4" operator="equal">
      <formula>0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F174:P174">
    <cfRule type="cellIs" dxfId="8" priority="1" operator="equal">
      <formula>0</formula>
    </cfRule>
    <cfRule type="cellIs" dxfId="7" priority="2" operator="lessThan">
      <formula>0</formula>
    </cfRule>
    <cfRule type="cellIs" dxfId="6" priority="3" operator="greaterThan">
      <formula>0</formula>
    </cfRule>
  </conditionalFormatting>
  <dataValidations count="7">
    <dataValidation type="textLength" allowBlank="1" promptTitle="DNSP defined" sqref="D37 D46 D54 D70 D99 D122">
      <formula1>0</formula1>
      <formula2>150</formula2>
    </dataValidation>
    <dataValidation type="custom" operator="greaterThanOrEqual" allowBlank="1" showInputMessage="1" showErrorMessage="1" errorTitle="Assets in commission" error="Must enter a number" promptTitle="Assets in commission" prompt="Enter number of assets in commission as at last day of regulatory year." sqref="AH11:AH30">
      <formula1>ISNUMBER(AH11)</formula1>
    </dataValidation>
    <dataValidation type="custom" operator="greaterThanOrEqual" allowBlank="1" showInputMessage="1" showErrorMessage="1" errorTitle="Asset replacement" error="Must enter a number" promptTitle="Asset replacements" prompt="Enter number of assets replaced during regulatory year" sqref="AI11:AI30">
      <formula1>ISNUMBER(AI11)</formula1>
    </dataValidation>
    <dataValidation type="textLength" operator="lessThanOrEqual" allowBlank="1" showInputMessage="1" showErrorMessage="1" errorTitle="Asset category" error="Must be max 150 chars" promptTitle="Asset category" prompt="Enter description for asset category (max 150 chars)" sqref="D131:D171">
      <formula1>150</formula1>
    </dataValidation>
    <dataValidation type="custom" operator="greaterThanOrEqual" allowBlank="1" showInputMessage="1" showErrorMessage="1" errorTitle="Expenditure" error="Must be $ value" promptTitle="Expenditure" prompt="Enter expenditure value in thousands ($000s)" sqref="E11:P171">
      <formula1>ISNUMBER(E11)</formula1>
    </dataValidation>
    <dataValidation type="custom" operator="greaterThanOrEqual" allowBlank="1" showInputMessage="1" showErrorMessage="1" errorTitle="Asset replacements" error="Must enter a number" promptTitle="Asset Replacements" prompt="Enter number of asset replacements" sqref="Q11:W171">
      <formula1>ISNUMBER(Q11)</formula1>
    </dataValidation>
    <dataValidation type="custom" operator="greaterThanOrEqual" allowBlank="1" showInputMessage="1" showErrorMessage="1" errorTitle="Asset Failures" error="Must enter a number" promptTitle="Asset Failures" prompt="Enter number of asset failures" sqref="X11:AD171">
      <formula1>ISNUMBER(X11)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AN206"/>
  <sheetViews>
    <sheetView showGridLines="0" topLeftCell="B1" zoomScale="70" zoomScaleNormal="70" workbookViewId="0">
      <pane ySplit="10" topLeftCell="A11" activePane="bottomLeft" state="frozen"/>
      <selection pane="bottomLeft" activeCell="E11" sqref="E11"/>
    </sheetView>
  </sheetViews>
  <sheetFormatPr defaultColWidth="9.140625" defaultRowHeight="15" customHeight="1"/>
  <cols>
    <col min="1" max="1" width="30.42578125" style="135" hidden="1" customWidth="1"/>
    <col min="2" max="2" width="30.42578125" style="136" customWidth="1"/>
    <col min="3" max="3" width="92.85546875" style="129" customWidth="1"/>
    <col min="4" max="4" width="116.140625" style="129" customWidth="1"/>
    <col min="5" max="30" width="22.7109375" style="129" customWidth="1"/>
    <col min="31" max="31" width="27.7109375" style="136" customWidth="1"/>
    <col min="32" max="32" width="75" style="129" bestFit="1" customWidth="1"/>
    <col min="33" max="33" width="38.28515625" style="129" bestFit="1" customWidth="1"/>
    <col min="34" max="34" width="26.42578125" style="129" customWidth="1"/>
    <col min="35" max="39" width="23.7109375" style="129" customWidth="1"/>
    <col min="40" max="40" width="19.42578125" style="129" customWidth="1"/>
    <col min="41" max="16384" width="9.140625" style="129"/>
  </cols>
  <sheetData>
    <row r="1" spans="1:36" customFormat="1" ht="23.25" customHeight="1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6" customFormat="1" ht="23.25" customHeight="1">
      <c r="A2" s="1"/>
      <c r="B2" s="2"/>
      <c r="C2" s="4">
        <f>TradingName</f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6" customFormat="1" ht="23.25" customHeight="1">
      <c r="A3" s="1"/>
      <c r="B3" s="2"/>
      <c r="C3" s="3" t="str">
        <f>RCP_1to5</f>
        <v>2015-16 to 2019-20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6" customFormat="1" ht="27" customHeight="1">
      <c r="A4" s="1"/>
      <c r="B4" s="2"/>
      <c r="C4" s="5" t="s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6" customFormat="1" ht="26.25" customHeight="1">
      <c r="A5" s="1"/>
      <c r="B5" s="2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6" customFormat="1" ht="24" customHeight="1">
      <c r="A6" s="1"/>
      <c r="B6" s="2"/>
      <c r="C6" s="9" t="s">
        <v>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 t="s">
        <v>3</v>
      </c>
      <c r="AG6" s="9"/>
      <c r="AH6" s="9"/>
      <c r="AI6" s="9"/>
    </row>
    <row r="7" spans="1:36" s="16" customFormat="1" ht="14.25" customHeight="1">
      <c r="A7" s="10"/>
      <c r="B7" s="11"/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5"/>
      <c r="AE7" s="11"/>
      <c r="AF7" s="12"/>
      <c r="AG7" s="14"/>
      <c r="AH7" s="14"/>
      <c r="AI7" s="14"/>
      <c r="AJ7" s="14"/>
    </row>
    <row r="8" spans="1:36" s="16" customFormat="1" ht="14.25" customHeight="1" thickBot="1">
      <c r="A8" s="10"/>
      <c r="B8" s="11"/>
      <c r="C8" s="12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  <c r="AE8" s="11"/>
      <c r="AF8" s="12"/>
      <c r="AG8" s="14"/>
      <c r="AH8" s="14"/>
      <c r="AI8" s="14"/>
      <c r="AJ8" s="14"/>
    </row>
    <row r="9" spans="1:36" s="25" customFormat="1" ht="45.75" thickBot="1">
      <c r="A9" s="17"/>
      <c r="B9" s="18"/>
      <c r="C9" s="19"/>
      <c r="D9" s="19"/>
      <c r="E9" s="169" t="s">
        <v>4</v>
      </c>
      <c r="F9" s="170"/>
      <c r="G9" s="170"/>
      <c r="H9" s="170"/>
      <c r="I9" s="170"/>
      <c r="J9" s="171"/>
      <c r="K9" s="172" t="str">
        <f>CONCATENATE("EXPENDITURE
Forecast 
($000's real, ", DollarReal, ")")</f>
        <v>EXPENDITURE
Forecast 
($000's real, June 2015)</v>
      </c>
      <c r="L9" s="172"/>
      <c r="M9" s="172"/>
      <c r="N9" s="172"/>
      <c r="O9" s="172"/>
      <c r="P9" s="172"/>
      <c r="Q9" s="173" t="s">
        <v>5</v>
      </c>
      <c r="R9" s="174"/>
      <c r="S9" s="174" t="s">
        <v>6</v>
      </c>
      <c r="T9" s="174"/>
      <c r="U9" s="174"/>
      <c r="V9" s="174"/>
      <c r="W9" s="175"/>
      <c r="X9" s="176" t="s">
        <v>7</v>
      </c>
      <c r="Y9" s="167"/>
      <c r="Z9" s="167" t="s">
        <v>8</v>
      </c>
      <c r="AA9" s="167"/>
      <c r="AB9" s="167"/>
      <c r="AC9" s="167"/>
      <c r="AD9" s="168"/>
      <c r="AE9" s="20"/>
      <c r="AF9" s="21"/>
      <c r="AG9" s="21"/>
      <c r="AH9" s="22" t="s">
        <v>9</v>
      </c>
      <c r="AI9" s="23" t="s">
        <v>10</v>
      </c>
      <c r="AJ9" s="24"/>
    </row>
    <row r="10" spans="1:36" s="44" customFormat="1" ht="30" customHeight="1" thickBot="1">
      <c r="A10" s="26"/>
      <c r="B10" s="27"/>
      <c r="C10" s="28" t="s">
        <v>11</v>
      </c>
      <c r="D10" s="29" t="s">
        <v>12</v>
      </c>
      <c r="E10" s="30" t="str">
        <f>PRCP_y4</f>
        <v>2008-09</v>
      </c>
      <c r="F10" s="31" t="str">
        <f>PRCP_y5</f>
        <v>2009-10</v>
      </c>
      <c r="G10" s="31" t="str">
        <f t="array" ref="G10:K10">CRCP</f>
        <v>2010-11</v>
      </c>
      <c r="H10" s="31" t="str">
        <v>2011-12</v>
      </c>
      <c r="I10" s="31" t="str">
        <v>2012-13</v>
      </c>
      <c r="J10" s="32" t="str">
        <v>2013-14</v>
      </c>
      <c r="K10" s="33" t="str">
        <v>2014-15</v>
      </c>
      <c r="L10" s="34" t="str">
        <f t="array" ref="L10:P10">FRCP</f>
        <v>2015-16</v>
      </c>
      <c r="M10" s="34" t="str">
        <v>2016-17</v>
      </c>
      <c r="N10" s="34" t="str">
        <v>2017-18</v>
      </c>
      <c r="O10" s="34" t="str">
        <v>2018-19</v>
      </c>
      <c r="P10" s="35" t="str">
        <v>2019-20</v>
      </c>
      <c r="Q10" s="36" t="str">
        <f>CRCP_y4</f>
        <v>2013-14</v>
      </c>
      <c r="R10" s="37" t="str">
        <f>CRCP_y5</f>
        <v>2014-15</v>
      </c>
      <c r="S10" s="37" t="str">
        <f t="array" ref="S10:W10">FRCP</f>
        <v>2015-16</v>
      </c>
      <c r="T10" s="37" t="str">
        <v>2016-17</v>
      </c>
      <c r="U10" s="37" t="str">
        <v>2017-18</v>
      </c>
      <c r="V10" s="37" t="str">
        <v>2018-19</v>
      </c>
      <c r="W10" s="38" t="str">
        <v>2019-20</v>
      </c>
      <c r="X10" s="39" t="str">
        <f>CRCP_y4</f>
        <v>2013-14</v>
      </c>
      <c r="Y10" s="37" t="str">
        <f>CRCP_y5</f>
        <v>2014-15</v>
      </c>
      <c r="Z10" s="37" t="str">
        <f t="array" ref="Z10:AD10">FRCP</f>
        <v>2015-16</v>
      </c>
      <c r="AA10" s="37" t="str">
        <v>2016-17</v>
      </c>
      <c r="AB10" s="37" t="str">
        <v>2017-18</v>
      </c>
      <c r="AC10" s="37" t="str">
        <v>2018-19</v>
      </c>
      <c r="AD10" s="38" t="str">
        <v>2019-20</v>
      </c>
      <c r="AE10" s="40"/>
      <c r="AF10" s="28" t="s">
        <v>11</v>
      </c>
      <c r="AG10" s="41" t="s">
        <v>13</v>
      </c>
      <c r="AH10" s="42" t="str">
        <f>CRCP_y4</f>
        <v>2013-14</v>
      </c>
      <c r="AI10" s="43" t="str">
        <f>CRCP_y4</f>
        <v>2013-14</v>
      </c>
    </row>
    <row r="11" spans="1:36" s="63" customFormat="1" ht="30.75">
      <c r="A11" s="45" t="s">
        <v>14</v>
      </c>
      <c r="B11" s="46"/>
      <c r="C11" s="47" t="s">
        <v>15</v>
      </c>
      <c r="D11" s="48" t="s">
        <v>16</v>
      </c>
      <c r="E11" s="49">
        <v>2874.3885218976784</v>
      </c>
      <c r="F11" s="50">
        <v>2814.3780082456406</v>
      </c>
      <c r="G11" s="50">
        <v>4646.341426776341</v>
      </c>
      <c r="H11" s="50">
        <v>3604.7693845875565</v>
      </c>
      <c r="I11" s="50">
        <v>6764.6790463788566</v>
      </c>
      <c r="J11" s="51">
        <v>3825.4265198018211</v>
      </c>
      <c r="K11" s="52">
        <v>4562.5452388642389</v>
      </c>
      <c r="L11" s="50">
        <v>3880.5257735167656</v>
      </c>
      <c r="M11" s="50">
        <v>5423.8832502352916</v>
      </c>
      <c r="N11" s="50">
        <v>2409.3330201909785</v>
      </c>
      <c r="O11" s="50">
        <v>3359.1327990811396</v>
      </c>
      <c r="P11" s="51">
        <v>3702.5562382604835</v>
      </c>
      <c r="Q11" s="53">
        <v>2271</v>
      </c>
      <c r="R11" s="53">
        <v>3413.764683544829</v>
      </c>
      <c r="S11" s="54">
        <v>2541.3329246509784</v>
      </c>
      <c r="T11" s="54">
        <v>3441.9727265634288</v>
      </c>
      <c r="U11" s="54">
        <v>1740.0148412541707</v>
      </c>
      <c r="V11" s="54">
        <v>2108.8675760085157</v>
      </c>
      <c r="W11" s="55">
        <v>2409.2575049503444</v>
      </c>
      <c r="X11" s="56">
        <v>137</v>
      </c>
      <c r="Y11" s="56">
        <v>159.03</v>
      </c>
      <c r="Z11" s="54">
        <v>174.93300000000002</v>
      </c>
      <c r="AA11" s="54">
        <v>166.18635</v>
      </c>
      <c r="AB11" s="54">
        <v>182.80498500000002</v>
      </c>
      <c r="AC11" s="54">
        <v>201.08548350000004</v>
      </c>
      <c r="AD11" s="55">
        <v>221.19403185000007</v>
      </c>
      <c r="AE11" s="57" t="s">
        <v>17</v>
      </c>
      <c r="AF11" s="58" t="s">
        <v>18</v>
      </c>
      <c r="AG11" s="59" t="s">
        <v>19</v>
      </c>
      <c r="AH11" s="60"/>
      <c r="AI11" s="61"/>
      <c r="AJ11" s="62"/>
    </row>
    <row r="12" spans="1:36" s="63" customFormat="1" ht="15.75">
      <c r="A12" s="45" t="s">
        <v>20</v>
      </c>
      <c r="B12" s="46"/>
      <c r="C12" s="64"/>
      <c r="D12" s="65" t="s">
        <v>21</v>
      </c>
      <c r="E12" s="66">
        <v>816.79463010782911</v>
      </c>
      <c r="F12" s="67">
        <v>1128.1845834931328</v>
      </c>
      <c r="G12" s="67">
        <v>2472.2832012700073</v>
      </c>
      <c r="H12" s="67">
        <v>2721.425141331908</v>
      </c>
      <c r="I12" s="67">
        <v>3529.7555863360699</v>
      </c>
      <c r="J12" s="68">
        <v>3488.0864256391019</v>
      </c>
      <c r="K12" s="69">
        <v>2066.926256571162</v>
      </c>
      <c r="L12" s="67">
        <v>1757.9574975522955</v>
      </c>
      <c r="M12" s="67">
        <v>2457.129982403982</v>
      </c>
      <c r="N12" s="67">
        <v>1091.4771075226176</v>
      </c>
      <c r="O12" s="67">
        <v>1521.755822295921</v>
      </c>
      <c r="P12" s="68">
        <v>1677.3336601911683</v>
      </c>
      <c r="Q12" s="69">
        <v>808</v>
      </c>
      <c r="R12" s="69">
        <v>687.92565732801506</v>
      </c>
      <c r="S12" s="67">
        <v>512.11734982988992</v>
      </c>
      <c r="T12" s="67">
        <v>693.61000828197621</v>
      </c>
      <c r="U12" s="67">
        <v>350.63953271299289</v>
      </c>
      <c r="V12" s="67">
        <v>424.96898524855362</v>
      </c>
      <c r="W12" s="68">
        <v>485.50213808070583</v>
      </c>
      <c r="X12" s="66">
        <v>73</v>
      </c>
      <c r="Y12" s="66">
        <v>101.86</v>
      </c>
      <c r="Z12" s="67">
        <v>112.04600000000001</v>
      </c>
      <c r="AA12" s="67">
        <v>112.04600000000001</v>
      </c>
      <c r="AB12" s="67">
        <v>123.25060000000002</v>
      </c>
      <c r="AC12" s="67">
        <v>135.57566000000003</v>
      </c>
      <c r="AD12" s="68">
        <v>135.57566000000003</v>
      </c>
      <c r="AE12" s="57" t="s">
        <v>22</v>
      </c>
      <c r="AF12" s="70"/>
      <c r="AG12" s="71" t="s">
        <v>23</v>
      </c>
      <c r="AH12" s="72"/>
      <c r="AI12" s="73"/>
      <c r="AJ12" s="62"/>
    </row>
    <row r="13" spans="1:36" s="63" customFormat="1" ht="15.75">
      <c r="A13" s="45" t="s">
        <v>24</v>
      </c>
      <c r="B13" s="46"/>
      <c r="C13" s="64"/>
      <c r="D13" s="65" t="s">
        <v>25</v>
      </c>
      <c r="E13" s="66">
        <v>765.78202778813295</v>
      </c>
      <c r="F13" s="67">
        <v>1057.7238564959789</v>
      </c>
      <c r="G13" s="67">
        <v>2317.8845709639863</v>
      </c>
      <c r="H13" s="67">
        <v>2551.4635750753637</v>
      </c>
      <c r="I13" s="67">
        <v>3309.3074172412221</v>
      </c>
      <c r="J13" s="68">
        <v>3270.2469675802522</v>
      </c>
      <c r="K13" s="69">
        <v>1937.8425242264232</v>
      </c>
      <c r="L13" s="67">
        <v>1648.1694901833673</v>
      </c>
      <c r="M13" s="67">
        <v>2303.6772368227084</v>
      </c>
      <c r="N13" s="67">
        <v>1023.312150809752</v>
      </c>
      <c r="O13" s="67">
        <v>1426.7190880946923</v>
      </c>
      <c r="P13" s="68">
        <v>1572.5807748104785</v>
      </c>
      <c r="Q13" s="69">
        <v>568</v>
      </c>
      <c r="R13" s="69">
        <v>483.55700787004474</v>
      </c>
      <c r="S13" s="67">
        <v>359.97775446250074</v>
      </c>
      <c r="T13" s="67">
        <v>487.55265436134886</v>
      </c>
      <c r="U13" s="67">
        <v>246.47169570359424</v>
      </c>
      <c r="V13" s="67">
        <v>298.71938741539827</v>
      </c>
      <c r="W13" s="68">
        <v>341.26937802651838</v>
      </c>
      <c r="X13" s="66">
        <v>36</v>
      </c>
      <c r="Y13" s="66">
        <v>44.660000000000004</v>
      </c>
      <c r="Z13" s="67">
        <v>49.126000000000005</v>
      </c>
      <c r="AA13" s="67">
        <v>49.126000000000005</v>
      </c>
      <c r="AB13" s="67">
        <v>54.03860000000001</v>
      </c>
      <c r="AC13" s="67">
        <v>59.442460000000018</v>
      </c>
      <c r="AD13" s="68">
        <v>59.442460000000018</v>
      </c>
      <c r="AE13" s="57" t="s">
        <v>26</v>
      </c>
      <c r="AF13" s="70"/>
      <c r="AG13" s="71" t="s">
        <v>27</v>
      </c>
      <c r="AH13" s="72"/>
      <c r="AI13" s="73"/>
      <c r="AJ13" s="62"/>
    </row>
    <row r="14" spans="1:36" s="63" customFormat="1" ht="16.5" thickBot="1">
      <c r="A14" s="45" t="s">
        <v>28</v>
      </c>
      <c r="B14" s="46"/>
      <c r="C14" s="64"/>
      <c r="D14" s="65" t="s">
        <v>29</v>
      </c>
      <c r="E14" s="66">
        <v>2425.1842222923365</v>
      </c>
      <c r="F14" s="67">
        <v>3349.7495706662457</v>
      </c>
      <c r="G14" s="67">
        <v>7340.58811113709</v>
      </c>
      <c r="H14" s="67">
        <v>8080.319152075409</v>
      </c>
      <c r="I14" s="67">
        <v>10480.365669016825</v>
      </c>
      <c r="J14" s="68">
        <v>10356.64855793541</v>
      </c>
      <c r="K14" s="69">
        <v>6137.0147282121961</v>
      </c>
      <c r="L14" s="67">
        <v>5219.6400426722512</v>
      </c>
      <c r="M14" s="67">
        <v>7295.5882403663518</v>
      </c>
      <c r="N14" s="67">
        <v>3240.75958833906</v>
      </c>
      <c r="O14" s="67">
        <v>4518.3217661888548</v>
      </c>
      <c r="P14" s="68">
        <v>4980.2557512602143</v>
      </c>
      <c r="Q14" s="69">
        <v>1800</v>
      </c>
      <c r="R14" s="69">
        <v>1531.4947832827777</v>
      </c>
      <c r="S14" s="67">
        <v>1140.1014649452266</v>
      </c>
      <c r="T14" s="67">
        <v>1544.1495719792099</v>
      </c>
      <c r="U14" s="67">
        <v>780.6114068320137</v>
      </c>
      <c r="V14" s="67">
        <v>946.08738172823348</v>
      </c>
      <c r="W14" s="68">
        <v>1080.8493386207592</v>
      </c>
      <c r="X14" s="66">
        <v>145</v>
      </c>
      <c r="Y14" s="66">
        <v>210.10000000000002</v>
      </c>
      <c r="Z14" s="67">
        <v>231.11000000000004</v>
      </c>
      <c r="AA14" s="67">
        <v>254.22100000000006</v>
      </c>
      <c r="AB14" s="67">
        <v>279.64310000000006</v>
      </c>
      <c r="AC14" s="67">
        <v>307.60741000000007</v>
      </c>
      <c r="AD14" s="68">
        <v>338.36815100000013</v>
      </c>
      <c r="AE14" s="57" t="s">
        <v>30</v>
      </c>
      <c r="AF14" s="74"/>
      <c r="AG14" s="75" t="s">
        <v>31</v>
      </c>
      <c r="AH14" s="76"/>
      <c r="AI14" s="77"/>
      <c r="AJ14" s="62"/>
    </row>
    <row r="15" spans="1:36" s="63" customFormat="1" ht="30.75">
      <c r="A15" s="45" t="s">
        <v>32</v>
      </c>
      <c r="B15" s="46"/>
      <c r="C15" s="64"/>
      <c r="D15" s="65" t="s">
        <v>33</v>
      </c>
      <c r="E15" s="66">
        <v>1435.0656582579741</v>
      </c>
      <c r="F15" s="67">
        <v>1433.4207659816914</v>
      </c>
      <c r="G15" s="67">
        <v>2669.0832991570155</v>
      </c>
      <c r="H15" s="67">
        <v>3412.7890549092913</v>
      </c>
      <c r="I15" s="67">
        <v>5614.1113089556311</v>
      </c>
      <c r="J15" s="68">
        <v>4813.5369802242667</v>
      </c>
      <c r="K15" s="69">
        <v>3746.0998434748053</v>
      </c>
      <c r="L15" s="67">
        <v>4719.3672074153719</v>
      </c>
      <c r="M15" s="67">
        <v>5809.1940222418289</v>
      </c>
      <c r="N15" s="67">
        <v>3804.627197618594</v>
      </c>
      <c r="O15" s="67">
        <v>4712.7145695074278</v>
      </c>
      <c r="P15" s="68">
        <v>4810.8833321272268</v>
      </c>
      <c r="Q15" s="69">
        <v>248</v>
      </c>
      <c r="R15" s="69">
        <v>267.04769129195483</v>
      </c>
      <c r="S15" s="67">
        <v>285.88795629661558</v>
      </c>
      <c r="T15" s="67">
        <v>343.88136184357643</v>
      </c>
      <c r="U15" s="67">
        <v>250.51805601905843</v>
      </c>
      <c r="V15" s="67">
        <v>271.40216201847579</v>
      </c>
      <c r="W15" s="68">
        <v>288.40996628853668</v>
      </c>
      <c r="X15" s="66">
        <v>14</v>
      </c>
      <c r="Y15" s="66">
        <v>15.6</v>
      </c>
      <c r="Z15" s="67">
        <v>15.6</v>
      </c>
      <c r="AA15" s="67">
        <v>15.6</v>
      </c>
      <c r="AB15" s="67">
        <v>15.6</v>
      </c>
      <c r="AC15" s="67">
        <v>15.6</v>
      </c>
      <c r="AD15" s="68">
        <v>15.6</v>
      </c>
      <c r="AE15" s="57" t="s">
        <v>34</v>
      </c>
      <c r="AF15" s="58" t="s">
        <v>35</v>
      </c>
      <c r="AG15" s="59" t="s">
        <v>36</v>
      </c>
      <c r="AH15" s="60"/>
      <c r="AI15" s="78"/>
      <c r="AJ15" s="62"/>
    </row>
    <row r="16" spans="1:36" s="63" customFormat="1" ht="15.75">
      <c r="A16" s="45" t="s">
        <v>37</v>
      </c>
      <c r="B16" s="46"/>
      <c r="C16" s="64"/>
      <c r="D16" s="65" t="s">
        <v>38</v>
      </c>
      <c r="E16" s="66">
        <v>0</v>
      </c>
      <c r="F16" s="67">
        <v>0</v>
      </c>
      <c r="G16" s="67">
        <v>0</v>
      </c>
      <c r="H16" s="67">
        <v>0</v>
      </c>
      <c r="I16" s="67">
        <v>0</v>
      </c>
      <c r="J16" s="68">
        <v>0</v>
      </c>
      <c r="K16" s="69">
        <v>19.781641392569352</v>
      </c>
      <c r="L16" s="67">
        <v>176.05720386469628</v>
      </c>
      <c r="M16" s="67">
        <v>54.506582562753216</v>
      </c>
      <c r="N16" s="67">
        <v>0</v>
      </c>
      <c r="O16" s="67">
        <v>0</v>
      </c>
      <c r="P16" s="68">
        <v>0</v>
      </c>
      <c r="Q16" s="69">
        <v>0</v>
      </c>
      <c r="R16" s="69">
        <v>1.2837011527265616</v>
      </c>
      <c r="S16" s="67">
        <v>10</v>
      </c>
      <c r="T16" s="67">
        <v>3</v>
      </c>
      <c r="U16" s="67">
        <v>0</v>
      </c>
      <c r="V16" s="67">
        <v>0</v>
      </c>
      <c r="W16" s="68">
        <v>0</v>
      </c>
      <c r="X16" s="66">
        <v>0</v>
      </c>
      <c r="Y16" s="66">
        <v>0</v>
      </c>
      <c r="Z16" s="67">
        <v>0</v>
      </c>
      <c r="AA16" s="67">
        <v>0</v>
      </c>
      <c r="AB16" s="67">
        <v>0</v>
      </c>
      <c r="AC16" s="67">
        <v>0</v>
      </c>
      <c r="AD16" s="68">
        <v>0</v>
      </c>
      <c r="AE16" s="57" t="s">
        <v>39</v>
      </c>
      <c r="AF16" s="70"/>
      <c r="AG16" s="71" t="s">
        <v>40</v>
      </c>
      <c r="AH16" s="72"/>
      <c r="AI16" s="73"/>
      <c r="AJ16" s="62"/>
    </row>
    <row r="17" spans="1:40" s="63" customFormat="1" ht="15.75">
      <c r="A17" s="45" t="s">
        <v>41</v>
      </c>
      <c r="B17" s="46"/>
      <c r="C17" s="64"/>
      <c r="D17" s="65" t="s">
        <v>42</v>
      </c>
      <c r="E17" s="66">
        <v>0</v>
      </c>
      <c r="F17" s="67">
        <v>0</v>
      </c>
      <c r="G17" s="67">
        <v>0</v>
      </c>
      <c r="H17" s="67">
        <v>0</v>
      </c>
      <c r="I17" s="67">
        <v>0</v>
      </c>
      <c r="J17" s="68">
        <v>0</v>
      </c>
      <c r="K17" s="69">
        <v>0</v>
      </c>
      <c r="L17" s="67">
        <v>0</v>
      </c>
      <c r="M17" s="67">
        <v>0</v>
      </c>
      <c r="N17" s="67">
        <v>0</v>
      </c>
      <c r="O17" s="67">
        <v>0</v>
      </c>
      <c r="P17" s="68">
        <v>0</v>
      </c>
      <c r="Q17" s="69">
        <v>0</v>
      </c>
      <c r="R17" s="69">
        <v>0</v>
      </c>
      <c r="S17" s="67">
        <v>0</v>
      </c>
      <c r="T17" s="67">
        <v>0</v>
      </c>
      <c r="U17" s="67">
        <v>0</v>
      </c>
      <c r="V17" s="67">
        <v>0</v>
      </c>
      <c r="W17" s="68">
        <v>0</v>
      </c>
      <c r="X17" s="66">
        <v>0</v>
      </c>
      <c r="Y17" s="66">
        <v>0</v>
      </c>
      <c r="Z17" s="67">
        <v>0</v>
      </c>
      <c r="AA17" s="67">
        <v>0</v>
      </c>
      <c r="AB17" s="67">
        <v>0</v>
      </c>
      <c r="AC17" s="67">
        <v>0</v>
      </c>
      <c r="AD17" s="68">
        <v>0</v>
      </c>
      <c r="AE17" s="57" t="s">
        <v>43</v>
      </c>
      <c r="AF17" s="70"/>
      <c r="AG17" s="71" t="s">
        <v>44</v>
      </c>
      <c r="AH17" s="72"/>
      <c r="AI17" s="73"/>
      <c r="AJ17" s="62"/>
    </row>
    <row r="18" spans="1:40" s="63" customFormat="1" ht="16.5" thickBot="1">
      <c r="A18" s="45" t="s">
        <v>45</v>
      </c>
      <c r="B18" s="46"/>
      <c r="C18" s="64"/>
      <c r="D18" s="65" t="s">
        <v>46</v>
      </c>
      <c r="E18" s="66">
        <v>0</v>
      </c>
      <c r="F18" s="67">
        <v>0</v>
      </c>
      <c r="G18" s="67">
        <v>0</v>
      </c>
      <c r="H18" s="67">
        <v>0</v>
      </c>
      <c r="I18" s="67">
        <v>0</v>
      </c>
      <c r="J18" s="68">
        <v>0</v>
      </c>
      <c r="K18" s="69">
        <v>0</v>
      </c>
      <c r="L18" s="67">
        <v>0</v>
      </c>
      <c r="M18" s="67">
        <v>0</v>
      </c>
      <c r="N18" s="67">
        <v>0</v>
      </c>
      <c r="O18" s="67">
        <v>0</v>
      </c>
      <c r="P18" s="68">
        <v>0</v>
      </c>
      <c r="Q18" s="69">
        <v>0</v>
      </c>
      <c r="R18" s="69">
        <v>0</v>
      </c>
      <c r="S18" s="67">
        <v>0</v>
      </c>
      <c r="T18" s="67">
        <v>0</v>
      </c>
      <c r="U18" s="67">
        <v>0</v>
      </c>
      <c r="V18" s="67">
        <v>0</v>
      </c>
      <c r="W18" s="68">
        <v>0</v>
      </c>
      <c r="X18" s="66">
        <v>0</v>
      </c>
      <c r="Y18" s="66">
        <v>0</v>
      </c>
      <c r="Z18" s="67">
        <v>0</v>
      </c>
      <c r="AA18" s="67">
        <v>0</v>
      </c>
      <c r="AB18" s="67">
        <v>0</v>
      </c>
      <c r="AC18" s="67">
        <v>0</v>
      </c>
      <c r="AD18" s="68">
        <v>0</v>
      </c>
      <c r="AE18" s="57" t="s">
        <v>47</v>
      </c>
      <c r="AF18" s="74"/>
      <c r="AG18" s="75" t="s">
        <v>48</v>
      </c>
      <c r="AH18" s="76"/>
      <c r="AI18" s="77"/>
      <c r="AJ18" s="62"/>
    </row>
    <row r="19" spans="1:40" s="63" customFormat="1" ht="30.75">
      <c r="A19" s="45" t="s">
        <v>49</v>
      </c>
      <c r="B19" s="46"/>
      <c r="C19" s="64"/>
      <c r="D19" s="65" t="s">
        <v>50</v>
      </c>
      <c r="E19" s="66">
        <v>0</v>
      </c>
      <c r="F19" s="67">
        <v>0</v>
      </c>
      <c r="G19" s="67">
        <v>0</v>
      </c>
      <c r="H19" s="67">
        <v>0</v>
      </c>
      <c r="I19" s="67">
        <v>0</v>
      </c>
      <c r="J19" s="68">
        <v>0</v>
      </c>
      <c r="K19" s="69">
        <v>0</v>
      </c>
      <c r="L19" s="67">
        <v>0</v>
      </c>
      <c r="M19" s="67">
        <v>0</v>
      </c>
      <c r="N19" s="67">
        <v>0</v>
      </c>
      <c r="O19" s="67">
        <v>0</v>
      </c>
      <c r="P19" s="68">
        <v>0</v>
      </c>
      <c r="Q19" s="69">
        <v>0</v>
      </c>
      <c r="R19" s="69">
        <v>0</v>
      </c>
      <c r="S19" s="67">
        <v>0</v>
      </c>
      <c r="T19" s="67">
        <v>0</v>
      </c>
      <c r="U19" s="67">
        <v>0</v>
      </c>
      <c r="V19" s="67">
        <v>0</v>
      </c>
      <c r="W19" s="68">
        <v>0</v>
      </c>
      <c r="X19" s="66">
        <v>1</v>
      </c>
      <c r="Y19" s="66">
        <v>1</v>
      </c>
      <c r="Z19" s="67">
        <v>1</v>
      </c>
      <c r="AA19" s="67">
        <v>1</v>
      </c>
      <c r="AB19" s="67">
        <v>1</v>
      </c>
      <c r="AC19" s="67">
        <v>1</v>
      </c>
      <c r="AD19" s="68">
        <v>1</v>
      </c>
      <c r="AE19" s="57" t="s">
        <v>51</v>
      </c>
      <c r="AF19" s="58" t="s">
        <v>52</v>
      </c>
      <c r="AG19" s="59" t="s">
        <v>53</v>
      </c>
      <c r="AH19" s="60"/>
      <c r="AI19" s="78"/>
      <c r="AJ19" s="62"/>
    </row>
    <row r="20" spans="1:40" s="63" customFormat="1" ht="15.75">
      <c r="A20" s="45" t="s">
        <v>54</v>
      </c>
      <c r="B20" s="46"/>
      <c r="C20" s="64"/>
      <c r="D20" s="65" t="s">
        <v>55</v>
      </c>
      <c r="E20" s="66">
        <v>0</v>
      </c>
      <c r="F20" s="67">
        <v>6.410902987430716</v>
      </c>
      <c r="G20" s="67">
        <v>0</v>
      </c>
      <c r="H20" s="67">
        <v>0</v>
      </c>
      <c r="I20" s="67">
        <v>18.039620919251565</v>
      </c>
      <c r="J20" s="68">
        <v>0</v>
      </c>
      <c r="K20" s="69">
        <v>3.7651576862921026</v>
      </c>
      <c r="L20" s="67">
        <v>3.2023334954698104</v>
      </c>
      <c r="M20" s="67">
        <v>4.475961254086771</v>
      </c>
      <c r="N20" s="67">
        <v>1.9882583656458421</v>
      </c>
      <c r="O20" s="67">
        <v>2.7720634022435822</v>
      </c>
      <c r="P20" s="68">
        <v>3.0554673651598718</v>
      </c>
      <c r="Q20" s="69">
        <v>0</v>
      </c>
      <c r="R20" s="69">
        <v>0.46185005527224898</v>
      </c>
      <c r="S20" s="67">
        <v>0.34381829461556901</v>
      </c>
      <c r="T20" s="67">
        <v>0.46566633654379075</v>
      </c>
      <c r="U20" s="67">
        <v>0.23540754126417787</v>
      </c>
      <c r="V20" s="67">
        <v>0.28530982561165064</v>
      </c>
      <c r="W20" s="68">
        <v>0.32594974023545209</v>
      </c>
      <c r="X20" s="66">
        <v>0</v>
      </c>
      <c r="Y20" s="66">
        <v>0</v>
      </c>
      <c r="Z20" s="67">
        <v>0</v>
      </c>
      <c r="AA20" s="67">
        <v>0</v>
      </c>
      <c r="AB20" s="67">
        <v>0</v>
      </c>
      <c r="AC20" s="67">
        <v>0</v>
      </c>
      <c r="AD20" s="68">
        <v>0</v>
      </c>
      <c r="AE20" s="57" t="s">
        <v>56</v>
      </c>
      <c r="AF20" s="79"/>
      <c r="AG20" s="71" t="s">
        <v>57</v>
      </c>
      <c r="AH20" s="72"/>
      <c r="AI20" s="73"/>
      <c r="AJ20" s="62"/>
    </row>
    <row r="21" spans="1:40" s="63" customFormat="1" ht="15.75">
      <c r="A21" s="45" t="s">
        <v>58</v>
      </c>
      <c r="B21" s="46"/>
      <c r="C21" s="64"/>
      <c r="D21" s="65" t="s">
        <v>59</v>
      </c>
      <c r="E21" s="66">
        <v>0</v>
      </c>
      <c r="F21" s="67">
        <v>0</v>
      </c>
      <c r="G21" s="67">
        <v>0</v>
      </c>
      <c r="H21" s="67">
        <v>25.409533733078607</v>
      </c>
      <c r="I21" s="67">
        <v>2486.4421473433972</v>
      </c>
      <c r="J21" s="68">
        <v>196.08071061055432</v>
      </c>
      <c r="K21" s="69">
        <v>15.921476541252099</v>
      </c>
      <c r="L21" s="67">
        <v>13.541498623288446</v>
      </c>
      <c r="M21" s="67">
        <v>18.927205191418157</v>
      </c>
      <c r="N21" s="67">
        <v>8.4076183692994526</v>
      </c>
      <c r="O21" s="67">
        <v>11.722043565497735</v>
      </c>
      <c r="P21" s="68">
        <v>12.920455404581467</v>
      </c>
      <c r="Q21" s="69">
        <v>4</v>
      </c>
      <c r="R21" s="69">
        <v>0.69277508290837342</v>
      </c>
      <c r="S21" s="67">
        <v>0.5157274419233534</v>
      </c>
      <c r="T21" s="67">
        <v>0.69849950481568612</v>
      </c>
      <c r="U21" s="67">
        <v>0.35311131189626677</v>
      </c>
      <c r="V21" s="67">
        <v>0.42796473841747601</v>
      </c>
      <c r="W21" s="68">
        <v>0.48892461035317808</v>
      </c>
      <c r="X21" s="66">
        <v>0</v>
      </c>
      <c r="Y21" s="66">
        <v>0</v>
      </c>
      <c r="Z21" s="67">
        <v>0</v>
      </c>
      <c r="AA21" s="67">
        <v>0</v>
      </c>
      <c r="AB21" s="67">
        <v>0</v>
      </c>
      <c r="AC21" s="67">
        <v>0</v>
      </c>
      <c r="AD21" s="68">
        <v>0</v>
      </c>
      <c r="AE21" s="57" t="s">
        <v>60</v>
      </c>
      <c r="AF21" s="79"/>
      <c r="AG21" s="71" t="s">
        <v>61</v>
      </c>
      <c r="AH21" s="72"/>
      <c r="AI21" s="73"/>
      <c r="AJ21" s="62"/>
    </row>
    <row r="22" spans="1:40" s="63" customFormat="1" ht="15.75">
      <c r="A22" s="45" t="s">
        <v>62</v>
      </c>
      <c r="B22" s="46"/>
      <c r="C22" s="64"/>
      <c r="D22" s="65" t="s">
        <v>63</v>
      </c>
      <c r="E22" s="66">
        <v>0</v>
      </c>
      <c r="F22" s="67">
        <v>0</v>
      </c>
      <c r="G22" s="67">
        <v>0</v>
      </c>
      <c r="H22" s="67">
        <v>0</v>
      </c>
      <c r="I22" s="67">
        <v>0</v>
      </c>
      <c r="J22" s="68">
        <v>0</v>
      </c>
      <c r="K22" s="69">
        <v>0</v>
      </c>
      <c r="L22" s="67">
        <v>0</v>
      </c>
      <c r="M22" s="67">
        <v>0</v>
      </c>
      <c r="N22" s="67">
        <v>0</v>
      </c>
      <c r="O22" s="67">
        <v>0</v>
      </c>
      <c r="P22" s="68">
        <v>0</v>
      </c>
      <c r="Q22" s="69">
        <v>0</v>
      </c>
      <c r="R22" s="69">
        <v>0</v>
      </c>
      <c r="S22" s="67">
        <v>0</v>
      </c>
      <c r="T22" s="67">
        <v>0</v>
      </c>
      <c r="U22" s="67">
        <v>0</v>
      </c>
      <c r="V22" s="67">
        <v>0</v>
      </c>
      <c r="W22" s="68">
        <v>0</v>
      </c>
      <c r="X22" s="66">
        <v>0</v>
      </c>
      <c r="Y22" s="66">
        <v>0</v>
      </c>
      <c r="Z22" s="67">
        <v>0</v>
      </c>
      <c r="AA22" s="67">
        <v>0</v>
      </c>
      <c r="AB22" s="67">
        <v>0</v>
      </c>
      <c r="AC22" s="67">
        <v>0</v>
      </c>
      <c r="AD22" s="68">
        <v>0</v>
      </c>
      <c r="AE22" s="57" t="s">
        <v>64</v>
      </c>
      <c r="AF22" s="79"/>
      <c r="AG22" s="71" t="s">
        <v>65</v>
      </c>
      <c r="AH22" s="72"/>
      <c r="AI22" s="73"/>
      <c r="AJ22" s="62"/>
    </row>
    <row r="23" spans="1:40" s="63" customFormat="1" ht="15.75">
      <c r="A23" s="45" t="s">
        <v>66</v>
      </c>
      <c r="B23" s="46"/>
      <c r="C23" s="64"/>
      <c r="D23" s="65" t="s">
        <v>67</v>
      </c>
      <c r="E23" s="66">
        <v>0</v>
      </c>
      <c r="F23" s="67">
        <v>0</v>
      </c>
      <c r="G23" s="67">
        <v>0</v>
      </c>
      <c r="H23" s="67">
        <v>0</v>
      </c>
      <c r="I23" s="67">
        <v>0</v>
      </c>
      <c r="J23" s="68">
        <v>0</v>
      </c>
      <c r="K23" s="69">
        <v>0</v>
      </c>
      <c r="L23" s="67">
        <v>0</v>
      </c>
      <c r="M23" s="67">
        <v>0</v>
      </c>
      <c r="N23" s="67">
        <v>0</v>
      </c>
      <c r="O23" s="67">
        <v>0</v>
      </c>
      <c r="P23" s="68">
        <v>0</v>
      </c>
      <c r="Q23" s="69">
        <v>0</v>
      </c>
      <c r="R23" s="69">
        <v>0</v>
      </c>
      <c r="S23" s="67">
        <v>0</v>
      </c>
      <c r="T23" s="67">
        <v>0</v>
      </c>
      <c r="U23" s="67">
        <v>0</v>
      </c>
      <c r="V23" s="67">
        <v>0</v>
      </c>
      <c r="W23" s="68">
        <v>0</v>
      </c>
      <c r="X23" s="66">
        <v>0</v>
      </c>
      <c r="Y23" s="66">
        <v>0</v>
      </c>
      <c r="Z23" s="67">
        <v>0</v>
      </c>
      <c r="AA23" s="67">
        <v>0</v>
      </c>
      <c r="AB23" s="67">
        <v>0</v>
      </c>
      <c r="AC23" s="67">
        <v>0</v>
      </c>
      <c r="AD23" s="68">
        <v>0</v>
      </c>
      <c r="AE23" s="57" t="s">
        <v>68</v>
      </c>
      <c r="AF23" s="79"/>
      <c r="AG23" s="71" t="s">
        <v>69</v>
      </c>
      <c r="AH23" s="72"/>
      <c r="AI23" s="73"/>
      <c r="AJ23" s="62"/>
    </row>
    <row r="24" spans="1:40" s="63" customFormat="1" ht="16.5" thickBot="1">
      <c r="A24" s="45" t="s">
        <v>70</v>
      </c>
      <c r="B24" s="46"/>
      <c r="C24" s="64"/>
      <c r="D24" s="65" t="s">
        <v>71</v>
      </c>
      <c r="E24" s="66">
        <v>0</v>
      </c>
      <c r="F24" s="67">
        <v>0</v>
      </c>
      <c r="G24" s="67">
        <v>0</v>
      </c>
      <c r="H24" s="67">
        <v>0</v>
      </c>
      <c r="I24" s="67">
        <v>0</v>
      </c>
      <c r="J24" s="68">
        <v>0</v>
      </c>
      <c r="K24" s="69">
        <v>0</v>
      </c>
      <c r="L24" s="67">
        <v>0</v>
      </c>
      <c r="M24" s="67">
        <v>0</v>
      </c>
      <c r="N24" s="67">
        <v>0</v>
      </c>
      <c r="O24" s="67">
        <v>0</v>
      </c>
      <c r="P24" s="68">
        <v>0</v>
      </c>
      <c r="Q24" s="69">
        <v>0</v>
      </c>
      <c r="R24" s="69">
        <v>0</v>
      </c>
      <c r="S24" s="67">
        <v>0</v>
      </c>
      <c r="T24" s="67">
        <v>0</v>
      </c>
      <c r="U24" s="67">
        <v>0</v>
      </c>
      <c r="V24" s="67">
        <v>0</v>
      </c>
      <c r="W24" s="68">
        <v>0</v>
      </c>
      <c r="X24" s="66">
        <v>1</v>
      </c>
      <c r="Y24" s="66">
        <v>1</v>
      </c>
      <c r="Z24" s="67">
        <v>1</v>
      </c>
      <c r="AA24" s="67">
        <v>1</v>
      </c>
      <c r="AB24" s="67">
        <v>1</v>
      </c>
      <c r="AC24" s="67">
        <v>1</v>
      </c>
      <c r="AD24" s="68">
        <v>1</v>
      </c>
      <c r="AE24" s="57" t="s">
        <v>72</v>
      </c>
      <c r="AF24" s="80"/>
      <c r="AG24" s="81" t="s">
        <v>73</v>
      </c>
      <c r="AH24" s="76"/>
      <c r="AI24" s="77"/>
      <c r="AJ24" s="62"/>
    </row>
    <row r="25" spans="1:40" s="63" customFormat="1" ht="30.75">
      <c r="A25" s="45" t="s">
        <v>74</v>
      </c>
      <c r="B25" s="46"/>
      <c r="C25" s="64"/>
      <c r="D25" s="65" t="s">
        <v>75</v>
      </c>
      <c r="E25" s="66">
        <v>0</v>
      </c>
      <c r="F25" s="67">
        <v>0</v>
      </c>
      <c r="G25" s="67">
        <v>0</v>
      </c>
      <c r="H25" s="67">
        <v>0</v>
      </c>
      <c r="I25" s="67">
        <v>0</v>
      </c>
      <c r="J25" s="68">
        <v>0</v>
      </c>
      <c r="K25" s="69">
        <v>0</v>
      </c>
      <c r="L25" s="67">
        <v>0</v>
      </c>
      <c r="M25" s="67">
        <v>0</v>
      </c>
      <c r="N25" s="67">
        <v>0</v>
      </c>
      <c r="O25" s="67">
        <v>0</v>
      </c>
      <c r="P25" s="68">
        <v>0</v>
      </c>
      <c r="Q25" s="69">
        <v>0</v>
      </c>
      <c r="R25" s="69">
        <v>0</v>
      </c>
      <c r="S25" s="67">
        <v>0</v>
      </c>
      <c r="T25" s="67">
        <v>0</v>
      </c>
      <c r="U25" s="67">
        <v>0</v>
      </c>
      <c r="V25" s="67">
        <v>0</v>
      </c>
      <c r="W25" s="68">
        <v>0</v>
      </c>
      <c r="X25" s="66">
        <v>0</v>
      </c>
      <c r="Y25" s="66">
        <v>0</v>
      </c>
      <c r="Z25" s="67">
        <v>0</v>
      </c>
      <c r="AA25" s="67">
        <v>0</v>
      </c>
      <c r="AB25" s="67">
        <v>0</v>
      </c>
      <c r="AC25" s="67">
        <v>0</v>
      </c>
      <c r="AD25" s="68">
        <v>0</v>
      </c>
      <c r="AE25" s="57" t="s">
        <v>76</v>
      </c>
      <c r="AF25" s="82" t="s">
        <v>77</v>
      </c>
      <c r="AG25" s="83" t="s">
        <v>78</v>
      </c>
      <c r="AH25" s="84"/>
      <c r="AI25" s="78"/>
      <c r="AJ25" s="62"/>
    </row>
    <row r="26" spans="1:40" s="63" customFormat="1" ht="15.75">
      <c r="A26" s="45" t="s">
        <v>79</v>
      </c>
      <c r="B26" s="46"/>
      <c r="C26" s="64"/>
      <c r="D26" s="65" t="s">
        <v>80</v>
      </c>
      <c r="E26" s="66">
        <v>0</v>
      </c>
      <c r="F26" s="67">
        <v>0</v>
      </c>
      <c r="G26" s="67">
        <v>7.245804302869967</v>
      </c>
      <c r="H26" s="67">
        <v>0</v>
      </c>
      <c r="I26" s="67">
        <v>23.521713834541647</v>
      </c>
      <c r="J26" s="68">
        <v>15.222050889603022</v>
      </c>
      <c r="K26" s="69">
        <v>3.0860145544902582</v>
      </c>
      <c r="L26" s="67">
        <v>2.6247101977510141</v>
      </c>
      <c r="M26" s="67">
        <v>3.6686063974784169</v>
      </c>
      <c r="N26" s="67">
        <v>1.6296247768875154</v>
      </c>
      <c r="O26" s="67">
        <v>2.2720503941809689</v>
      </c>
      <c r="P26" s="68">
        <v>2.5043351554657409</v>
      </c>
      <c r="Q26" s="69">
        <v>2</v>
      </c>
      <c r="R26" s="69">
        <v>0.46185005527224904</v>
      </c>
      <c r="S26" s="67">
        <v>0.34381829461556895</v>
      </c>
      <c r="T26" s="67">
        <v>0.46566633654379064</v>
      </c>
      <c r="U26" s="67">
        <v>0.23540754126417787</v>
      </c>
      <c r="V26" s="67">
        <v>0.28530982561165064</v>
      </c>
      <c r="W26" s="68">
        <v>0.32594974023545203</v>
      </c>
      <c r="X26" s="66">
        <v>0</v>
      </c>
      <c r="Y26" s="66">
        <v>0</v>
      </c>
      <c r="Z26" s="67">
        <v>0</v>
      </c>
      <c r="AA26" s="67">
        <v>0</v>
      </c>
      <c r="AB26" s="67">
        <v>0</v>
      </c>
      <c r="AC26" s="67">
        <v>0</v>
      </c>
      <c r="AD26" s="68">
        <v>0</v>
      </c>
      <c r="AE26" s="57" t="s">
        <v>81</v>
      </c>
      <c r="AF26" s="85"/>
      <c r="AG26" s="71" t="s">
        <v>82</v>
      </c>
      <c r="AH26" s="86"/>
      <c r="AI26" s="73"/>
      <c r="AJ26" s="62"/>
    </row>
    <row r="27" spans="1:40" s="63" customFormat="1" ht="15.75">
      <c r="A27" s="45" t="s">
        <v>83</v>
      </c>
      <c r="B27" s="46"/>
      <c r="C27" s="64"/>
      <c r="D27" s="65" t="s">
        <v>84</v>
      </c>
      <c r="E27" s="66">
        <v>0</v>
      </c>
      <c r="F27" s="67">
        <v>0</v>
      </c>
      <c r="G27" s="67">
        <v>0</v>
      </c>
      <c r="H27" s="67">
        <v>0</v>
      </c>
      <c r="I27" s="67">
        <v>0</v>
      </c>
      <c r="J27" s="68">
        <v>0</v>
      </c>
      <c r="K27" s="69">
        <v>0</v>
      </c>
      <c r="L27" s="67">
        <v>0</v>
      </c>
      <c r="M27" s="67">
        <v>0</v>
      </c>
      <c r="N27" s="67">
        <v>0</v>
      </c>
      <c r="O27" s="67">
        <v>0</v>
      </c>
      <c r="P27" s="68">
        <v>0</v>
      </c>
      <c r="Q27" s="69">
        <v>0</v>
      </c>
      <c r="R27" s="69">
        <v>0</v>
      </c>
      <c r="S27" s="67">
        <v>0</v>
      </c>
      <c r="T27" s="67">
        <v>0</v>
      </c>
      <c r="U27" s="67">
        <v>0</v>
      </c>
      <c r="V27" s="67">
        <v>0</v>
      </c>
      <c r="W27" s="68">
        <v>0</v>
      </c>
      <c r="X27" s="66">
        <v>0</v>
      </c>
      <c r="Y27" s="66">
        <v>0</v>
      </c>
      <c r="Z27" s="67">
        <v>0</v>
      </c>
      <c r="AA27" s="67">
        <v>0</v>
      </c>
      <c r="AB27" s="67">
        <v>0</v>
      </c>
      <c r="AC27" s="67">
        <v>0</v>
      </c>
      <c r="AD27" s="68">
        <v>0</v>
      </c>
      <c r="AE27" s="57" t="s">
        <v>85</v>
      </c>
      <c r="AF27" s="85"/>
      <c r="AG27" s="71" t="s">
        <v>86</v>
      </c>
      <c r="AH27" s="86"/>
      <c r="AI27" s="73"/>
      <c r="AJ27" s="62"/>
    </row>
    <row r="28" spans="1:40" s="63" customFormat="1" ht="16.5" thickBot="1">
      <c r="A28" s="45" t="s">
        <v>87</v>
      </c>
      <c r="B28" s="46"/>
      <c r="C28" s="64"/>
      <c r="D28" s="65" t="s">
        <v>88</v>
      </c>
      <c r="E28" s="66">
        <v>0</v>
      </c>
      <c r="F28" s="67">
        <v>0</v>
      </c>
      <c r="G28" s="67">
        <v>0</v>
      </c>
      <c r="H28" s="67">
        <v>0</v>
      </c>
      <c r="I28" s="67">
        <v>0</v>
      </c>
      <c r="J28" s="68">
        <v>0</v>
      </c>
      <c r="K28" s="69">
        <v>0</v>
      </c>
      <c r="L28" s="67">
        <v>0</v>
      </c>
      <c r="M28" s="67">
        <v>0</v>
      </c>
      <c r="N28" s="67">
        <v>0</v>
      </c>
      <c r="O28" s="67">
        <v>0</v>
      </c>
      <c r="P28" s="68">
        <v>0</v>
      </c>
      <c r="Q28" s="69">
        <v>0</v>
      </c>
      <c r="R28" s="69">
        <v>0</v>
      </c>
      <c r="S28" s="67">
        <v>0</v>
      </c>
      <c r="T28" s="67">
        <v>0</v>
      </c>
      <c r="U28" s="67">
        <v>0</v>
      </c>
      <c r="V28" s="67">
        <v>0</v>
      </c>
      <c r="W28" s="68">
        <v>0</v>
      </c>
      <c r="X28" s="66">
        <v>0</v>
      </c>
      <c r="Y28" s="66">
        <v>0</v>
      </c>
      <c r="Z28" s="67">
        <v>0</v>
      </c>
      <c r="AA28" s="67">
        <v>0</v>
      </c>
      <c r="AB28" s="67">
        <v>0</v>
      </c>
      <c r="AC28" s="67">
        <v>0</v>
      </c>
      <c r="AD28" s="68">
        <v>0</v>
      </c>
      <c r="AE28" s="57" t="s">
        <v>89</v>
      </c>
      <c r="AF28" s="87"/>
      <c r="AG28" s="75" t="s">
        <v>90</v>
      </c>
      <c r="AH28" s="88"/>
      <c r="AI28" s="77"/>
      <c r="AJ28" s="62"/>
    </row>
    <row r="29" spans="1:40" s="63" customFormat="1" ht="30.75">
      <c r="A29" s="45" t="s">
        <v>91</v>
      </c>
      <c r="B29" s="46"/>
      <c r="C29" s="64"/>
      <c r="D29" s="65" t="s">
        <v>92</v>
      </c>
      <c r="E29" s="66">
        <v>0</v>
      </c>
      <c r="F29" s="67">
        <v>0</v>
      </c>
      <c r="G29" s="67">
        <v>0</v>
      </c>
      <c r="H29" s="67">
        <v>0</v>
      </c>
      <c r="I29" s="67">
        <v>0</v>
      </c>
      <c r="J29" s="68">
        <v>0</v>
      </c>
      <c r="K29" s="69">
        <v>0</v>
      </c>
      <c r="L29" s="67">
        <v>0</v>
      </c>
      <c r="M29" s="67">
        <v>0</v>
      </c>
      <c r="N29" s="67">
        <v>0</v>
      </c>
      <c r="O29" s="67">
        <v>0</v>
      </c>
      <c r="P29" s="68">
        <v>0</v>
      </c>
      <c r="Q29" s="69">
        <v>0</v>
      </c>
      <c r="R29" s="69">
        <v>0</v>
      </c>
      <c r="S29" s="67">
        <v>0</v>
      </c>
      <c r="T29" s="67">
        <v>0</v>
      </c>
      <c r="U29" s="67">
        <v>0</v>
      </c>
      <c r="V29" s="67">
        <v>0</v>
      </c>
      <c r="W29" s="68">
        <v>0</v>
      </c>
      <c r="X29" s="66">
        <v>0</v>
      </c>
      <c r="Y29" s="66">
        <v>0</v>
      </c>
      <c r="Z29" s="67">
        <v>0</v>
      </c>
      <c r="AA29" s="67">
        <v>0</v>
      </c>
      <c r="AB29" s="67">
        <v>0</v>
      </c>
      <c r="AC29" s="67">
        <v>0</v>
      </c>
      <c r="AD29" s="68">
        <v>0</v>
      </c>
      <c r="AE29" s="57" t="s">
        <v>93</v>
      </c>
      <c r="AF29" s="58" t="s">
        <v>94</v>
      </c>
      <c r="AG29" s="59" t="s">
        <v>95</v>
      </c>
      <c r="AH29" s="60"/>
      <c r="AI29" s="78"/>
      <c r="AJ29" s="62"/>
    </row>
    <row r="30" spans="1:40" s="105" customFormat="1" ht="16.5" thickBot="1">
      <c r="A30" s="89" t="s">
        <v>96</v>
      </c>
      <c r="B30" s="90"/>
      <c r="C30" s="91"/>
      <c r="D30" s="92" t="s">
        <v>97</v>
      </c>
      <c r="E30" s="93">
        <v>0</v>
      </c>
      <c r="F30" s="94">
        <v>0</v>
      </c>
      <c r="G30" s="94">
        <v>0</v>
      </c>
      <c r="H30" s="94">
        <v>0</v>
      </c>
      <c r="I30" s="94">
        <v>0</v>
      </c>
      <c r="J30" s="95">
        <v>0</v>
      </c>
      <c r="K30" s="96">
        <v>0</v>
      </c>
      <c r="L30" s="94">
        <v>0</v>
      </c>
      <c r="M30" s="94">
        <v>0</v>
      </c>
      <c r="N30" s="94">
        <v>0</v>
      </c>
      <c r="O30" s="94">
        <v>0</v>
      </c>
      <c r="P30" s="95">
        <v>0</v>
      </c>
      <c r="Q30" s="97">
        <v>0</v>
      </c>
      <c r="R30" s="97">
        <v>0</v>
      </c>
      <c r="S30" s="98">
        <v>0</v>
      </c>
      <c r="T30" s="98">
        <v>0</v>
      </c>
      <c r="U30" s="98">
        <v>0</v>
      </c>
      <c r="V30" s="98">
        <v>0</v>
      </c>
      <c r="W30" s="99">
        <v>0</v>
      </c>
      <c r="X30" s="100">
        <v>0</v>
      </c>
      <c r="Y30" s="100">
        <v>0</v>
      </c>
      <c r="Z30" s="98">
        <v>0</v>
      </c>
      <c r="AA30" s="98">
        <v>0</v>
      </c>
      <c r="AB30" s="98">
        <v>0</v>
      </c>
      <c r="AC30" s="98">
        <v>0</v>
      </c>
      <c r="AD30" s="99">
        <v>0</v>
      </c>
      <c r="AE30" s="57" t="s">
        <v>98</v>
      </c>
      <c r="AF30" s="74"/>
      <c r="AG30" s="101" t="s">
        <v>99</v>
      </c>
      <c r="AH30" s="102"/>
      <c r="AI30" s="103"/>
      <c r="AJ30" s="104"/>
    </row>
    <row r="31" spans="1:40" s="63" customFormat="1" ht="30.75">
      <c r="A31" s="45" t="s">
        <v>100</v>
      </c>
      <c r="B31" s="46"/>
      <c r="C31" s="106" t="s">
        <v>101</v>
      </c>
      <c r="D31" s="107" t="s">
        <v>102</v>
      </c>
      <c r="E31" s="49">
        <v>404.75854561207848</v>
      </c>
      <c r="F31" s="50">
        <v>566.31791765933804</v>
      </c>
      <c r="G31" s="50">
        <v>1241.1394611769838</v>
      </c>
      <c r="H31" s="50">
        <v>1313.2718651281355</v>
      </c>
      <c r="I31" s="50">
        <v>1428.9834963487131</v>
      </c>
      <c r="J31" s="51">
        <v>1195.7662025209504</v>
      </c>
      <c r="K31" s="52">
        <v>956.87220256569628</v>
      </c>
      <c r="L31" s="50">
        <v>1740.1203446138184</v>
      </c>
      <c r="M31" s="50">
        <v>1582.7914939716261</v>
      </c>
      <c r="N31" s="50">
        <v>1730.8495682288149</v>
      </c>
      <c r="O31" s="50">
        <v>1630.5042603759359</v>
      </c>
      <c r="P31" s="51">
        <v>1843.3769640822959</v>
      </c>
      <c r="Q31" s="53">
        <v>1532</v>
      </c>
      <c r="R31" s="53">
        <v>1813.2233169988492</v>
      </c>
      <c r="S31" s="54">
        <v>2886.1655244603908</v>
      </c>
      <c r="T31" s="54">
        <v>2543.8515214858576</v>
      </c>
      <c r="U31" s="54">
        <v>3165.8213469458351</v>
      </c>
      <c r="V31" s="54">
        <v>2592.4777234846938</v>
      </c>
      <c r="W31" s="55">
        <v>3037.8524211710483</v>
      </c>
      <c r="X31" s="56">
        <v>84</v>
      </c>
      <c r="Y31" s="56">
        <v>66.8</v>
      </c>
      <c r="Z31" s="54">
        <v>63.459999999999994</v>
      </c>
      <c r="AA31" s="54">
        <v>60.286999999999992</v>
      </c>
      <c r="AB31" s="54">
        <v>57.272649999999992</v>
      </c>
      <c r="AC31" s="54">
        <v>54.40901749999999</v>
      </c>
      <c r="AD31" s="55">
        <v>51.688566624999986</v>
      </c>
      <c r="AE31" s="108"/>
      <c r="AF31" s="109"/>
      <c r="AG31" s="109"/>
      <c r="AH31" s="109"/>
      <c r="AI31" s="109"/>
      <c r="AJ31" s="109"/>
      <c r="AK31" s="109"/>
      <c r="AL31" s="109"/>
      <c r="AM31" s="109"/>
      <c r="AN31" s="62"/>
    </row>
    <row r="32" spans="1:40" s="63" customFormat="1" ht="15.75">
      <c r="A32" s="45" t="s">
        <v>103</v>
      </c>
      <c r="B32" s="46"/>
      <c r="C32" s="110"/>
      <c r="D32" s="65" t="s">
        <v>104</v>
      </c>
      <c r="E32" s="66">
        <v>2081.3569737579919</v>
      </c>
      <c r="F32" s="67">
        <v>2912.1314618154747</v>
      </c>
      <c r="G32" s="67">
        <v>6382.2114252329311</v>
      </c>
      <c r="H32" s="67">
        <v>6753.112941053615</v>
      </c>
      <c r="I32" s="67">
        <v>7348.1229273328663</v>
      </c>
      <c r="J32" s="68">
        <v>6148.8807899197882</v>
      </c>
      <c r="K32" s="69">
        <v>4920.4371366308205</v>
      </c>
      <c r="L32" s="67">
        <v>8948.0630149842764</v>
      </c>
      <c r="M32" s="67">
        <v>8139.0451364341525</v>
      </c>
      <c r="N32" s="67">
        <v>8900.3907424615118</v>
      </c>
      <c r="O32" s="67">
        <v>8384.3941674517391</v>
      </c>
      <c r="P32" s="68">
        <v>9479.0301636519416</v>
      </c>
      <c r="Q32" s="69">
        <v>3730</v>
      </c>
      <c r="R32" s="69">
        <v>4109.7727168401079</v>
      </c>
      <c r="S32" s="67">
        <v>6541.6566274607203</v>
      </c>
      <c r="T32" s="67">
        <v>5765.7826703876481</v>
      </c>
      <c r="U32" s="67">
        <v>7175.5122913391524</v>
      </c>
      <c r="V32" s="67">
        <v>5875.9966944545458</v>
      </c>
      <c r="W32" s="68">
        <v>6885.4635175217973</v>
      </c>
      <c r="X32" s="66">
        <v>106</v>
      </c>
      <c r="Y32" s="66">
        <v>83.4</v>
      </c>
      <c r="Z32" s="67">
        <v>79.23</v>
      </c>
      <c r="AA32" s="67">
        <v>75.268500000000003</v>
      </c>
      <c r="AB32" s="67">
        <v>71.505075000000005</v>
      </c>
      <c r="AC32" s="67">
        <v>67.929821250000003</v>
      </c>
      <c r="AD32" s="68">
        <v>64.533330187499999</v>
      </c>
      <c r="AE32" s="108"/>
      <c r="AF32" s="109"/>
      <c r="AG32" s="109"/>
      <c r="AH32" s="109"/>
      <c r="AI32" s="109"/>
      <c r="AJ32" s="109"/>
      <c r="AK32" s="109"/>
      <c r="AL32" s="109"/>
      <c r="AM32" s="109"/>
      <c r="AN32" s="62"/>
    </row>
    <row r="33" spans="1:40" s="63" customFormat="1" ht="15.75">
      <c r="A33" s="45" t="s">
        <v>105</v>
      </c>
      <c r="B33" s="46"/>
      <c r="C33" s="110"/>
      <c r="D33" s="65" t="s">
        <v>106</v>
      </c>
      <c r="E33" s="66">
        <v>507.53780306933362</v>
      </c>
      <c r="F33" s="67">
        <v>710.12220182377371</v>
      </c>
      <c r="G33" s="67">
        <v>1556.2983369064134</v>
      </c>
      <c r="H33" s="67">
        <v>1646.7444267095595</v>
      </c>
      <c r="I33" s="67">
        <v>1791.8363958625032</v>
      </c>
      <c r="J33" s="68">
        <v>1499.4052671341422</v>
      </c>
      <c r="K33" s="69">
        <v>1199.8464629021159</v>
      </c>
      <c r="L33" s="67">
        <v>2181.9812874808144</v>
      </c>
      <c r="M33" s="67">
        <v>1984.7026284819092</v>
      </c>
      <c r="N33" s="67">
        <v>2170.3564244906711</v>
      </c>
      <c r="O33" s="67">
        <v>2044.5308833439328</v>
      </c>
      <c r="P33" s="68">
        <v>2311.4573965247246</v>
      </c>
      <c r="Q33" s="69">
        <v>645</v>
      </c>
      <c r="R33" s="69">
        <v>1082.1146795028794</v>
      </c>
      <c r="S33" s="67">
        <v>1722.4365317908041</v>
      </c>
      <c r="T33" s="67">
        <v>1518.1467434644333</v>
      </c>
      <c r="U33" s="67">
        <v>1889.3325053219794</v>
      </c>
      <c r="V33" s="67">
        <v>1547.1664050241054</v>
      </c>
      <c r="W33" s="68">
        <v>1812.9618499245457</v>
      </c>
      <c r="X33" s="66">
        <v>51</v>
      </c>
      <c r="Y33" s="66">
        <v>51.4</v>
      </c>
      <c r="Z33" s="67">
        <v>48.83</v>
      </c>
      <c r="AA33" s="67">
        <v>46.388499999999993</v>
      </c>
      <c r="AB33" s="67">
        <v>44.069074999999991</v>
      </c>
      <c r="AC33" s="67">
        <v>41.86562124999999</v>
      </c>
      <c r="AD33" s="68">
        <v>39.772340187499985</v>
      </c>
      <c r="AE33" s="108"/>
      <c r="AF33" s="109"/>
      <c r="AG33" s="109"/>
      <c r="AH33" s="109"/>
      <c r="AI33" s="109"/>
      <c r="AJ33" s="109"/>
      <c r="AK33" s="109"/>
      <c r="AL33" s="109"/>
      <c r="AM33" s="109"/>
      <c r="AN33" s="62"/>
    </row>
    <row r="34" spans="1:40" s="63" customFormat="1" ht="15.75">
      <c r="A34" s="45" t="s">
        <v>107</v>
      </c>
      <c r="B34" s="46"/>
      <c r="C34" s="110"/>
      <c r="D34" s="65" t="s">
        <v>108</v>
      </c>
      <c r="E34" s="66">
        <v>535.03172888985819</v>
      </c>
      <c r="F34" s="67">
        <v>748.5854847241153</v>
      </c>
      <c r="G34" s="67">
        <v>1640.5978067655001</v>
      </c>
      <c r="H34" s="67">
        <v>1735.937751558607</v>
      </c>
      <c r="I34" s="67">
        <v>1888.8817979180621</v>
      </c>
      <c r="J34" s="68">
        <v>1580.6167585695421</v>
      </c>
      <c r="K34" s="69">
        <v>4519.3989577265083</v>
      </c>
      <c r="L34" s="67">
        <v>9445.056954766882</v>
      </c>
      <c r="M34" s="67">
        <v>9829.3667447651405</v>
      </c>
      <c r="N34" s="67">
        <v>9244.087037599902</v>
      </c>
      <c r="O34" s="67">
        <v>10157.381615910253</v>
      </c>
      <c r="P34" s="68">
        <v>10157.149354670624</v>
      </c>
      <c r="Q34" s="69">
        <v>611</v>
      </c>
      <c r="R34" s="69">
        <v>2202.0521361105989</v>
      </c>
      <c r="S34" s="67">
        <v>3992.1721531846188</v>
      </c>
      <c r="T34" s="67">
        <v>3995.2814286125308</v>
      </c>
      <c r="U34" s="67">
        <v>4313.0059894816504</v>
      </c>
      <c r="V34" s="67">
        <v>4083.7269551377913</v>
      </c>
      <c r="W34" s="68">
        <v>4261.8314572691152</v>
      </c>
      <c r="X34" s="66">
        <v>62</v>
      </c>
      <c r="Y34" s="66">
        <v>38</v>
      </c>
      <c r="Z34" s="67">
        <v>36.1</v>
      </c>
      <c r="AA34" s="67">
        <v>34.295000000000002</v>
      </c>
      <c r="AB34" s="67">
        <v>32.580249999999999</v>
      </c>
      <c r="AC34" s="67">
        <v>30.951237499999998</v>
      </c>
      <c r="AD34" s="68">
        <v>29.403675624999998</v>
      </c>
      <c r="AE34" s="108"/>
      <c r="AF34" s="109"/>
      <c r="AG34" s="109"/>
      <c r="AH34" s="109"/>
      <c r="AI34" s="109"/>
      <c r="AJ34" s="109"/>
      <c r="AK34" s="109"/>
      <c r="AL34" s="109"/>
      <c r="AM34" s="109"/>
      <c r="AN34" s="62"/>
    </row>
    <row r="35" spans="1:40" s="63" customFormat="1" ht="15.75">
      <c r="A35" s="45" t="s">
        <v>109</v>
      </c>
      <c r="B35" s="46"/>
      <c r="C35" s="110"/>
      <c r="D35" s="65" t="s">
        <v>110</v>
      </c>
      <c r="E35" s="66">
        <v>123.37295237615977</v>
      </c>
      <c r="F35" s="67">
        <v>172.61178306540023</v>
      </c>
      <c r="G35" s="67">
        <v>378.26138226775237</v>
      </c>
      <c r="H35" s="67">
        <v>400.27913679638351</v>
      </c>
      <c r="I35" s="67">
        <v>435.53103001325167</v>
      </c>
      <c r="J35" s="68">
        <v>364.4382843257298</v>
      </c>
      <c r="K35" s="69">
        <v>291.63560882203774</v>
      </c>
      <c r="L35" s="67">
        <v>530.35405852979898</v>
      </c>
      <c r="M35" s="67">
        <v>482.40335516598486</v>
      </c>
      <c r="N35" s="67">
        <v>527.52851034473952</v>
      </c>
      <c r="O35" s="67">
        <v>496.94525704336684</v>
      </c>
      <c r="P35" s="68">
        <v>561.82462168635345</v>
      </c>
      <c r="Q35" s="69">
        <v>66</v>
      </c>
      <c r="R35" s="69">
        <v>70.663058456654099</v>
      </c>
      <c r="S35" s="67">
        <v>321.47664932308709</v>
      </c>
      <c r="T35" s="67">
        <v>168.136343043132</v>
      </c>
      <c r="U35" s="67">
        <v>123.37510598133285</v>
      </c>
      <c r="V35" s="67">
        <v>101.03135295291854</v>
      </c>
      <c r="W35" s="68">
        <v>118.38803373386919</v>
      </c>
      <c r="X35" s="66">
        <v>5</v>
      </c>
      <c r="Y35" s="66">
        <v>2.8</v>
      </c>
      <c r="Z35" s="67">
        <v>2.6599999999999997</v>
      </c>
      <c r="AA35" s="67">
        <v>2.6599999999999997</v>
      </c>
      <c r="AB35" s="67">
        <v>2.6599999999999997</v>
      </c>
      <c r="AC35" s="67">
        <v>2.6599999999999997</v>
      </c>
      <c r="AD35" s="68">
        <v>2.6599999999999997</v>
      </c>
      <c r="AE35" s="108"/>
      <c r="AF35" s="109"/>
      <c r="AG35" s="109"/>
      <c r="AH35" s="109"/>
      <c r="AI35" s="109"/>
      <c r="AJ35" s="109"/>
      <c r="AK35" s="109"/>
      <c r="AL35" s="109"/>
      <c r="AM35" s="109"/>
      <c r="AN35" s="62"/>
    </row>
    <row r="36" spans="1:40" s="63" customFormat="1" ht="15.75">
      <c r="A36" s="45" t="s">
        <v>111</v>
      </c>
      <c r="B36" s="46"/>
      <c r="C36" s="110"/>
      <c r="D36" s="65" t="s">
        <v>112</v>
      </c>
      <c r="E36" s="66">
        <v>0</v>
      </c>
      <c r="F36" s="67">
        <v>0</v>
      </c>
      <c r="G36" s="67">
        <v>0</v>
      </c>
      <c r="H36" s="67">
        <v>0</v>
      </c>
      <c r="I36" s="67">
        <v>0</v>
      </c>
      <c r="J36" s="68">
        <v>0</v>
      </c>
      <c r="K36" s="69">
        <v>0</v>
      </c>
      <c r="L36" s="67">
        <v>0</v>
      </c>
      <c r="M36" s="67">
        <v>0</v>
      </c>
      <c r="N36" s="67">
        <v>0</v>
      </c>
      <c r="O36" s="67">
        <v>0</v>
      </c>
      <c r="P36" s="68">
        <v>0</v>
      </c>
      <c r="Q36" s="69">
        <v>0</v>
      </c>
      <c r="R36" s="69">
        <v>0</v>
      </c>
      <c r="S36" s="67">
        <v>0</v>
      </c>
      <c r="T36" s="67">
        <v>0</v>
      </c>
      <c r="U36" s="67">
        <v>0</v>
      </c>
      <c r="V36" s="67">
        <v>0</v>
      </c>
      <c r="W36" s="68">
        <v>0</v>
      </c>
      <c r="X36" s="66">
        <v>0</v>
      </c>
      <c r="Y36" s="66">
        <v>0</v>
      </c>
      <c r="Z36" s="67">
        <v>0</v>
      </c>
      <c r="AA36" s="67">
        <v>0</v>
      </c>
      <c r="AB36" s="67">
        <v>0</v>
      </c>
      <c r="AC36" s="67">
        <v>0</v>
      </c>
      <c r="AD36" s="68">
        <v>0</v>
      </c>
      <c r="AE36" s="108"/>
      <c r="AF36" s="109"/>
      <c r="AG36" s="109"/>
      <c r="AH36" s="109"/>
      <c r="AI36" s="109"/>
      <c r="AJ36" s="109"/>
      <c r="AK36" s="109"/>
      <c r="AL36" s="109"/>
      <c r="AM36" s="109"/>
      <c r="AN36" s="62"/>
    </row>
    <row r="37" spans="1:40" s="105" customFormat="1" ht="16.5" thickBot="1">
      <c r="A37" s="89" t="s">
        <v>113</v>
      </c>
      <c r="B37" s="90"/>
      <c r="C37" s="91"/>
      <c r="D37" s="92" t="s">
        <v>97</v>
      </c>
      <c r="E37" s="93">
        <v>0</v>
      </c>
      <c r="F37" s="94">
        <v>0</v>
      </c>
      <c r="G37" s="94">
        <v>0</v>
      </c>
      <c r="H37" s="94">
        <v>0</v>
      </c>
      <c r="I37" s="94">
        <v>0</v>
      </c>
      <c r="J37" s="95">
        <v>0</v>
      </c>
      <c r="K37" s="96">
        <v>0</v>
      </c>
      <c r="L37" s="94">
        <v>0</v>
      </c>
      <c r="M37" s="94">
        <v>0</v>
      </c>
      <c r="N37" s="94">
        <v>0</v>
      </c>
      <c r="O37" s="94">
        <v>0</v>
      </c>
      <c r="P37" s="95">
        <v>0</v>
      </c>
      <c r="Q37" s="97">
        <v>0</v>
      </c>
      <c r="R37" s="97">
        <v>0</v>
      </c>
      <c r="S37" s="98">
        <v>0</v>
      </c>
      <c r="T37" s="98">
        <v>0</v>
      </c>
      <c r="U37" s="98">
        <v>0</v>
      </c>
      <c r="V37" s="98">
        <v>0</v>
      </c>
      <c r="W37" s="99">
        <v>0</v>
      </c>
      <c r="X37" s="100">
        <v>0</v>
      </c>
      <c r="Y37" s="100">
        <v>0</v>
      </c>
      <c r="Z37" s="98">
        <v>0</v>
      </c>
      <c r="AA37" s="98">
        <v>0</v>
      </c>
      <c r="AB37" s="98">
        <v>0</v>
      </c>
      <c r="AC37" s="98">
        <v>0</v>
      </c>
      <c r="AD37" s="99">
        <v>0</v>
      </c>
      <c r="AE37" s="108"/>
      <c r="AF37" s="109"/>
      <c r="AG37" s="109"/>
      <c r="AH37" s="109"/>
      <c r="AI37" s="109"/>
      <c r="AJ37" s="109"/>
      <c r="AK37" s="109"/>
      <c r="AL37" s="109"/>
      <c r="AM37" s="109"/>
      <c r="AN37" s="104"/>
    </row>
    <row r="38" spans="1:40" s="63" customFormat="1" ht="30.75">
      <c r="A38" s="45" t="s">
        <v>114</v>
      </c>
      <c r="B38" s="46"/>
      <c r="C38" s="111" t="s">
        <v>115</v>
      </c>
      <c r="D38" s="107" t="s">
        <v>102</v>
      </c>
      <c r="E38" s="49">
        <v>947.96597757935001</v>
      </c>
      <c r="F38" s="50">
        <v>569.87105347148452</v>
      </c>
      <c r="G38" s="50">
        <v>1700.2875011643346</v>
      </c>
      <c r="H38" s="50">
        <v>3081.2351267197773</v>
      </c>
      <c r="I38" s="50">
        <v>1560.373334633023</v>
      </c>
      <c r="J38" s="51">
        <v>1058.0858133328711</v>
      </c>
      <c r="K38" s="52">
        <v>9989.6415511148134</v>
      </c>
      <c r="L38" s="50">
        <v>28529.162349408769</v>
      </c>
      <c r="M38" s="50">
        <v>29558.818704003723</v>
      </c>
      <c r="N38" s="50">
        <v>26141.259955482175</v>
      </c>
      <c r="O38" s="50">
        <v>29914.72215613116</v>
      </c>
      <c r="P38" s="51">
        <v>742.38126592704248</v>
      </c>
      <c r="Q38" s="53">
        <v>13.068</v>
      </c>
      <c r="R38" s="53">
        <v>129.35619108557503</v>
      </c>
      <c r="S38" s="54">
        <v>317.79879777458103</v>
      </c>
      <c r="T38" s="54">
        <v>320.80599513172166</v>
      </c>
      <c r="U38" s="54">
        <v>325.71245367968891</v>
      </c>
      <c r="V38" s="54">
        <v>321.72045364369296</v>
      </c>
      <c r="W38" s="55">
        <v>19.545924737618055</v>
      </c>
      <c r="X38" s="56">
        <v>95</v>
      </c>
      <c r="Y38" s="56">
        <v>57.76</v>
      </c>
      <c r="Z38" s="54">
        <v>54.871999999999993</v>
      </c>
      <c r="AA38" s="54">
        <v>52.128399999999992</v>
      </c>
      <c r="AB38" s="54">
        <v>49.521979999999992</v>
      </c>
      <c r="AC38" s="54">
        <v>47.045880999999987</v>
      </c>
      <c r="AD38" s="55">
        <v>51.750469099999989</v>
      </c>
      <c r="AE38" s="108"/>
      <c r="AF38" s="62"/>
      <c r="AG38" s="62"/>
      <c r="AH38" s="62"/>
      <c r="AI38" s="62"/>
      <c r="AJ38" s="62"/>
      <c r="AK38" s="62"/>
      <c r="AL38" s="62"/>
      <c r="AM38" s="62"/>
      <c r="AN38" s="62"/>
    </row>
    <row r="39" spans="1:40" s="105" customFormat="1" ht="15.75">
      <c r="A39" s="89" t="s">
        <v>116</v>
      </c>
      <c r="B39" s="90"/>
      <c r="C39" s="110"/>
      <c r="D39" s="65" t="s">
        <v>104</v>
      </c>
      <c r="E39" s="66">
        <v>6769.0016124812009</v>
      </c>
      <c r="F39" s="67">
        <v>10114.592836934329</v>
      </c>
      <c r="G39" s="67">
        <v>16686.274395523462</v>
      </c>
      <c r="H39" s="67">
        <v>21144.822511541464</v>
      </c>
      <c r="I39" s="67">
        <v>17562.696871520184</v>
      </c>
      <c r="J39" s="68">
        <v>10983.867183421053</v>
      </c>
      <c r="K39" s="69">
        <v>3748.5875515266207</v>
      </c>
      <c r="L39" s="67">
        <v>5507.5487546727054</v>
      </c>
      <c r="M39" s="67">
        <v>6472.2205623664031</v>
      </c>
      <c r="N39" s="67">
        <v>6817.5970622786381</v>
      </c>
      <c r="O39" s="67">
        <v>6784.6388178708112</v>
      </c>
      <c r="P39" s="68">
        <v>16557.399968049762</v>
      </c>
      <c r="Q39" s="69">
        <v>81.926410099579513</v>
      </c>
      <c r="R39" s="69">
        <v>35.512546522221193</v>
      </c>
      <c r="S39" s="67">
        <v>47.001433060701928</v>
      </c>
      <c r="T39" s="67">
        <v>53.87224133807721</v>
      </c>
      <c r="U39" s="67">
        <v>65.082458693424229</v>
      </c>
      <c r="V39" s="67">
        <v>55.961585124726028</v>
      </c>
      <c r="W39" s="68">
        <v>127.65829326342364</v>
      </c>
      <c r="X39" s="66">
        <v>353</v>
      </c>
      <c r="Y39" s="66">
        <v>233.86</v>
      </c>
      <c r="Z39" s="67">
        <v>233.86</v>
      </c>
      <c r="AA39" s="67">
        <v>233.86</v>
      </c>
      <c r="AB39" s="67">
        <v>233.86</v>
      </c>
      <c r="AC39" s="67">
        <v>233.86</v>
      </c>
      <c r="AD39" s="68">
        <v>233.86</v>
      </c>
      <c r="AE39" s="108"/>
      <c r="AF39" s="104"/>
      <c r="AG39" s="104"/>
      <c r="AH39" s="104"/>
      <c r="AI39" s="104"/>
      <c r="AJ39" s="104"/>
      <c r="AK39" s="104"/>
      <c r="AL39" s="104"/>
      <c r="AM39" s="104"/>
      <c r="AN39" s="104"/>
    </row>
    <row r="40" spans="1:40" s="63" customFormat="1" ht="15.75">
      <c r="A40" s="45" t="s">
        <v>117</v>
      </c>
      <c r="B40" s="46"/>
      <c r="C40" s="110"/>
      <c r="D40" s="65" t="s">
        <v>118</v>
      </c>
      <c r="E40" s="66">
        <v>1096.290320581925</v>
      </c>
      <c r="F40" s="67">
        <v>1638.1337837639899</v>
      </c>
      <c r="G40" s="67">
        <v>2702.4666492406136</v>
      </c>
      <c r="H40" s="67">
        <v>3424.5617857562711</v>
      </c>
      <c r="I40" s="67">
        <v>2844.4098089828171</v>
      </c>
      <c r="J40" s="68">
        <v>1778.9192505936035</v>
      </c>
      <c r="K40" s="69">
        <v>366.28015849792985</v>
      </c>
      <c r="L40" s="67">
        <v>660.4085898982637</v>
      </c>
      <c r="M40" s="67">
        <v>809.23701741257867</v>
      </c>
      <c r="N40" s="67">
        <v>894.16232284855823</v>
      </c>
      <c r="O40" s="67">
        <v>857.24901308951291</v>
      </c>
      <c r="P40" s="68">
        <v>809.49815828270073</v>
      </c>
      <c r="Q40" s="69">
        <v>26.537186880436341</v>
      </c>
      <c r="R40" s="69">
        <v>7.5261946846806609</v>
      </c>
      <c r="S40" s="67">
        <v>11.877344727212105</v>
      </c>
      <c r="T40" s="67">
        <v>14.102902066472263</v>
      </c>
      <c r="U40" s="67">
        <v>17.734058766339444</v>
      </c>
      <c r="V40" s="67">
        <v>14.779671699810104</v>
      </c>
      <c r="W40" s="68">
        <v>14.465487657183301</v>
      </c>
      <c r="X40" s="66">
        <v>79</v>
      </c>
      <c r="Y40" s="66">
        <v>80.52000000000001</v>
      </c>
      <c r="Z40" s="67">
        <v>80.52000000000001</v>
      </c>
      <c r="AA40" s="67">
        <v>80.52000000000001</v>
      </c>
      <c r="AB40" s="67">
        <v>80.52000000000001</v>
      </c>
      <c r="AC40" s="67">
        <v>80.52000000000001</v>
      </c>
      <c r="AD40" s="68">
        <v>80.52000000000001</v>
      </c>
      <c r="AE40" s="108"/>
      <c r="AF40" s="112"/>
      <c r="AG40" s="112"/>
      <c r="AH40" s="112"/>
      <c r="AI40" s="112"/>
      <c r="AJ40" s="112"/>
      <c r="AK40" s="112"/>
      <c r="AL40" s="112"/>
      <c r="AM40" s="112"/>
      <c r="AN40" s="62"/>
    </row>
    <row r="41" spans="1:40" s="63" customFormat="1" ht="15.75">
      <c r="A41" s="45" t="s">
        <v>119</v>
      </c>
      <c r="B41" s="46"/>
      <c r="C41" s="110"/>
      <c r="D41" s="65" t="s">
        <v>120</v>
      </c>
      <c r="E41" s="66">
        <v>690.77268131698293</v>
      </c>
      <c r="F41" s="67">
        <v>1032.1883217630977</v>
      </c>
      <c r="G41" s="67">
        <v>1702.824606236371</v>
      </c>
      <c r="H41" s="67">
        <v>2157.8168507652667</v>
      </c>
      <c r="I41" s="67">
        <v>1792.2630106525301</v>
      </c>
      <c r="J41" s="68">
        <v>1120.8972637162967</v>
      </c>
      <c r="K41" s="69">
        <v>1717.7982482773086</v>
      </c>
      <c r="L41" s="67">
        <v>1846.0053458261807</v>
      </c>
      <c r="M41" s="67">
        <v>1985.518674133684</v>
      </c>
      <c r="N41" s="67">
        <v>1860.0386510995822</v>
      </c>
      <c r="O41" s="67">
        <v>2031.7411093451906</v>
      </c>
      <c r="P41" s="68">
        <v>12069.250220648641</v>
      </c>
      <c r="Q41" s="69">
        <v>11.943632208586118</v>
      </c>
      <c r="R41" s="69">
        <v>15.664775416886856</v>
      </c>
      <c r="S41" s="67">
        <v>15.678988005607264</v>
      </c>
      <c r="T41" s="67">
        <v>16.680647994625883</v>
      </c>
      <c r="U41" s="67">
        <v>18.314928233535809</v>
      </c>
      <c r="V41" s="67">
        <v>16.985242736598543</v>
      </c>
      <c r="W41" s="68">
        <v>89.51050411159477</v>
      </c>
      <c r="X41" s="66">
        <v>0</v>
      </c>
      <c r="Y41" s="66">
        <v>0</v>
      </c>
      <c r="Z41" s="67">
        <v>0</v>
      </c>
      <c r="AA41" s="67">
        <v>0</v>
      </c>
      <c r="AB41" s="67">
        <v>0</v>
      </c>
      <c r="AC41" s="67">
        <v>0</v>
      </c>
      <c r="AD41" s="68">
        <v>0</v>
      </c>
      <c r="AE41" s="108"/>
      <c r="AF41" s="112"/>
      <c r="AG41" s="112"/>
      <c r="AH41" s="112"/>
      <c r="AI41" s="112"/>
      <c r="AJ41" s="112"/>
      <c r="AK41" s="112"/>
      <c r="AL41" s="112"/>
      <c r="AM41" s="112"/>
      <c r="AN41" s="62"/>
    </row>
    <row r="42" spans="1:40" s="63" customFormat="1" ht="15.75">
      <c r="A42" s="45" t="s">
        <v>121</v>
      </c>
      <c r="B42" s="46"/>
      <c r="C42" s="110"/>
      <c r="D42" s="65" t="s">
        <v>122</v>
      </c>
      <c r="E42" s="66">
        <v>2308.3347540347791</v>
      </c>
      <c r="F42" s="67">
        <v>3449.2333589278769</v>
      </c>
      <c r="G42" s="67">
        <v>5690.2789078268161</v>
      </c>
      <c r="H42" s="67">
        <v>7210.7131103780157</v>
      </c>
      <c r="I42" s="67">
        <v>5989.1525935458658</v>
      </c>
      <c r="J42" s="68">
        <v>3745.6694213874121</v>
      </c>
      <c r="K42" s="69">
        <v>2258.2398459563046</v>
      </c>
      <c r="L42" s="67">
        <v>2820.4296086888048</v>
      </c>
      <c r="M42" s="67">
        <v>3179.537341115099</v>
      </c>
      <c r="N42" s="67">
        <v>3179.3634988509743</v>
      </c>
      <c r="O42" s="67">
        <v>3296.6008498857291</v>
      </c>
      <c r="P42" s="68">
        <v>13263.654197578717</v>
      </c>
      <c r="Q42" s="69">
        <v>27.938179148526618</v>
      </c>
      <c r="R42" s="69">
        <v>20.200978696670077</v>
      </c>
      <c r="S42" s="67">
        <v>22.83772523789845</v>
      </c>
      <c r="T42" s="67">
        <v>25.180777646946648</v>
      </c>
      <c r="U42" s="67">
        <v>29.003635994907079</v>
      </c>
      <c r="V42" s="67">
        <v>25.893276350884793</v>
      </c>
      <c r="W42" s="68">
        <v>98.229172084367619</v>
      </c>
      <c r="X42" s="66">
        <v>100</v>
      </c>
      <c r="Y42" s="66">
        <v>55.220000000000006</v>
      </c>
      <c r="Z42" s="67">
        <v>55.220000000000006</v>
      </c>
      <c r="AA42" s="67">
        <v>55.220000000000006</v>
      </c>
      <c r="AB42" s="67">
        <v>55.220000000000006</v>
      </c>
      <c r="AC42" s="67">
        <v>55.220000000000006</v>
      </c>
      <c r="AD42" s="68">
        <v>55.220000000000006</v>
      </c>
      <c r="AE42" s="108"/>
      <c r="AF42" s="62"/>
      <c r="AG42" s="62"/>
      <c r="AH42" s="62"/>
      <c r="AI42" s="62"/>
      <c r="AJ42" s="62"/>
      <c r="AK42" s="62"/>
      <c r="AL42" s="62"/>
      <c r="AM42" s="62"/>
      <c r="AN42" s="62"/>
    </row>
    <row r="43" spans="1:40" s="63" customFormat="1" ht="15.75">
      <c r="A43" s="45" t="s">
        <v>123</v>
      </c>
      <c r="B43" s="46"/>
      <c r="C43" s="110"/>
      <c r="D43" s="65" t="s">
        <v>108</v>
      </c>
      <c r="E43" s="66">
        <v>2129.5770210864921</v>
      </c>
      <c r="F43" s="67">
        <v>3182.124294883406</v>
      </c>
      <c r="G43" s="67">
        <v>5249.6229953216525</v>
      </c>
      <c r="H43" s="67">
        <v>6652.3145824787807</v>
      </c>
      <c r="I43" s="67">
        <v>5525.351865322943</v>
      </c>
      <c r="J43" s="68">
        <v>3455.6043114762142</v>
      </c>
      <c r="K43" s="69">
        <v>711.5102579789849</v>
      </c>
      <c r="L43" s="67">
        <v>1282.8636093666726</v>
      </c>
      <c r="M43" s="67">
        <v>1571.9673197329971</v>
      </c>
      <c r="N43" s="67">
        <v>1736.9372876053885</v>
      </c>
      <c r="O43" s="67">
        <v>1665.2320697818986</v>
      </c>
      <c r="P43" s="68">
        <v>1572.4745937514188</v>
      </c>
      <c r="Q43" s="69">
        <v>5.3697173021324378</v>
      </c>
      <c r="R43" s="69">
        <v>1.5229021071310489</v>
      </c>
      <c r="S43" s="67">
        <v>2.4033437972327243</v>
      </c>
      <c r="T43" s="67">
        <v>2.8536784090119145</v>
      </c>
      <c r="U43" s="67">
        <v>3.5884316835726549</v>
      </c>
      <c r="V43" s="67">
        <v>2.9906206412863954</v>
      </c>
      <c r="W43" s="68">
        <v>2.9270464765737518</v>
      </c>
      <c r="X43" s="66">
        <v>35</v>
      </c>
      <c r="Y43" s="66">
        <v>28.380000000000003</v>
      </c>
      <c r="Z43" s="67">
        <v>28.380000000000003</v>
      </c>
      <c r="AA43" s="67">
        <v>28.380000000000003</v>
      </c>
      <c r="AB43" s="67">
        <v>28.380000000000003</v>
      </c>
      <c r="AC43" s="67">
        <v>28.380000000000003</v>
      </c>
      <c r="AD43" s="68">
        <v>28.380000000000003</v>
      </c>
      <c r="AE43" s="108"/>
      <c r="AF43" s="112"/>
      <c r="AG43" s="112"/>
      <c r="AH43" s="112"/>
      <c r="AI43" s="112"/>
      <c r="AJ43" s="112"/>
      <c r="AK43" s="112"/>
      <c r="AL43" s="112"/>
      <c r="AM43" s="112"/>
      <c r="AN43" s="62"/>
    </row>
    <row r="44" spans="1:40" s="63" customFormat="1" ht="15.75">
      <c r="A44" s="45" t="s">
        <v>124</v>
      </c>
      <c r="B44" s="46"/>
      <c r="C44" s="110"/>
      <c r="D44" s="65" t="s">
        <v>110</v>
      </c>
      <c r="E44" s="66">
        <v>537.55782235664094</v>
      </c>
      <c r="F44" s="67">
        <v>803.24674312693503</v>
      </c>
      <c r="G44" s="67">
        <v>1325.1344645514189</v>
      </c>
      <c r="H44" s="67">
        <v>1679.2084555665297</v>
      </c>
      <c r="I44" s="67">
        <v>1394.7352394710929</v>
      </c>
      <c r="J44" s="68">
        <v>872.27985191897324</v>
      </c>
      <c r="K44" s="69">
        <v>179.60275729706075</v>
      </c>
      <c r="L44" s="67">
        <v>323.82645070047488</v>
      </c>
      <c r="M44" s="67">
        <v>396.80336557179402</v>
      </c>
      <c r="N44" s="67">
        <v>438.4458588019678</v>
      </c>
      <c r="O44" s="67">
        <v>420.34569132122635</v>
      </c>
      <c r="P44" s="68">
        <v>396.93141405934847</v>
      </c>
      <c r="Q44" s="69">
        <v>1.1295410274056854</v>
      </c>
      <c r="R44" s="69">
        <v>0.32034841201862996</v>
      </c>
      <c r="S44" s="67">
        <v>0.50555276361704804</v>
      </c>
      <c r="T44" s="67">
        <v>0.60028240978732239</v>
      </c>
      <c r="U44" s="67">
        <v>0.75484063360805231</v>
      </c>
      <c r="V44" s="67">
        <v>0.62908874372172119</v>
      </c>
      <c r="W44" s="68">
        <v>0.61571566963131041</v>
      </c>
      <c r="X44" s="66">
        <v>1</v>
      </c>
      <c r="Y44" s="66">
        <v>0.88000000000000012</v>
      </c>
      <c r="Z44" s="67">
        <v>0.88000000000000012</v>
      </c>
      <c r="AA44" s="67">
        <v>0.88000000000000012</v>
      </c>
      <c r="AB44" s="67">
        <v>0.88000000000000012</v>
      </c>
      <c r="AC44" s="67">
        <v>0.88000000000000012</v>
      </c>
      <c r="AD44" s="68">
        <v>0.88000000000000012</v>
      </c>
      <c r="AE44" s="108"/>
      <c r="AF44" s="112"/>
      <c r="AG44" s="112"/>
      <c r="AH44" s="112"/>
      <c r="AI44" s="112"/>
      <c r="AJ44" s="112"/>
      <c r="AK44" s="112"/>
      <c r="AL44" s="112"/>
      <c r="AM44" s="112"/>
      <c r="AN44" s="62"/>
    </row>
    <row r="45" spans="1:40" s="63" customFormat="1" ht="15.75">
      <c r="A45" s="45" t="s">
        <v>125</v>
      </c>
      <c r="B45" s="46"/>
      <c r="C45" s="110"/>
      <c r="D45" s="65" t="s">
        <v>112</v>
      </c>
      <c r="E45" s="66">
        <v>0</v>
      </c>
      <c r="F45" s="67">
        <v>0</v>
      </c>
      <c r="G45" s="67">
        <v>0</v>
      </c>
      <c r="H45" s="67">
        <v>0</v>
      </c>
      <c r="I45" s="67">
        <v>0</v>
      </c>
      <c r="J45" s="68">
        <v>0</v>
      </c>
      <c r="K45" s="69">
        <v>0</v>
      </c>
      <c r="L45" s="67">
        <v>0</v>
      </c>
      <c r="M45" s="67">
        <v>0</v>
      </c>
      <c r="N45" s="67">
        <v>0</v>
      </c>
      <c r="O45" s="67">
        <v>0</v>
      </c>
      <c r="P45" s="68">
        <v>0</v>
      </c>
      <c r="Q45" s="69">
        <v>0</v>
      </c>
      <c r="R45" s="69">
        <v>0</v>
      </c>
      <c r="S45" s="67">
        <v>0</v>
      </c>
      <c r="T45" s="67">
        <v>0</v>
      </c>
      <c r="U45" s="67">
        <v>0</v>
      </c>
      <c r="V45" s="67">
        <v>0</v>
      </c>
      <c r="W45" s="68">
        <v>0</v>
      </c>
      <c r="X45" s="66">
        <v>0</v>
      </c>
      <c r="Y45" s="66">
        <v>0</v>
      </c>
      <c r="Z45" s="67">
        <v>0</v>
      </c>
      <c r="AA45" s="67">
        <v>0</v>
      </c>
      <c r="AB45" s="67">
        <v>0</v>
      </c>
      <c r="AC45" s="67">
        <v>0</v>
      </c>
      <c r="AD45" s="68">
        <v>0</v>
      </c>
      <c r="AE45" s="108"/>
      <c r="AF45" s="112"/>
      <c r="AG45" s="112"/>
      <c r="AH45" s="112"/>
      <c r="AI45" s="112"/>
      <c r="AJ45" s="112"/>
      <c r="AK45" s="112"/>
      <c r="AL45" s="112"/>
      <c r="AM45" s="112"/>
      <c r="AN45" s="62"/>
    </row>
    <row r="46" spans="1:40" s="63" customFormat="1" ht="16.5" thickBot="1">
      <c r="A46" s="45" t="s">
        <v>126</v>
      </c>
      <c r="B46" s="46"/>
      <c r="C46" s="110"/>
      <c r="D46" s="92" t="s">
        <v>97</v>
      </c>
      <c r="E46" s="93">
        <v>0</v>
      </c>
      <c r="F46" s="94">
        <v>0</v>
      </c>
      <c r="G46" s="94">
        <v>0</v>
      </c>
      <c r="H46" s="94">
        <v>0</v>
      </c>
      <c r="I46" s="94">
        <v>0</v>
      </c>
      <c r="J46" s="95">
        <v>0</v>
      </c>
      <c r="K46" s="96">
        <v>0</v>
      </c>
      <c r="L46" s="94">
        <v>0</v>
      </c>
      <c r="M46" s="94">
        <v>0</v>
      </c>
      <c r="N46" s="94">
        <v>0</v>
      </c>
      <c r="O46" s="94">
        <v>0</v>
      </c>
      <c r="P46" s="95">
        <v>0</v>
      </c>
      <c r="Q46" s="97">
        <v>0</v>
      </c>
      <c r="R46" s="97">
        <v>0</v>
      </c>
      <c r="S46" s="98">
        <v>0</v>
      </c>
      <c r="T46" s="98">
        <v>0</v>
      </c>
      <c r="U46" s="98">
        <v>0</v>
      </c>
      <c r="V46" s="98">
        <v>0</v>
      </c>
      <c r="W46" s="99">
        <v>0</v>
      </c>
      <c r="X46" s="100">
        <v>0</v>
      </c>
      <c r="Y46" s="100">
        <v>0</v>
      </c>
      <c r="Z46" s="98">
        <v>0</v>
      </c>
      <c r="AA46" s="98">
        <v>0</v>
      </c>
      <c r="AB46" s="98">
        <v>0</v>
      </c>
      <c r="AC46" s="98">
        <v>0</v>
      </c>
      <c r="AD46" s="99">
        <v>0</v>
      </c>
      <c r="AE46" s="108"/>
      <c r="AF46" s="112"/>
      <c r="AG46" s="112"/>
      <c r="AH46" s="112"/>
      <c r="AI46" s="112"/>
      <c r="AJ46" s="112"/>
      <c r="AK46" s="112"/>
      <c r="AL46" s="112"/>
      <c r="AM46" s="112"/>
      <c r="AN46" s="62"/>
    </row>
    <row r="47" spans="1:40" s="63" customFormat="1" ht="30.75">
      <c r="A47" s="45" t="s">
        <v>127</v>
      </c>
      <c r="B47" s="46"/>
      <c r="C47" s="47" t="s">
        <v>128</v>
      </c>
      <c r="D47" s="107" t="s">
        <v>102</v>
      </c>
      <c r="E47" s="49">
        <v>68.058391442890439</v>
      </c>
      <c r="F47" s="50">
        <v>104.67104160549162</v>
      </c>
      <c r="G47" s="50">
        <v>115.20688969299106</v>
      </c>
      <c r="H47" s="50">
        <v>133.53665359305728</v>
      </c>
      <c r="I47" s="50">
        <v>217.88248080708084</v>
      </c>
      <c r="J47" s="51">
        <v>119.87277533584376</v>
      </c>
      <c r="K47" s="52">
        <v>97.346496013063572</v>
      </c>
      <c r="L47" s="50">
        <v>400.76306276794747</v>
      </c>
      <c r="M47" s="50">
        <v>460.49680565605706</v>
      </c>
      <c r="N47" s="50">
        <v>251.39915408386341</v>
      </c>
      <c r="O47" s="50">
        <v>338.37036897236248</v>
      </c>
      <c r="P47" s="51">
        <v>284.92827955170344</v>
      </c>
      <c r="Q47" s="53">
        <v>1.6222500000000002</v>
      </c>
      <c r="R47" s="53">
        <v>3.2518862391719052</v>
      </c>
      <c r="S47" s="54">
        <v>11.717832906637858</v>
      </c>
      <c r="T47" s="54">
        <v>13.047050308467801</v>
      </c>
      <c r="U47" s="54">
        <v>8.1060364982792592</v>
      </c>
      <c r="V47" s="54">
        <v>9.4842519830227694</v>
      </c>
      <c r="W47" s="55">
        <v>8.2776247667960927</v>
      </c>
      <c r="X47" s="56">
        <v>0</v>
      </c>
      <c r="Y47" s="56">
        <v>0</v>
      </c>
      <c r="Z47" s="54">
        <v>0</v>
      </c>
      <c r="AA47" s="54">
        <v>0</v>
      </c>
      <c r="AB47" s="54">
        <v>0</v>
      </c>
      <c r="AC47" s="54">
        <v>0</v>
      </c>
      <c r="AD47" s="55">
        <v>0</v>
      </c>
      <c r="AE47" s="108"/>
      <c r="AF47" s="112"/>
      <c r="AG47" s="112"/>
      <c r="AH47" s="112"/>
      <c r="AI47" s="112"/>
      <c r="AJ47" s="112"/>
      <c r="AK47" s="112"/>
      <c r="AL47" s="112"/>
      <c r="AM47" s="112"/>
      <c r="AN47" s="62"/>
    </row>
    <row r="48" spans="1:40" s="63" customFormat="1" ht="15.75">
      <c r="A48" s="45" t="s">
        <v>129</v>
      </c>
      <c r="B48" s="46"/>
      <c r="C48" s="110"/>
      <c r="D48" s="65" t="s">
        <v>104</v>
      </c>
      <c r="E48" s="66">
        <v>1485.6066762832659</v>
      </c>
      <c r="F48" s="67">
        <v>284.06615252819307</v>
      </c>
      <c r="G48" s="67">
        <v>1111.7122402226587</v>
      </c>
      <c r="H48" s="67">
        <v>987.79252757289146</v>
      </c>
      <c r="I48" s="67">
        <v>1003.4607826582206</v>
      </c>
      <c r="J48" s="68">
        <v>678.16996631384643</v>
      </c>
      <c r="K48" s="69">
        <v>692.6953270857548</v>
      </c>
      <c r="L48" s="67">
        <v>2851.7379897338924</v>
      </c>
      <c r="M48" s="67">
        <v>3276.7895967520094</v>
      </c>
      <c r="N48" s="67">
        <v>1788.8986907534338</v>
      </c>
      <c r="O48" s="67">
        <v>2407.7658982197381</v>
      </c>
      <c r="P48" s="68">
        <v>2027.4842535016605</v>
      </c>
      <c r="Q48" s="69">
        <v>2.1073333333333331</v>
      </c>
      <c r="R48" s="69">
        <v>4.2716511612130308</v>
      </c>
      <c r="S48" s="67">
        <v>15.392449446597578</v>
      </c>
      <c r="T48" s="67">
        <v>17.138498551770866</v>
      </c>
      <c r="U48" s="67">
        <v>10.648023231442247</v>
      </c>
      <c r="V48" s="67">
        <v>12.458435817494331</v>
      </c>
      <c r="W48" s="68">
        <v>10.873420177261334</v>
      </c>
      <c r="X48" s="66">
        <v>51</v>
      </c>
      <c r="Y48" s="66">
        <v>42.75</v>
      </c>
      <c r="Z48" s="67">
        <v>42.75</v>
      </c>
      <c r="AA48" s="67">
        <v>42.75</v>
      </c>
      <c r="AB48" s="67">
        <v>42.75</v>
      </c>
      <c r="AC48" s="67">
        <v>42.75</v>
      </c>
      <c r="AD48" s="68">
        <v>42.75</v>
      </c>
      <c r="AE48" s="108"/>
      <c r="AF48" s="113"/>
      <c r="AG48" s="113"/>
      <c r="AH48" s="113"/>
      <c r="AI48" s="113"/>
      <c r="AJ48" s="113"/>
      <c r="AK48" s="113"/>
      <c r="AL48" s="113"/>
      <c r="AM48" s="113"/>
      <c r="AN48" s="62"/>
    </row>
    <row r="49" spans="1:40" s="63" customFormat="1" ht="15.75">
      <c r="A49" s="45" t="s">
        <v>130</v>
      </c>
      <c r="B49" s="46"/>
      <c r="C49" s="110"/>
      <c r="D49" s="65" t="s">
        <v>131</v>
      </c>
      <c r="E49" s="66">
        <v>45.525896642479502</v>
      </c>
      <c r="F49" s="67">
        <v>173.40571099062399</v>
      </c>
      <c r="G49" s="67">
        <v>109.26091506621292</v>
      </c>
      <c r="H49" s="67">
        <v>354.10557983608282</v>
      </c>
      <c r="I49" s="67">
        <v>159.30253155627435</v>
      </c>
      <c r="J49" s="68">
        <v>0</v>
      </c>
      <c r="K49" s="69">
        <v>109.20955177259542</v>
      </c>
      <c r="L49" s="67">
        <v>449.60174474103991</v>
      </c>
      <c r="M49" s="67">
        <v>516.61489419877148</v>
      </c>
      <c r="N49" s="67">
        <v>282.03571836652418</v>
      </c>
      <c r="O49" s="67">
        <v>379.60561337143986</v>
      </c>
      <c r="P49" s="68">
        <v>319.65084488508467</v>
      </c>
      <c r="Q49" s="69">
        <v>0</v>
      </c>
      <c r="R49" s="69">
        <v>1.8007533655064991</v>
      </c>
      <c r="S49" s="67">
        <v>6.4888269426190899</v>
      </c>
      <c r="T49" s="67">
        <v>7.2248898100718595</v>
      </c>
      <c r="U49" s="67">
        <v>4.4887709567946086</v>
      </c>
      <c r="V49" s="67">
        <v>5.251966834512964</v>
      </c>
      <c r="W49" s="68">
        <v>4.5837890875923843</v>
      </c>
      <c r="X49" s="66">
        <v>17</v>
      </c>
      <c r="Y49" s="66">
        <v>11.78</v>
      </c>
      <c r="Z49" s="67">
        <v>11.78</v>
      </c>
      <c r="AA49" s="67">
        <v>11.78</v>
      </c>
      <c r="AB49" s="67">
        <v>11.78</v>
      </c>
      <c r="AC49" s="67">
        <v>11.78</v>
      </c>
      <c r="AD49" s="68">
        <v>11.78</v>
      </c>
      <c r="AE49" s="108"/>
      <c r="AF49" s="62"/>
      <c r="AG49" s="62"/>
      <c r="AH49" s="62"/>
      <c r="AI49" s="62"/>
      <c r="AJ49" s="62"/>
      <c r="AK49" s="62"/>
      <c r="AL49" s="62"/>
      <c r="AM49" s="62"/>
      <c r="AN49" s="62"/>
    </row>
    <row r="50" spans="1:40" s="63" customFormat="1" ht="15.75">
      <c r="A50" s="45" t="s">
        <v>132</v>
      </c>
      <c r="B50" s="46"/>
      <c r="C50" s="110"/>
      <c r="D50" s="65" t="s">
        <v>133</v>
      </c>
      <c r="E50" s="66">
        <v>0</v>
      </c>
      <c r="F50" s="67">
        <v>0</v>
      </c>
      <c r="G50" s="67">
        <v>0</v>
      </c>
      <c r="H50" s="67">
        <v>13.884771969511794</v>
      </c>
      <c r="I50" s="67">
        <v>14.637790113679808</v>
      </c>
      <c r="J50" s="68">
        <v>241.59297249241394</v>
      </c>
      <c r="K50" s="69">
        <v>55.020262546331118</v>
      </c>
      <c r="L50" s="67">
        <v>226.51137776346053</v>
      </c>
      <c r="M50" s="67">
        <v>260.27290335692186</v>
      </c>
      <c r="N50" s="67">
        <v>142.09086128547969</v>
      </c>
      <c r="O50" s="67">
        <v>191.24701248887217</v>
      </c>
      <c r="P50" s="68">
        <v>161.04153092172285</v>
      </c>
      <c r="Q50" s="69">
        <v>0.16666666666666666</v>
      </c>
      <c r="R50" s="69">
        <v>6.6506407959203845E-2</v>
      </c>
      <c r="S50" s="67">
        <v>0.23964890477998174</v>
      </c>
      <c r="T50" s="67">
        <v>0.26683358108498267</v>
      </c>
      <c r="U50" s="67">
        <v>0.16578174346715147</v>
      </c>
      <c r="V50" s="67">
        <v>0.19396851094379755</v>
      </c>
      <c r="W50" s="68">
        <v>0.16929100503034186</v>
      </c>
      <c r="X50" s="66">
        <v>6</v>
      </c>
      <c r="Y50" s="66">
        <v>1.9</v>
      </c>
      <c r="Z50" s="67">
        <v>1.9</v>
      </c>
      <c r="AA50" s="67">
        <v>1.9</v>
      </c>
      <c r="AB50" s="67">
        <v>1.9</v>
      </c>
      <c r="AC50" s="67">
        <v>1.9</v>
      </c>
      <c r="AD50" s="68">
        <v>1.9</v>
      </c>
      <c r="AE50" s="108"/>
      <c r="AF50" s="62"/>
      <c r="AG50" s="62"/>
      <c r="AH50" s="62"/>
      <c r="AI50" s="62"/>
      <c r="AJ50" s="62"/>
      <c r="AK50" s="62"/>
      <c r="AL50" s="62"/>
      <c r="AM50" s="62"/>
      <c r="AN50" s="62"/>
    </row>
    <row r="51" spans="1:40" s="63" customFormat="1" ht="15.75">
      <c r="A51" s="45" t="s">
        <v>134</v>
      </c>
      <c r="B51" s="46"/>
      <c r="C51" s="110"/>
      <c r="D51" s="65" t="s">
        <v>135</v>
      </c>
      <c r="E51" s="66">
        <v>0</v>
      </c>
      <c r="F51" s="67">
        <v>0</v>
      </c>
      <c r="G51" s="67">
        <v>0</v>
      </c>
      <c r="H51" s="67">
        <v>0</v>
      </c>
      <c r="I51" s="67">
        <v>0</v>
      </c>
      <c r="J51" s="68">
        <v>0</v>
      </c>
      <c r="K51" s="69">
        <v>0</v>
      </c>
      <c r="L51" s="67">
        <v>0</v>
      </c>
      <c r="M51" s="67">
        <v>0</v>
      </c>
      <c r="N51" s="67">
        <v>0</v>
      </c>
      <c r="O51" s="67">
        <v>0</v>
      </c>
      <c r="P51" s="68">
        <v>0</v>
      </c>
      <c r="Q51" s="69">
        <v>0</v>
      </c>
      <c r="R51" s="69">
        <v>0</v>
      </c>
      <c r="S51" s="67">
        <v>0</v>
      </c>
      <c r="T51" s="67">
        <v>0</v>
      </c>
      <c r="U51" s="67">
        <v>0</v>
      </c>
      <c r="V51" s="67">
        <v>0</v>
      </c>
      <c r="W51" s="68">
        <v>0</v>
      </c>
      <c r="X51" s="66">
        <v>4</v>
      </c>
      <c r="Y51" s="66">
        <v>4</v>
      </c>
      <c r="Z51" s="67">
        <v>4</v>
      </c>
      <c r="AA51" s="67">
        <v>4</v>
      </c>
      <c r="AB51" s="67">
        <v>4</v>
      </c>
      <c r="AC51" s="67">
        <v>4</v>
      </c>
      <c r="AD51" s="68">
        <v>4</v>
      </c>
      <c r="AE51" s="108"/>
      <c r="AF51" s="62"/>
      <c r="AG51" s="62"/>
      <c r="AH51" s="62"/>
      <c r="AI51" s="62"/>
      <c r="AJ51" s="62"/>
      <c r="AK51" s="62"/>
      <c r="AL51" s="62"/>
      <c r="AM51" s="62"/>
      <c r="AN51" s="62"/>
    </row>
    <row r="52" spans="1:40" s="63" customFormat="1" ht="15.75">
      <c r="A52" s="45" t="s">
        <v>136</v>
      </c>
      <c r="B52" s="46"/>
      <c r="C52" s="110"/>
      <c r="D52" s="65" t="s">
        <v>110</v>
      </c>
      <c r="E52" s="66">
        <v>0</v>
      </c>
      <c r="F52" s="67">
        <v>0</v>
      </c>
      <c r="G52" s="67">
        <v>0</v>
      </c>
      <c r="H52" s="67">
        <v>0</v>
      </c>
      <c r="I52" s="67">
        <v>0</v>
      </c>
      <c r="J52" s="68">
        <v>0</v>
      </c>
      <c r="K52" s="69">
        <v>0</v>
      </c>
      <c r="L52" s="67">
        <v>0</v>
      </c>
      <c r="M52" s="67">
        <v>0</v>
      </c>
      <c r="N52" s="67">
        <v>0</v>
      </c>
      <c r="O52" s="67">
        <v>0</v>
      </c>
      <c r="P52" s="68">
        <v>0</v>
      </c>
      <c r="Q52" s="69">
        <v>0</v>
      </c>
      <c r="R52" s="69">
        <v>0</v>
      </c>
      <c r="S52" s="67">
        <v>0</v>
      </c>
      <c r="T52" s="67">
        <v>0</v>
      </c>
      <c r="U52" s="67">
        <v>0</v>
      </c>
      <c r="V52" s="67">
        <v>0</v>
      </c>
      <c r="W52" s="68">
        <v>0</v>
      </c>
      <c r="X52" s="66">
        <v>2</v>
      </c>
      <c r="Y52" s="66">
        <v>2</v>
      </c>
      <c r="Z52" s="67">
        <v>2</v>
      </c>
      <c r="AA52" s="67">
        <v>2</v>
      </c>
      <c r="AB52" s="67">
        <v>2</v>
      </c>
      <c r="AC52" s="67">
        <v>2</v>
      </c>
      <c r="AD52" s="68">
        <v>2</v>
      </c>
      <c r="AE52" s="108"/>
      <c r="AF52" s="62"/>
      <c r="AG52" s="62"/>
      <c r="AH52" s="62"/>
      <c r="AI52" s="62"/>
      <c r="AJ52" s="62"/>
      <c r="AK52" s="62"/>
      <c r="AL52" s="62"/>
      <c r="AM52" s="62"/>
      <c r="AN52" s="62"/>
    </row>
    <row r="53" spans="1:40" s="63" customFormat="1" ht="15.75">
      <c r="A53" s="45" t="s">
        <v>137</v>
      </c>
      <c r="B53" s="46"/>
      <c r="C53" s="110"/>
      <c r="D53" s="65" t="s">
        <v>138</v>
      </c>
      <c r="E53" s="66">
        <v>0</v>
      </c>
      <c r="F53" s="67">
        <v>0</v>
      </c>
      <c r="G53" s="67">
        <v>0</v>
      </c>
      <c r="H53" s="67">
        <v>0</v>
      </c>
      <c r="I53" s="67">
        <v>0</v>
      </c>
      <c r="J53" s="68">
        <v>0</v>
      </c>
      <c r="K53" s="69">
        <v>0</v>
      </c>
      <c r="L53" s="67">
        <v>0</v>
      </c>
      <c r="M53" s="67">
        <v>0</v>
      </c>
      <c r="N53" s="67">
        <v>0</v>
      </c>
      <c r="O53" s="67">
        <v>0</v>
      </c>
      <c r="P53" s="68">
        <v>0</v>
      </c>
      <c r="Q53" s="69">
        <v>0</v>
      </c>
      <c r="R53" s="69">
        <v>0</v>
      </c>
      <c r="S53" s="67">
        <v>0</v>
      </c>
      <c r="T53" s="67">
        <v>0</v>
      </c>
      <c r="U53" s="67">
        <v>0</v>
      </c>
      <c r="V53" s="67">
        <v>0</v>
      </c>
      <c r="W53" s="68">
        <v>0</v>
      </c>
      <c r="X53" s="66">
        <v>0</v>
      </c>
      <c r="Y53" s="66">
        <v>0</v>
      </c>
      <c r="Z53" s="67">
        <v>0</v>
      </c>
      <c r="AA53" s="67">
        <v>0</v>
      </c>
      <c r="AB53" s="67">
        <v>0</v>
      </c>
      <c r="AC53" s="67">
        <v>0</v>
      </c>
      <c r="AD53" s="68">
        <v>0</v>
      </c>
      <c r="AE53" s="108"/>
      <c r="AF53" s="62"/>
      <c r="AG53" s="62"/>
      <c r="AH53" s="62"/>
      <c r="AI53" s="62"/>
      <c r="AJ53" s="62"/>
      <c r="AK53" s="62"/>
      <c r="AL53" s="62"/>
      <c r="AM53" s="62"/>
      <c r="AN53" s="62"/>
    </row>
    <row r="54" spans="1:40" s="63" customFormat="1" ht="16.5" thickBot="1">
      <c r="A54" s="45" t="s">
        <v>139</v>
      </c>
      <c r="B54" s="46"/>
      <c r="C54" s="110"/>
      <c r="D54" s="92" t="s">
        <v>97</v>
      </c>
      <c r="E54" s="93">
        <v>0</v>
      </c>
      <c r="F54" s="94">
        <v>0</v>
      </c>
      <c r="G54" s="94">
        <v>0</v>
      </c>
      <c r="H54" s="94">
        <v>0</v>
      </c>
      <c r="I54" s="94">
        <v>0</v>
      </c>
      <c r="J54" s="95">
        <v>0</v>
      </c>
      <c r="K54" s="96">
        <v>0</v>
      </c>
      <c r="L54" s="94">
        <v>0</v>
      </c>
      <c r="M54" s="94">
        <v>0</v>
      </c>
      <c r="N54" s="94">
        <v>0</v>
      </c>
      <c r="O54" s="94">
        <v>0</v>
      </c>
      <c r="P54" s="95">
        <v>0</v>
      </c>
      <c r="Q54" s="97">
        <v>0</v>
      </c>
      <c r="R54" s="97">
        <v>0</v>
      </c>
      <c r="S54" s="98">
        <v>0</v>
      </c>
      <c r="T54" s="98">
        <v>0</v>
      </c>
      <c r="U54" s="98">
        <v>0</v>
      </c>
      <c r="V54" s="98">
        <v>0</v>
      </c>
      <c r="W54" s="99">
        <v>0</v>
      </c>
      <c r="X54" s="100">
        <v>0</v>
      </c>
      <c r="Y54" s="100">
        <v>0</v>
      </c>
      <c r="Z54" s="98">
        <v>0</v>
      </c>
      <c r="AA54" s="98">
        <v>0</v>
      </c>
      <c r="AB54" s="98">
        <v>0</v>
      </c>
      <c r="AC54" s="98">
        <v>0</v>
      </c>
      <c r="AD54" s="99">
        <v>0</v>
      </c>
      <c r="AE54" s="108"/>
      <c r="AF54" s="62"/>
      <c r="AG54" s="62"/>
      <c r="AH54" s="62"/>
      <c r="AI54" s="62"/>
      <c r="AJ54" s="62"/>
      <c r="AK54" s="62"/>
      <c r="AL54" s="62"/>
      <c r="AM54" s="62"/>
      <c r="AN54" s="62"/>
    </row>
    <row r="55" spans="1:40" s="63" customFormat="1" ht="30.75">
      <c r="A55" s="45" t="s">
        <v>140</v>
      </c>
      <c r="B55" s="46"/>
      <c r="C55" s="47" t="s">
        <v>141</v>
      </c>
      <c r="D55" s="107" t="s">
        <v>142</v>
      </c>
      <c r="E55" s="49">
        <v>2074.5928553030303</v>
      </c>
      <c r="F55" s="50">
        <v>2313.0037507069751</v>
      </c>
      <c r="G55" s="50">
        <v>5150.8983882422699</v>
      </c>
      <c r="H55" s="50">
        <v>11238.019795003182</v>
      </c>
      <c r="I55" s="50">
        <v>6968.3602766154372</v>
      </c>
      <c r="J55" s="51">
        <v>6352.8503029652093</v>
      </c>
      <c r="K55" s="52">
        <v>3676.2877664667812</v>
      </c>
      <c r="L55" s="50">
        <v>9960.7286102806029</v>
      </c>
      <c r="M55" s="50">
        <v>10332.101957028486</v>
      </c>
      <c r="N55" s="50">
        <v>10282.206851495672</v>
      </c>
      <c r="O55" s="50">
        <v>10791.551122796407</v>
      </c>
      <c r="P55" s="51">
        <v>11442.236252407807</v>
      </c>
      <c r="Q55" s="53">
        <v>4412.878787878788</v>
      </c>
      <c r="R55" s="158">
        <v>2723</v>
      </c>
      <c r="S55" s="159">
        <v>6457</v>
      </c>
      <c r="T55" s="159">
        <v>6490</v>
      </c>
      <c r="U55" s="159">
        <v>7350</v>
      </c>
      <c r="V55" s="159">
        <v>6706</v>
      </c>
      <c r="W55" s="160">
        <v>7370</v>
      </c>
      <c r="X55" s="56">
        <v>6365</v>
      </c>
      <c r="Y55" s="56">
        <v>11167.076799999988</v>
      </c>
      <c r="Z55" s="54">
        <v>10608.722959999988</v>
      </c>
      <c r="AA55" s="54">
        <v>10608.722959999988</v>
      </c>
      <c r="AB55" s="54">
        <v>10078.286811999988</v>
      </c>
      <c r="AC55" s="54">
        <v>9574.3724713999873</v>
      </c>
      <c r="AD55" s="55">
        <v>9095.6538478299881</v>
      </c>
      <c r="AE55" s="108"/>
      <c r="AF55" s="62"/>
      <c r="AG55" s="62"/>
      <c r="AH55" s="62"/>
      <c r="AI55" s="62"/>
      <c r="AJ55" s="62"/>
      <c r="AK55" s="62"/>
      <c r="AL55" s="62"/>
      <c r="AM55" s="62"/>
      <c r="AN55" s="62"/>
    </row>
    <row r="56" spans="1:40" s="63" customFormat="1" ht="15.75">
      <c r="A56" s="45" t="s">
        <v>143</v>
      </c>
      <c r="B56" s="46"/>
      <c r="C56" s="110"/>
      <c r="D56" s="65" t="s">
        <v>144</v>
      </c>
      <c r="E56" s="66">
        <v>560.79443053362911</v>
      </c>
      <c r="F56" s="67">
        <v>559.89502568962007</v>
      </c>
      <c r="G56" s="67">
        <v>717.73122700600538</v>
      </c>
      <c r="H56" s="67">
        <v>645.497562615432</v>
      </c>
      <c r="I56" s="67">
        <v>924.32060854143697</v>
      </c>
      <c r="J56" s="68">
        <v>781.24466051455909</v>
      </c>
      <c r="K56" s="69">
        <v>666.94153532161954</v>
      </c>
      <c r="L56" s="67">
        <v>1807.0466879275934</v>
      </c>
      <c r="M56" s="67">
        <v>1874.4201705795253</v>
      </c>
      <c r="N56" s="67">
        <v>1865.3683442800102</v>
      </c>
      <c r="O56" s="67">
        <v>1957.7721145743765</v>
      </c>
      <c r="P56" s="68">
        <v>2075.8175361848439</v>
      </c>
      <c r="Q56" s="69">
        <v>345.68181818181819</v>
      </c>
      <c r="R56" s="154">
        <v>348</v>
      </c>
      <c r="S56" s="152">
        <v>826</v>
      </c>
      <c r="T56" s="152">
        <v>830</v>
      </c>
      <c r="U56" s="152">
        <v>940</v>
      </c>
      <c r="V56" s="152">
        <v>857</v>
      </c>
      <c r="W56" s="153">
        <v>942</v>
      </c>
      <c r="X56" s="66">
        <v>468.34090909090912</v>
      </c>
      <c r="Y56" s="66">
        <v>681.77120000000025</v>
      </c>
      <c r="Z56" s="67">
        <v>681.77120000000025</v>
      </c>
      <c r="AA56" s="67">
        <v>681.77120000000025</v>
      </c>
      <c r="AB56" s="67">
        <v>647.68264000000022</v>
      </c>
      <c r="AC56" s="67">
        <v>647.68264000000022</v>
      </c>
      <c r="AD56" s="68">
        <v>615.2985080000002</v>
      </c>
      <c r="AE56" s="108"/>
      <c r="AF56" s="62"/>
      <c r="AG56" s="62"/>
      <c r="AH56" s="62"/>
      <c r="AI56" s="62"/>
      <c r="AJ56" s="62"/>
      <c r="AK56" s="62"/>
      <c r="AL56" s="62"/>
      <c r="AM56" s="62"/>
      <c r="AN56" s="62"/>
    </row>
    <row r="57" spans="1:40" s="63" customFormat="1" ht="15.75">
      <c r="A57" s="45" t="s">
        <v>145</v>
      </c>
      <c r="B57" s="46"/>
      <c r="C57" s="110"/>
      <c r="D57" s="65" t="s">
        <v>146</v>
      </c>
      <c r="E57" s="66">
        <v>0</v>
      </c>
      <c r="F57" s="67">
        <v>0</v>
      </c>
      <c r="G57" s="67">
        <v>0</v>
      </c>
      <c r="H57" s="67">
        <v>0</v>
      </c>
      <c r="I57" s="67">
        <v>0</v>
      </c>
      <c r="J57" s="68">
        <v>0</v>
      </c>
      <c r="K57" s="69">
        <v>0</v>
      </c>
      <c r="L57" s="67">
        <v>0</v>
      </c>
      <c r="M57" s="67">
        <v>0</v>
      </c>
      <c r="N57" s="67">
        <v>0</v>
      </c>
      <c r="O57" s="67">
        <v>0</v>
      </c>
      <c r="P57" s="68">
        <v>0</v>
      </c>
      <c r="Q57" s="69">
        <v>0</v>
      </c>
      <c r="R57" s="69">
        <v>0</v>
      </c>
      <c r="S57" s="67">
        <v>0</v>
      </c>
      <c r="T57" s="67">
        <v>0</v>
      </c>
      <c r="U57" s="67">
        <v>0</v>
      </c>
      <c r="V57" s="67">
        <v>0</v>
      </c>
      <c r="W57" s="68">
        <v>0</v>
      </c>
      <c r="X57" s="66">
        <v>0</v>
      </c>
      <c r="Y57" s="66">
        <v>0</v>
      </c>
      <c r="Z57" s="67">
        <v>0</v>
      </c>
      <c r="AA57" s="67">
        <v>0</v>
      </c>
      <c r="AB57" s="67">
        <v>0</v>
      </c>
      <c r="AC57" s="67">
        <v>0</v>
      </c>
      <c r="AD57" s="68">
        <v>0</v>
      </c>
      <c r="AE57" s="108"/>
      <c r="AF57" s="62"/>
      <c r="AG57" s="62"/>
      <c r="AH57" s="62"/>
      <c r="AI57" s="62"/>
      <c r="AJ57" s="62"/>
      <c r="AK57" s="62"/>
      <c r="AL57" s="62"/>
      <c r="AM57" s="62"/>
      <c r="AN57" s="62"/>
    </row>
    <row r="58" spans="1:40" s="63" customFormat="1" ht="15.75">
      <c r="A58" s="45" t="s">
        <v>147</v>
      </c>
      <c r="B58" s="46"/>
      <c r="C58" s="110"/>
      <c r="D58" s="65" t="s">
        <v>148</v>
      </c>
      <c r="E58" s="66">
        <v>0</v>
      </c>
      <c r="F58" s="67">
        <v>0</v>
      </c>
      <c r="G58" s="67">
        <v>0</v>
      </c>
      <c r="H58" s="67">
        <v>0</v>
      </c>
      <c r="I58" s="67">
        <v>0</v>
      </c>
      <c r="J58" s="68">
        <v>0</v>
      </c>
      <c r="K58" s="69">
        <v>0</v>
      </c>
      <c r="L58" s="67">
        <v>0</v>
      </c>
      <c r="M58" s="67">
        <v>0</v>
      </c>
      <c r="N58" s="67">
        <v>0</v>
      </c>
      <c r="O58" s="67">
        <v>0</v>
      </c>
      <c r="P58" s="68">
        <v>0</v>
      </c>
      <c r="Q58" s="69">
        <v>0</v>
      </c>
      <c r="R58" s="69">
        <v>0</v>
      </c>
      <c r="S58" s="67">
        <v>0</v>
      </c>
      <c r="T58" s="67">
        <v>0</v>
      </c>
      <c r="U58" s="67">
        <v>0</v>
      </c>
      <c r="V58" s="67">
        <v>0</v>
      </c>
      <c r="W58" s="68">
        <v>0</v>
      </c>
      <c r="X58" s="66">
        <v>0</v>
      </c>
      <c r="Y58" s="66">
        <v>0</v>
      </c>
      <c r="Z58" s="67">
        <v>0</v>
      </c>
      <c r="AA58" s="67">
        <v>0</v>
      </c>
      <c r="AB58" s="67">
        <v>0</v>
      </c>
      <c r="AC58" s="67">
        <v>0</v>
      </c>
      <c r="AD58" s="68">
        <v>0</v>
      </c>
      <c r="AE58" s="108"/>
      <c r="AF58" s="62"/>
      <c r="AG58" s="62"/>
      <c r="AH58" s="62"/>
      <c r="AI58" s="62"/>
      <c r="AJ58" s="62"/>
      <c r="AK58" s="62"/>
      <c r="AL58" s="62"/>
      <c r="AM58" s="62"/>
      <c r="AN58" s="62"/>
    </row>
    <row r="59" spans="1:40" s="63" customFormat="1" ht="15.75">
      <c r="A59" s="45" t="s">
        <v>149</v>
      </c>
      <c r="B59" s="46"/>
      <c r="C59" s="110"/>
      <c r="D59" s="65" t="s">
        <v>150</v>
      </c>
      <c r="E59" s="66">
        <v>0</v>
      </c>
      <c r="F59" s="67">
        <v>0</v>
      </c>
      <c r="G59" s="67">
        <v>0</v>
      </c>
      <c r="H59" s="67">
        <v>0</v>
      </c>
      <c r="I59" s="67">
        <v>0</v>
      </c>
      <c r="J59" s="68">
        <v>0</v>
      </c>
      <c r="K59" s="69">
        <v>0</v>
      </c>
      <c r="L59" s="67">
        <v>0</v>
      </c>
      <c r="M59" s="67">
        <v>0</v>
      </c>
      <c r="N59" s="67">
        <v>0</v>
      </c>
      <c r="O59" s="67">
        <v>0</v>
      </c>
      <c r="P59" s="68">
        <v>0</v>
      </c>
      <c r="Q59" s="69">
        <v>0</v>
      </c>
      <c r="R59" s="69">
        <v>0</v>
      </c>
      <c r="S59" s="67">
        <v>0</v>
      </c>
      <c r="T59" s="67">
        <v>0</v>
      </c>
      <c r="U59" s="67">
        <v>0</v>
      </c>
      <c r="V59" s="67">
        <v>0</v>
      </c>
      <c r="W59" s="68">
        <v>0</v>
      </c>
      <c r="X59" s="66">
        <v>0</v>
      </c>
      <c r="Y59" s="66">
        <v>0</v>
      </c>
      <c r="Z59" s="67">
        <v>0</v>
      </c>
      <c r="AA59" s="67">
        <v>0</v>
      </c>
      <c r="AB59" s="67">
        <v>0</v>
      </c>
      <c r="AC59" s="67">
        <v>0</v>
      </c>
      <c r="AD59" s="68">
        <v>0</v>
      </c>
      <c r="AE59" s="108"/>
      <c r="AF59" s="62"/>
      <c r="AG59" s="62"/>
      <c r="AH59" s="62"/>
      <c r="AI59" s="62"/>
      <c r="AJ59" s="62"/>
      <c r="AK59" s="62"/>
      <c r="AL59" s="62"/>
      <c r="AM59" s="62"/>
      <c r="AN59" s="62"/>
    </row>
    <row r="60" spans="1:40" s="63" customFormat="1" ht="15.75">
      <c r="A60" s="45" t="s">
        <v>151</v>
      </c>
      <c r="B60" s="46"/>
      <c r="C60" s="110"/>
      <c r="D60" s="65" t="s">
        <v>152</v>
      </c>
      <c r="E60" s="66">
        <v>0</v>
      </c>
      <c r="F60" s="67">
        <v>0</v>
      </c>
      <c r="G60" s="67">
        <v>0</v>
      </c>
      <c r="H60" s="67">
        <v>0</v>
      </c>
      <c r="I60" s="67">
        <v>0</v>
      </c>
      <c r="J60" s="68">
        <v>0</v>
      </c>
      <c r="K60" s="69">
        <v>0</v>
      </c>
      <c r="L60" s="67">
        <v>0</v>
      </c>
      <c r="M60" s="67">
        <v>0</v>
      </c>
      <c r="N60" s="67">
        <v>0</v>
      </c>
      <c r="O60" s="67">
        <v>0</v>
      </c>
      <c r="P60" s="68">
        <v>0</v>
      </c>
      <c r="Q60" s="69">
        <v>0</v>
      </c>
      <c r="R60" s="69">
        <v>0</v>
      </c>
      <c r="S60" s="67">
        <v>0</v>
      </c>
      <c r="T60" s="67">
        <v>0</v>
      </c>
      <c r="U60" s="67">
        <v>0</v>
      </c>
      <c r="V60" s="67">
        <v>0</v>
      </c>
      <c r="W60" s="68">
        <v>0</v>
      </c>
      <c r="X60" s="66">
        <v>0</v>
      </c>
      <c r="Y60" s="66">
        <v>0</v>
      </c>
      <c r="Z60" s="67">
        <v>0</v>
      </c>
      <c r="AA60" s="67">
        <v>0</v>
      </c>
      <c r="AB60" s="67">
        <v>0</v>
      </c>
      <c r="AC60" s="67">
        <v>0</v>
      </c>
      <c r="AD60" s="68">
        <v>0</v>
      </c>
      <c r="AE60" s="108"/>
      <c r="AF60" s="62"/>
      <c r="AG60" s="62"/>
      <c r="AH60" s="62"/>
      <c r="AI60" s="62"/>
      <c r="AJ60" s="62"/>
      <c r="AK60" s="62"/>
      <c r="AL60" s="62"/>
      <c r="AM60" s="62"/>
      <c r="AN60" s="62"/>
    </row>
    <row r="61" spans="1:40" s="63" customFormat="1" ht="15.75">
      <c r="A61" s="45" t="s">
        <v>153</v>
      </c>
      <c r="B61" s="46"/>
      <c r="C61" s="110"/>
      <c r="D61" s="65" t="s">
        <v>154</v>
      </c>
      <c r="E61" s="66">
        <v>0</v>
      </c>
      <c r="F61" s="67">
        <v>0</v>
      </c>
      <c r="G61" s="67">
        <v>0</v>
      </c>
      <c r="H61" s="67">
        <v>0</v>
      </c>
      <c r="I61" s="67">
        <v>0</v>
      </c>
      <c r="J61" s="68">
        <v>0</v>
      </c>
      <c r="K61" s="69">
        <v>0</v>
      </c>
      <c r="L61" s="67">
        <v>0</v>
      </c>
      <c r="M61" s="67">
        <v>0</v>
      </c>
      <c r="N61" s="67">
        <v>0</v>
      </c>
      <c r="O61" s="67">
        <v>0</v>
      </c>
      <c r="P61" s="68">
        <v>0</v>
      </c>
      <c r="Q61" s="69">
        <v>0</v>
      </c>
      <c r="R61" s="69">
        <v>0</v>
      </c>
      <c r="S61" s="67">
        <v>0</v>
      </c>
      <c r="T61" s="67">
        <v>0</v>
      </c>
      <c r="U61" s="67">
        <v>0</v>
      </c>
      <c r="V61" s="67">
        <v>0</v>
      </c>
      <c r="W61" s="68">
        <v>0</v>
      </c>
      <c r="X61" s="66">
        <v>0</v>
      </c>
      <c r="Y61" s="66">
        <v>0</v>
      </c>
      <c r="Z61" s="67">
        <v>0</v>
      </c>
      <c r="AA61" s="67">
        <v>0</v>
      </c>
      <c r="AB61" s="67">
        <v>0</v>
      </c>
      <c r="AC61" s="67">
        <v>0</v>
      </c>
      <c r="AD61" s="68">
        <v>0</v>
      </c>
      <c r="AE61" s="108"/>
      <c r="AF61" s="62"/>
      <c r="AG61" s="62"/>
      <c r="AH61" s="62"/>
      <c r="AI61" s="62"/>
      <c r="AJ61" s="62"/>
      <c r="AK61" s="62"/>
      <c r="AL61" s="62"/>
      <c r="AM61" s="62"/>
      <c r="AN61" s="62"/>
    </row>
    <row r="62" spans="1:40" s="63" customFormat="1" ht="15.75">
      <c r="A62" s="45" t="s">
        <v>155</v>
      </c>
      <c r="B62" s="46"/>
      <c r="C62" s="110"/>
      <c r="D62" s="65" t="s">
        <v>156</v>
      </c>
      <c r="E62" s="66">
        <v>0</v>
      </c>
      <c r="F62" s="67">
        <v>0</v>
      </c>
      <c r="G62" s="67">
        <v>0</v>
      </c>
      <c r="H62" s="67">
        <v>0</v>
      </c>
      <c r="I62" s="67">
        <v>0</v>
      </c>
      <c r="J62" s="68">
        <v>0</v>
      </c>
      <c r="K62" s="69">
        <v>0</v>
      </c>
      <c r="L62" s="67">
        <v>0</v>
      </c>
      <c r="M62" s="67">
        <v>0</v>
      </c>
      <c r="N62" s="67">
        <v>0</v>
      </c>
      <c r="O62" s="67">
        <v>0</v>
      </c>
      <c r="P62" s="68">
        <v>0</v>
      </c>
      <c r="Q62" s="69">
        <v>0</v>
      </c>
      <c r="R62" s="69">
        <v>0</v>
      </c>
      <c r="S62" s="67">
        <v>0</v>
      </c>
      <c r="T62" s="67">
        <v>0</v>
      </c>
      <c r="U62" s="67">
        <v>0</v>
      </c>
      <c r="V62" s="67">
        <v>0</v>
      </c>
      <c r="W62" s="68">
        <v>0</v>
      </c>
      <c r="X62" s="66">
        <v>0</v>
      </c>
      <c r="Y62" s="66">
        <v>0</v>
      </c>
      <c r="Z62" s="67">
        <v>0</v>
      </c>
      <c r="AA62" s="67">
        <v>0</v>
      </c>
      <c r="AB62" s="67">
        <v>0</v>
      </c>
      <c r="AC62" s="67">
        <v>0</v>
      </c>
      <c r="AD62" s="68">
        <v>0</v>
      </c>
      <c r="AE62" s="108"/>
      <c r="AF62" s="62"/>
      <c r="AG62" s="62"/>
      <c r="AH62" s="62"/>
      <c r="AI62" s="62"/>
      <c r="AJ62" s="62"/>
      <c r="AK62" s="62"/>
      <c r="AL62" s="62"/>
      <c r="AM62" s="62"/>
      <c r="AN62" s="62"/>
    </row>
    <row r="63" spans="1:40" s="63" customFormat="1" ht="15.75">
      <c r="A63" s="45" t="s">
        <v>157</v>
      </c>
      <c r="B63" s="46"/>
      <c r="C63" s="110"/>
      <c r="D63" s="65" t="s">
        <v>158</v>
      </c>
      <c r="E63" s="66">
        <v>0</v>
      </c>
      <c r="F63" s="67">
        <v>0</v>
      </c>
      <c r="G63" s="67">
        <v>0</v>
      </c>
      <c r="H63" s="67">
        <v>0</v>
      </c>
      <c r="I63" s="67">
        <v>0</v>
      </c>
      <c r="J63" s="68">
        <v>0</v>
      </c>
      <c r="K63" s="69">
        <v>0</v>
      </c>
      <c r="L63" s="67">
        <v>0</v>
      </c>
      <c r="M63" s="67">
        <v>0</v>
      </c>
      <c r="N63" s="67">
        <v>0</v>
      </c>
      <c r="O63" s="67">
        <v>0</v>
      </c>
      <c r="P63" s="68">
        <v>0</v>
      </c>
      <c r="Q63" s="69">
        <v>0</v>
      </c>
      <c r="R63" s="69">
        <v>0</v>
      </c>
      <c r="S63" s="67">
        <v>0</v>
      </c>
      <c r="T63" s="67">
        <v>0</v>
      </c>
      <c r="U63" s="67">
        <v>0</v>
      </c>
      <c r="V63" s="67">
        <v>0</v>
      </c>
      <c r="W63" s="68">
        <v>0</v>
      </c>
      <c r="X63" s="66">
        <v>0</v>
      </c>
      <c r="Y63" s="66">
        <v>0</v>
      </c>
      <c r="Z63" s="67">
        <v>0</v>
      </c>
      <c r="AA63" s="67">
        <v>0</v>
      </c>
      <c r="AB63" s="67">
        <v>0</v>
      </c>
      <c r="AC63" s="67">
        <v>0</v>
      </c>
      <c r="AD63" s="68">
        <v>0</v>
      </c>
      <c r="AE63" s="108"/>
      <c r="AF63" s="62"/>
      <c r="AG63" s="62"/>
      <c r="AH63" s="62"/>
      <c r="AI63" s="62"/>
      <c r="AJ63" s="62"/>
      <c r="AK63" s="62"/>
      <c r="AL63" s="62"/>
      <c r="AM63" s="62"/>
      <c r="AN63" s="62"/>
    </row>
    <row r="64" spans="1:40" s="63" customFormat="1" ht="15.75">
      <c r="A64" s="45" t="s">
        <v>159</v>
      </c>
      <c r="B64" s="46"/>
      <c r="C64" s="110"/>
      <c r="D64" s="65" t="s">
        <v>160</v>
      </c>
      <c r="E64" s="66">
        <v>0</v>
      </c>
      <c r="F64" s="67">
        <v>0</v>
      </c>
      <c r="G64" s="67">
        <v>0</v>
      </c>
      <c r="H64" s="67">
        <v>0</v>
      </c>
      <c r="I64" s="67">
        <v>0</v>
      </c>
      <c r="J64" s="68">
        <v>0</v>
      </c>
      <c r="K64" s="69">
        <v>0</v>
      </c>
      <c r="L64" s="67">
        <v>0</v>
      </c>
      <c r="M64" s="67">
        <v>0</v>
      </c>
      <c r="N64" s="67">
        <v>0</v>
      </c>
      <c r="O64" s="67">
        <v>0</v>
      </c>
      <c r="P64" s="68">
        <v>0</v>
      </c>
      <c r="Q64" s="69">
        <v>0</v>
      </c>
      <c r="R64" s="69">
        <v>0</v>
      </c>
      <c r="S64" s="67">
        <v>0</v>
      </c>
      <c r="T64" s="67">
        <v>0</v>
      </c>
      <c r="U64" s="67">
        <v>0</v>
      </c>
      <c r="V64" s="67">
        <v>0</v>
      </c>
      <c r="W64" s="68">
        <v>0</v>
      </c>
      <c r="X64" s="66">
        <v>0</v>
      </c>
      <c r="Y64" s="66">
        <v>0</v>
      </c>
      <c r="Z64" s="67">
        <v>0</v>
      </c>
      <c r="AA64" s="67">
        <v>0</v>
      </c>
      <c r="AB64" s="67">
        <v>0</v>
      </c>
      <c r="AC64" s="67">
        <v>0</v>
      </c>
      <c r="AD64" s="68">
        <v>0</v>
      </c>
      <c r="AE64" s="108"/>
      <c r="AF64" s="62"/>
      <c r="AG64" s="62"/>
      <c r="AH64" s="62"/>
      <c r="AI64" s="62"/>
      <c r="AJ64" s="62"/>
      <c r="AK64" s="62"/>
      <c r="AL64" s="62"/>
      <c r="AM64" s="62"/>
      <c r="AN64" s="62"/>
    </row>
    <row r="65" spans="1:40" s="63" customFormat="1" ht="15.75">
      <c r="A65" s="45" t="s">
        <v>161</v>
      </c>
      <c r="B65" s="46"/>
      <c r="C65" s="110"/>
      <c r="D65" s="65" t="s">
        <v>162</v>
      </c>
      <c r="E65" s="66">
        <v>0</v>
      </c>
      <c r="F65" s="67">
        <v>0</v>
      </c>
      <c r="G65" s="67">
        <v>0</v>
      </c>
      <c r="H65" s="67">
        <v>0</v>
      </c>
      <c r="I65" s="67">
        <v>0</v>
      </c>
      <c r="J65" s="68">
        <v>0</v>
      </c>
      <c r="K65" s="69">
        <v>0</v>
      </c>
      <c r="L65" s="67">
        <v>0</v>
      </c>
      <c r="M65" s="67">
        <v>0</v>
      </c>
      <c r="N65" s="67">
        <v>0</v>
      </c>
      <c r="O65" s="67">
        <v>0</v>
      </c>
      <c r="P65" s="68">
        <v>0</v>
      </c>
      <c r="Q65" s="69">
        <v>0</v>
      </c>
      <c r="R65" s="69">
        <v>0</v>
      </c>
      <c r="S65" s="67">
        <v>0</v>
      </c>
      <c r="T65" s="67">
        <v>0</v>
      </c>
      <c r="U65" s="67">
        <v>0</v>
      </c>
      <c r="V65" s="67">
        <v>0</v>
      </c>
      <c r="W65" s="68">
        <v>0</v>
      </c>
      <c r="X65" s="66">
        <v>0</v>
      </c>
      <c r="Y65" s="66">
        <v>0</v>
      </c>
      <c r="Z65" s="67">
        <v>0</v>
      </c>
      <c r="AA65" s="67">
        <v>0</v>
      </c>
      <c r="AB65" s="67">
        <v>0</v>
      </c>
      <c r="AC65" s="67">
        <v>0</v>
      </c>
      <c r="AD65" s="68">
        <v>0</v>
      </c>
      <c r="AE65" s="108"/>
      <c r="AF65" s="62"/>
      <c r="AG65" s="62"/>
      <c r="AH65" s="62"/>
      <c r="AI65" s="62"/>
      <c r="AJ65" s="62"/>
      <c r="AK65" s="62"/>
      <c r="AL65" s="62"/>
      <c r="AM65" s="62"/>
      <c r="AN65" s="62"/>
    </row>
    <row r="66" spans="1:40" s="63" customFormat="1" ht="15.75">
      <c r="A66" s="45" t="s">
        <v>163</v>
      </c>
      <c r="B66" s="46"/>
      <c r="C66" s="110"/>
      <c r="D66" s="65" t="s">
        <v>164</v>
      </c>
      <c r="E66" s="66">
        <v>0</v>
      </c>
      <c r="F66" s="67">
        <v>0</v>
      </c>
      <c r="G66" s="67">
        <v>0</v>
      </c>
      <c r="H66" s="67">
        <v>0</v>
      </c>
      <c r="I66" s="67">
        <v>0</v>
      </c>
      <c r="J66" s="68">
        <v>0</v>
      </c>
      <c r="K66" s="69">
        <v>0</v>
      </c>
      <c r="L66" s="67">
        <v>0</v>
      </c>
      <c r="M66" s="67">
        <v>0</v>
      </c>
      <c r="N66" s="67">
        <v>0</v>
      </c>
      <c r="O66" s="67">
        <v>0</v>
      </c>
      <c r="P66" s="68">
        <v>0</v>
      </c>
      <c r="Q66" s="69">
        <v>0</v>
      </c>
      <c r="R66" s="69">
        <v>0</v>
      </c>
      <c r="S66" s="67">
        <v>0</v>
      </c>
      <c r="T66" s="67">
        <v>0</v>
      </c>
      <c r="U66" s="67">
        <v>0</v>
      </c>
      <c r="V66" s="67">
        <v>0</v>
      </c>
      <c r="W66" s="68">
        <v>0</v>
      </c>
      <c r="X66" s="66">
        <v>0</v>
      </c>
      <c r="Y66" s="66">
        <v>0</v>
      </c>
      <c r="Z66" s="67">
        <v>0</v>
      </c>
      <c r="AA66" s="67">
        <v>0</v>
      </c>
      <c r="AB66" s="67">
        <v>0</v>
      </c>
      <c r="AC66" s="67">
        <v>0</v>
      </c>
      <c r="AD66" s="68">
        <v>0</v>
      </c>
      <c r="AE66" s="108"/>
      <c r="AF66" s="62"/>
      <c r="AG66" s="62"/>
      <c r="AH66" s="62"/>
      <c r="AI66" s="62"/>
      <c r="AJ66" s="62"/>
      <c r="AK66" s="62"/>
      <c r="AL66" s="62"/>
      <c r="AM66" s="62"/>
      <c r="AN66" s="62"/>
    </row>
    <row r="67" spans="1:40" s="63" customFormat="1" ht="15.75">
      <c r="A67" s="45" t="s">
        <v>165</v>
      </c>
      <c r="B67" s="46"/>
      <c r="C67" s="110"/>
      <c r="D67" s="65" t="s">
        <v>166</v>
      </c>
      <c r="E67" s="66">
        <v>0</v>
      </c>
      <c r="F67" s="67">
        <v>0</v>
      </c>
      <c r="G67" s="67">
        <v>0</v>
      </c>
      <c r="H67" s="67">
        <v>0</v>
      </c>
      <c r="I67" s="67">
        <v>0</v>
      </c>
      <c r="J67" s="68">
        <v>0</v>
      </c>
      <c r="K67" s="69">
        <v>0</v>
      </c>
      <c r="L67" s="67">
        <v>0</v>
      </c>
      <c r="M67" s="67">
        <v>0</v>
      </c>
      <c r="N67" s="67">
        <v>0</v>
      </c>
      <c r="O67" s="67">
        <v>0</v>
      </c>
      <c r="P67" s="68">
        <v>0</v>
      </c>
      <c r="Q67" s="69">
        <v>0</v>
      </c>
      <c r="R67" s="69">
        <v>0</v>
      </c>
      <c r="S67" s="67">
        <v>0</v>
      </c>
      <c r="T67" s="67">
        <v>0</v>
      </c>
      <c r="U67" s="67">
        <v>0</v>
      </c>
      <c r="V67" s="67">
        <v>0</v>
      </c>
      <c r="W67" s="68">
        <v>0</v>
      </c>
      <c r="X67" s="66">
        <v>0</v>
      </c>
      <c r="Y67" s="66">
        <v>0</v>
      </c>
      <c r="Z67" s="67">
        <v>0</v>
      </c>
      <c r="AA67" s="67">
        <v>0</v>
      </c>
      <c r="AB67" s="67">
        <v>0</v>
      </c>
      <c r="AC67" s="67">
        <v>0</v>
      </c>
      <c r="AD67" s="68">
        <v>0</v>
      </c>
      <c r="AE67" s="108"/>
      <c r="AF67" s="62"/>
      <c r="AG67" s="62"/>
      <c r="AH67" s="62"/>
      <c r="AI67" s="62"/>
      <c r="AJ67" s="62"/>
      <c r="AK67" s="62"/>
      <c r="AL67" s="62"/>
      <c r="AM67" s="62"/>
      <c r="AN67" s="62"/>
    </row>
    <row r="68" spans="1:40" s="63" customFormat="1" ht="15.75">
      <c r="A68" s="45" t="s">
        <v>167</v>
      </c>
      <c r="B68" s="46"/>
      <c r="C68" s="110"/>
      <c r="D68" s="65" t="s">
        <v>168</v>
      </c>
      <c r="E68" s="66">
        <v>0</v>
      </c>
      <c r="F68" s="67">
        <v>0</v>
      </c>
      <c r="G68" s="67">
        <v>0</v>
      </c>
      <c r="H68" s="67">
        <v>0</v>
      </c>
      <c r="I68" s="67">
        <v>0</v>
      </c>
      <c r="J68" s="68">
        <v>0</v>
      </c>
      <c r="K68" s="69">
        <v>0</v>
      </c>
      <c r="L68" s="67">
        <v>0</v>
      </c>
      <c r="M68" s="67">
        <v>0</v>
      </c>
      <c r="N68" s="67">
        <v>0</v>
      </c>
      <c r="O68" s="67">
        <v>0</v>
      </c>
      <c r="P68" s="68">
        <v>0</v>
      </c>
      <c r="Q68" s="69">
        <v>0</v>
      </c>
      <c r="R68" s="69">
        <v>0</v>
      </c>
      <c r="S68" s="67">
        <v>0</v>
      </c>
      <c r="T68" s="67">
        <v>0</v>
      </c>
      <c r="U68" s="67">
        <v>0</v>
      </c>
      <c r="V68" s="67">
        <v>0</v>
      </c>
      <c r="W68" s="68">
        <v>0</v>
      </c>
      <c r="X68" s="66">
        <v>0</v>
      </c>
      <c r="Y68" s="66">
        <v>0</v>
      </c>
      <c r="Z68" s="67">
        <v>0</v>
      </c>
      <c r="AA68" s="67">
        <v>0</v>
      </c>
      <c r="AB68" s="67">
        <v>0</v>
      </c>
      <c r="AC68" s="67">
        <v>0</v>
      </c>
      <c r="AD68" s="68">
        <v>0</v>
      </c>
      <c r="AE68" s="108"/>
      <c r="AF68" s="62"/>
      <c r="AG68" s="62"/>
      <c r="AH68" s="62"/>
      <c r="AI68" s="62"/>
      <c r="AJ68" s="62"/>
      <c r="AK68" s="62"/>
      <c r="AL68" s="62"/>
      <c r="AM68" s="62"/>
      <c r="AN68" s="62"/>
    </row>
    <row r="69" spans="1:40" s="63" customFormat="1" ht="15.75">
      <c r="A69" s="45" t="s">
        <v>169</v>
      </c>
      <c r="B69" s="46"/>
      <c r="C69" s="110"/>
      <c r="D69" s="65" t="s">
        <v>170</v>
      </c>
      <c r="E69" s="66">
        <v>0</v>
      </c>
      <c r="F69" s="67">
        <v>0</v>
      </c>
      <c r="G69" s="67">
        <v>0</v>
      </c>
      <c r="H69" s="67">
        <v>0</v>
      </c>
      <c r="I69" s="67">
        <v>0</v>
      </c>
      <c r="J69" s="68">
        <v>0</v>
      </c>
      <c r="K69" s="69">
        <v>0</v>
      </c>
      <c r="L69" s="67">
        <v>0</v>
      </c>
      <c r="M69" s="67">
        <v>0</v>
      </c>
      <c r="N69" s="67">
        <v>0</v>
      </c>
      <c r="O69" s="67">
        <v>0</v>
      </c>
      <c r="P69" s="68">
        <v>0</v>
      </c>
      <c r="Q69" s="69">
        <v>0</v>
      </c>
      <c r="R69" s="69">
        <v>0</v>
      </c>
      <c r="S69" s="67">
        <v>0</v>
      </c>
      <c r="T69" s="67">
        <v>0</v>
      </c>
      <c r="U69" s="67">
        <v>0</v>
      </c>
      <c r="V69" s="67">
        <v>0</v>
      </c>
      <c r="W69" s="68">
        <v>0</v>
      </c>
      <c r="X69" s="66">
        <v>0</v>
      </c>
      <c r="Y69" s="66">
        <v>0</v>
      </c>
      <c r="Z69" s="67">
        <v>0</v>
      </c>
      <c r="AA69" s="67">
        <v>0</v>
      </c>
      <c r="AB69" s="67">
        <v>0</v>
      </c>
      <c r="AC69" s="67">
        <v>0</v>
      </c>
      <c r="AD69" s="68">
        <v>0</v>
      </c>
      <c r="AE69" s="108"/>
      <c r="AF69" s="62"/>
      <c r="AG69" s="62"/>
      <c r="AH69" s="62"/>
      <c r="AI69" s="62"/>
      <c r="AJ69" s="62"/>
      <c r="AK69" s="62"/>
      <c r="AL69" s="62"/>
      <c r="AM69" s="62"/>
      <c r="AN69" s="62"/>
    </row>
    <row r="70" spans="1:40" s="63" customFormat="1" ht="16.5" thickBot="1">
      <c r="A70" s="45" t="s">
        <v>171</v>
      </c>
      <c r="B70" s="46"/>
      <c r="C70" s="110"/>
      <c r="D70" s="92" t="s">
        <v>97</v>
      </c>
      <c r="E70" s="93">
        <v>0</v>
      </c>
      <c r="F70" s="94">
        <v>0</v>
      </c>
      <c r="G70" s="94">
        <v>0</v>
      </c>
      <c r="H70" s="94">
        <v>0</v>
      </c>
      <c r="I70" s="94">
        <v>0</v>
      </c>
      <c r="J70" s="95">
        <v>0</v>
      </c>
      <c r="K70" s="96">
        <v>0</v>
      </c>
      <c r="L70" s="94">
        <v>0</v>
      </c>
      <c r="M70" s="94">
        <v>0</v>
      </c>
      <c r="N70" s="94">
        <v>0</v>
      </c>
      <c r="O70" s="94">
        <v>0</v>
      </c>
      <c r="P70" s="95">
        <v>0</v>
      </c>
      <c r="Q70" s="97">
        <v>0</v>
      </c>
      <c r="R70" s="97">
        <v>0</v>
      </c>
      <c r="S70" s="98">
        <v>0</v>
      </c>
      <c r="T70" s="98">
        <v>0</v>
      </c>
      <c r="U70" s="98">
        <v>0</v>
      </c>
      <c r="V70" s="98">
        <v>0</v>
      </c>
      <c r="W70" s="99">
        <v>0</v>
      </c>
      <c r="X70" s="100">
        <v>0</v>
      </c>
      <c r="Y70" s="100">
        <v>0</v>
      </c>
      <c r="Z70" s="98">
        <v>0</v>
      </c>
      <c r="AA70" s="98">
        <v>0</v>
      </c>
      <c r="AB70" s="98">
        <v>0</v>
      </c>
      <c r="AC70" s="98">
        <v>0</v>
      </c>
      <c r="AD70" s="99">
        <v>0</v>
      </c>
      <c r="AE70" s="108"/>
      <c r="AF70" s="62"/>
      <c r="AG70" s="62"/>
      <c r="AH70" s="62"/>
      <c r="AI70" s="62"/>
      <c r="AJ70" s="62"/>
      <c r="AK70" s="62"/>
      <c r="AL70" s="62"/>
      <c r="AM70" s="62"/>
      <c r="AN70" s="62"/>
    </row>
    <row r="71" spans="1:40" s="63" customFormat="1" ht="30.75">
      <c r="A71" s="45" t="s">
        <v>172</v>
      </c>
      <c r="B71" s="46"/>
      <c r="C71" s="47" t="s">
        <v>173</v>
      </c>
      <c r="D71" s="107" t="s">
        <v>174</v>
      </c>
      <c r="E71" s="49">
        <v>3167.6499401833134</v>
      </c>
      <c r="F71" s="50">
        <v>3286.1788132501183</v>
      </c>
      <c r="G71" s="50">
        <v>5667.9408438739456</v>
      </c>
      <c r="H71" s="50">
        <v>4769.6913644929218</v>
      </c>
      <c r="I71" s="50">
        <v>5765.2859033338264</v>
      </c>
      <c r="J71" s="51">
        <v>5177.0661920315752</v>
      </c>
      <c r="K71" s="52">
        <v>5069.2178926289344</v>
      </c>
      <c r="L71" s="50">
        <v>4330.0459671800973</v>
      </c>
      <c r="M71" s="50">
        <v>4563.5173307154882</v>
      </c>
      <c r="N71" s="50">
        <v>4311.6099215553495</v>
      </c>
      <c r="O71" s="50">
        <v>4534.5271215259318</v>
      </c>
      <c r="P71" s="51">
        <v>4443.6531792382257</v>
      </c>
      <c r="Q71" s="53">
        <v>596</v>
      </c>
      <c r="R71" s="53">
        <v>740.57656362905129</v>
      </c>
      <c r="S71" s="54">
        <v>553.68926717722161</v>
      </c>
      <c r="T71" s="54">
        <v>565.45676436770975</v>
      </c>
      <c r="U71" s="54">
        <v>607.99245522218325</v>
      </c>
      <c r="V71" s="54">
        <v>555.84889602467513</v>
      </c>
      <c r="W71" s="55">
        <v>564.57847957069907</v>
      </c>
      <c r="X71" s="56">
        <v>596</v>
      </c>
      <c r="Y71" s="56">
        <v>658.81999999999994</v>
      </c>
      <c r="Z71" s="54">
        <v>724.36</v>
      </c>
      <c r="AA71" s="54">
        <v>724.36</v>
      </c>
      <c r="AB71" s="54">
        <v>724.36</v>
      </c>
      <c r="AC71" s="54">
        <v>724.36</v>
      </c>
      <c r="AD71" s="55">
        <v>724.36</v>
      </c>
      <c r="AE71" s="108"/>
      <c r="AF71" s="62"/>
      <c r="AG71" s="62"/>
      <c r="AH71" s="62"/>
      <c r="AI71" s="62"/>
      <c r="AJ71" s="62"/>
      <c r="AK71" s="62"/>
      <c r="AL71" s="62"/>
      <c r="AM71" s="62"/>
      <c r="AN71" s="62"/>
    </row>
    <row r="72" spans="1:40" s="63" customFormat="1" ht="15.75">
      <c r="A72" s="45" t="s">
        <v>175</v>
      </c>
      <c r="B72" s="46"/>
      <c r="C72" s="110"/>
      <c r="D72" s="65" t="s">
        <v>176</v>
      </c>
      <c r="E72" s="66">
        <v>735.13330040603444</v>
      </c>
      <c r="F72" s="67">
        <v>779.48007931100892</v>
      </c>
      <c r="G72" s="67">
        <v>672.98295544479265</v>
      </c>
      <c r="H72" s="67">
        <v>936.43983671747981</v>
      </c>
      <c r="I72" s="67">
        <v>1090.7415773189032</v>
      </c>
      <c r="J72" s="68">
        <v>1065.5623752149352</v>
      </c>
      <c r="K72" s="69">
        <v>851.60071670745481</v>
      </c>
      <c r="L72" s="67">
        <v>727.42389992521021</v>
      </c>
      <c r="M72" s="67">
        <v>766.64580451260485</v>
      </c>
      <c r="N72" s="67">
        <v>724.32674568961966</v>
      </c>
      <c r="O72" s="67">
        <v>761.77560886383935</v>
      </c>
      <c r="P72" s="68">
        <v>746.50928651956394</v>
      </c>
      <c r="Q72" s="69">
        <v>19</v>
      </c>
      <c r="R72" s="69">
        <v>20.783252487251207</v>
      </c>
      <c r="S72" s="67">
        <v>15.53852012658246</v>
      </c>
      <c r="T72" s="67">
        <v>15.868758588429644</v>
      </c>
      <c r="U72" s="67">
        <v>17.062463663859209</v>
      </c>
      <c r="V72" s="67">
        <v>15.599127110140554</v>
      </c>
      <c r="W72" s="68">
        <v>15.844110745669761</v>
      </c>
      <c r="X72" s="66">
        <v>19</v>
      </c>
      <c r="Y72" s="66">
        <v>20.2</v>
      </c>
      <c r="Z72" s="67">
        <v>20.2</v>
      </c>
      <c r="AA72" s="67">
        <v>20.2</v>
      </c>
      <c r="AB72" s="67">
        <v>20.2</v>
      </c>
      <c r="AC72" s="67">
        <v>20.2</v>
      </c>
      <c r="AD72" s="68">
        <v>20.2</v>
      </c>
      <c r="AE72" s="108"/>
      <c r="AF72" s="62"/>
      <c r="AG72" s="62"/>
      <c r="AH72" s="62"/>
      <c r="AI72" s="62"/>
      <c r="AJ72" s="62"/>
      <c r="AK72" s="62"/>
      <c r="AL72" s="62"/>
      <c r="AM72" s="62"/>
      <c r="AN72" s="62"/>
    </row>
    <row r="73" spans="1:40" s="63" customFormat="1" ht="15.75">
      <c r="A73" s="45" t="s">
        <v>177</v>
      </c>
      <c r="B73" s="46"/>
      <c r="C73" s="110"/>
      <c r="D73" s="65" t="s">
        <v>178</v>
      </c>
      <c r="E73" s="66">
        <v>0</v>
      </c>
      <c r="F73" s="67">
        <v>0</v>
      </c>
      <c r="G73" s="67">
        <v>0</v>
      </c>
      <c r="H73" s="67">
        <v>0</v>
      </c>
      <c r="I73" s="67">
        <v>0</v>
      </c>
      <c r="J73" s="68">
        <v>0</v>
      </c>
      <c r="K73" s="69">
        <v>0</v>
      </c>
      <c r="L73" s="67">
        <v>0</v>
      </c>
      <c r="M73" s="67">
        <v>0</v>
      </c>
      <c r="N73" s="67">
        <v>0</v>
      </c>
      <c r="O73" s="67">
        <v>0</v>
      </c>
      <c r="P73" s="68">
        <v>0</v>
      </c>
      <c r="Q73" s="69">
        <v>0</v>
      </c>
      <c r="R73" s="69">
        <v>0</v>
      </c>
      <c r="S73" s="67">
        <v>0</v>
      </c>
      <c r="T73" s="67">
        <v>0</v>
      </c>
      <c r="U73" s="67">
        <v>0</v>
      </c>
      <c r="V73" s="67">
        <v>0</v>
      </c>
      <c r="W73" s="68">
        <v>0</v>
      </c>
      <c r="X73" s="66">
        <v>0</v>
      </c>
      <c r="Y73" s="66">
        <v>0</v>
      </c>
      <c r="Z73" s="67">
        <v>0</v>
      </c>
      <c r="AA73" s="67">
        <v>0</v>
      </c>
      <c r="AB73" s="67">
        <v>0</v>
      </c>
      <c r="AC73" s="67">
        <v>0</v>
      </c>
      <c r="AD73" s="68">
        <v>0</v>
      </c>
      <c r="AE73" s="108"/>
      <c r="AF73" s="62"/>
      <c r="AG73" s="62"/>
      <c r="AH73" s="62"/>
      <c r="AI73" s="62"/>
      <c r="AJ73" s="62"/>
      <c r="AK73" s="62"/>
      <c r="AL73" s="62"/>
      <c r="AM73" s="62"/>
      <c r="AN73" s="62"/>
    </row>
    <row r="74" spans="1:40" s="63" customFormat="1" ht="15.75">
      <c r="A74" s="45" t="s">
        <v>179</v>
      </c>
      <c r="B74" s="46"/>
      <c r="C74" s="110"/>
      <c r="D74" s="65" t="s">
        <v>180</v>
      </c>
      <c r="E74" s="66">
        <v>1539.0118898834785</v>
      </c>
      <c r="F74" s="67">
        <v>1382.8666984584424</v>
      </c>
      <c r="G74" s="67">
        <v>2626.3098368454357</v>
      </c>
      <c r="H74" s="67">
        <v>1797.5502246662218</v>
      </c>
      <c r="I74" s="67">
        <v>2144.8566993466325</v>
      </c>
      <c r="J74" s="68">
        <v>1808.8972167455756</v>
      </c>
      <c r="K74" s="69">
        <v>1974.4142541522153</v>
      </c>
      <c r="L74" s="67">
        <v>1686.5135134881662</v>
      </c>
      <c r="M74" s="67">
        <v>1777.4484856800138</v>
      </c>
      <c r="N74" s="67">
        <v>1679.3328414313123</v>
      </c>
      <c r="O74" s="67">
        <v>1766.157062926625</v>
      </c>
      <c r="P74" s="68">
        <v>1730.7624890921195</v>
      </c>
      <c r="Q74" s="69">
        <v>155</v>
      </c>
      <c r="R74" s="69">
        <v>196.05534846306972</v>
      </c>
      <c r="S74" s="67">
        <v>146.58003986076122</v>
      </c>
      <c r="T74" s="67">
        <v>149.69528935085299</v>
      </c>
      <c r="U74" s="67">
        <v>160.9559072290719</v>
      </c>
      <c r="V74" s="67">
        <v>147.15176573899257</v>
      </c>
      <c r="W74" s="68">
        <v>149.46277803415143</v>
      </c>
      <c r="X74" s="66">
        <v>155</v>
      </c>
      <c r="Y74" s="66">
        <v>177.4</v>
      </c>
      <c r="Z74" s="67">
        <v>177.4</v>
      </c>
      <c r="AA74" s="67">
        <v>177.4</v>
      </c>
      <c r="AB74" s="67">
        <v>177.4</v>
      </c>
      <c r="AC74" s="67">
        <v>177.4</v>
      </c>
      <c r="AD74" s="68">
        <v>177.4</v>
      </c>
      <c r="AE74" s="108"/>
      <c r="AF74" s="62"/>
      <c r="AG74" s="62"/>
      <c r="AH74" s="62"/>
      <c r="AI74" s="62"/>
      <c r="AJ74" s="62"/>
      <c r="AK74" s="62"/>
      <c r="AL74" s="62"/>
      <c r="AM74" s="62"/>
      <c r="AN74" s="62"/>
    </row>
    <row r="75" spans="1:40" s="63" customFormat="1" ht="15.75">
      <c r="A75" s="45" t="s">
        <v>181</v>
      </c>
      <c r="B75" s="46"/>
      <c r="C75" s="110"/>
      <c r="D75" s="65" t="s">
        <v>182</v>
      </c>
      <c r="E75" s="66">
        <v>9617.134675944948</v>
      </c>
      <c r="F75" s="67">
        <v>8130.1704285685082</v>
      </c>
      <c r="G75" s="67">
        <v>13905.760270134408</v>
      </c>
      <c r="H75" s="67">
        <v>10011.921042805192</v>
      </c>
      <c r="I75" s="67">
        <v>11786.116324647808</v>
      </c>
      <c r="J75" s="68">
        <v>11048.793794277773</v>
      </c>
      <c r="K75" s="69">
        <v>10952.570916257229</v>
      </c>
      <c r="L75" s="67">
        <v>9355.5133219177169</v>
      </c>
      <c r="M75" s="67">
        <v>9859.9524129567653</v>
      </c>
      <c r="N75" s="67">
        <v>9315.6803335953882</v>
      </c>
      <c r="O75" s="67">
        <v>9797.316059824765</v>
      </c>
      <c r="P75" s="68">
        <v>9600.97348421893</v>
      </c>
      <c r="Q75" s="69">
        <v>422</v>
      </c>
      <c r="R75" s="69">
        <v>495.10325925185106</v>
      </c>
      <c r="S75" s="67">
        <v>370.16207945991994</v>
      </c>
      <c r="T75" s="67">
        <v>378.02909348436839</v>
      </c>
      <c r="U75" s="67">
        <v>406.46580105904599</v>
      </c>
      <c r="V75" s="67">
        <v>371.60587249045938</v>
      </c>
      <c r="W75" s="68">
        <v>377.44192709684404</v>
      </c>
      <c r="X75" s="66">
        <v>422</v>
      </c>
      <c r="Y75" s="66">
        <v>455.2</v>
      </c>
      <c r="Z75" s="67">
        <v>455.2</v>
      </c>
      <c r="AA75" s="67">
        <v>455.2</v>
      </c>
      <c r="AB75" s="67">
        <v>455.2</v>
      </c>
      <c r="AC75" s="67">
        <v>455.2</v>
      </c>
      <c r="AD75" s="68">
        <v>455.2</v>
      </c>
      <c r="AE75" s="108"/>
      <c r="AF75" s="62"/>
      <c r="AG75" s="62"/>
      <c r="AH75" s="62"/>
      <c r="AI75" s="62"/>
      <c r="AJ75" s="62"/>
      <c r="AK75" s="62"/>
      <c r="AL75" s="62"/>
      <c r="AM75" s="62"/>
      <c r="AN75" s="62"/>
    </row>
    <row r="76" spans="1:40" s="63" customFormat="1" ht="15.75">
      <c r="A76" s="45" t="s">
        <v>183</v>
      </c>
      <c r="B76" s="46"/>
      <c r="C76" s="110"/>
      <c r="D76" s="65" t="s">
        <v>184</v>
      </c>
      <c r="E76" s="66">
        <v>1987.0907980390693</v>
      </c>
      <c r="F76" s="67">
        <v>2695.4691468942942</v>
      </c>
      <c r="G76" s="67">
        <v>3361.4010362525896</v>
      </c>
      <c r="H76" s="67">
        <v>3776.2962549500512</v>
      </c>
      <c r="I76" s="67">
        <v>3457.8455191888233</v>
      </c>
      <c r="J76" s="68">
        <v>2685.7560266710457</v>
      </c>
      <c r="K76" s="69">
        <v>3383.9839855856098</v>
      </c>
      <c r="L76" s="67">
        <v>2890.5457449547407</v>
      </c>
      <c r="M76" s="67">
        <v>3046.4008239888099</v>
      </c>
      <c r="N76" s="67">
        <v>2878.2386623883372</v>
      </c>
      <c r="O76" s="67">
        <v>3027.0482521100416</v>
      </c>
      <c r="P76" s="68">
        <v>2966.3848574953067</v>
      </c>
      <c r="Q76" s="69">
        <v>39</v>
      </c>
      <c r="R76" s="69">
        <v>65.813632876295486</v>
      </c>
      <c r="S76" s="67">
        <v>49.205313734177793</v>
      </c>
      <c r="T76" s="67">
        <v>50.251068863360544</v>
      </c>
      <c r="U76" s="67">
        <v>54.031134935554164</v>
      </c>
      <c r="V76" s="67">
        <v>49.397235848778422</v>
      </c>
      <c r="W76" s="68">
        <v>50.173017361287584</v>
      </c>
      <c r="X76" s="66">
        <v>39</v>
      </c>
      <c r="Y76" s="66">
        <v>57.4</v>
      </c>
      <c r="Z76" s="67">
        <v>57.4</v>
      </c>
      <c r="AA76" s="67">
        <v>57.4</v>
      </c>
      <c r="AB76" s="67">
        <v>57.4</v>
      </c>
      <c r="AC76" s="67">
        <v>57.4</v>
      </c>
      <c r="AD76" s="68">
        <v>57.4</v>
      </c>
      <c r="AE76" s="108"/>
      <c r="AF76" s="62"/>
      <c r="AG76" s="62"/>
      <c r="AH76" s="62"/>
      <c r="AI76" s="62"/>
      <c r="AJ76" s="62"/>
      <c r="AK76" s="62"/>
      <c r="AL76" s="62"/>
      <c r="AM76" s="62"/>
      <c r="AN76" s="62"/>
    </row>
    <row r="77" spans="1:40" s="63" customFormat="1" ht="15.75">
      <c r="A77" s="45" t="s">
        <v>185</v>
      </c>
      <c r="B77" s="46"/>
      <c r="C77" s="110"/>
      <c r="D77" s="65" t="s">
        <v>186</v>
      </c>
      <c r="E77" s="66">
        <v>0</v>
      </c>
      <c r="F77" s="67">
        <v>0</v>
      </c>
      <c r="G77" s="67">
        <v>0</v>
      </c>
      <c r="H77" s="67">
        <v>0</v>
      </c>
      <c r="I77" s="67">
        <v>0</v>
      </c>
      <c r="J77" s="68">
        <v>0</v>
      </c>
      <c r="K77" s="69">
        <v>0</v>
      </c>
      <c r="L77" s="67">
        <v>0</v>
      </c>
      <c r="M77" s="67">
        <v>0</v>
      </c>
      <c r="N77" s="67">
        <v>0</v>
      </c>
      <c r="O77" s="67">
        <v>0</v>
      </c>
      <c r="P77" s="68">
        <v>0</v>
      </c>
      <c r="Q77" s="69">
        <v>0</v>
      </c>
      <c r="R77" s="69">
        <v>0</v>
      </c>
      <c r="S77" s="67">
        <v>0</v>
      </c>
      <c r="T77" s="67">
        <v>0</v>
      </c>
      <c r="U77" s="67">
        <v>0</v>
      </c>
      <c r="V77" s="67">
        <v>0</v>
      </c>
      <c r="W77" s="68">
        <v>0</v>
      </c>
      <c r="X77" s="66">
        <v>0</v>
      </c>
      <c r="Y77" s="66">
        <v>0</v>
      </c>
      <c r="Z77" s="67">
        <v>0</v>
      </c>
      <c r="AA77" s="67">
        <v>0</v>
      </c>
      <c r="AB77" s="67">
        <v>0</v>
      </c>
      <c r="AC77" s="67">
        <v>0</v>
      </c>
      <c r="AD77" s="68">
        <v>0</v>
      </c>
      <c r="AE77" s="108"/>
      <c r="AF77" s="62"/>
      <c r="AG77" s="62"/>
      <c r="AH77" s="62"/>
      <c r="AI77" s="62"/>
      <c r="AJ77" s="62"/>
      <c r="AK77" s="62"/>
      <c r="AL77" s="62"/>
      <c r="AM77" s="62"/>
      <c r="AN77" s="62"/>
    </row>
    <row r="78" spans="1:40" s="63" customFormat="1" ht="15.75">
      <c r="A78" s="45" t="s">
        <v>187</v>
      </c>
      <c r="B78" s="46"/>
      <c r="C78" s="110"/>
      <c r="D78" s="65" t="s">
        <v>188</v>
      </c>
      <c r="E78" s="66">
        <v>0</v>
      </c>
      <c r="F78" s="67">
        <v>0</v>
      </c>
      <c r="G78" s="67">
        <v>0</v>
      </c>
      <c r="H78" s="67">
        <v>0</v>
      </c>
      <c r="I78" s="67">
        <v>0</v>
      </c>
      <c r="J78" s="68">
        <v>0</v>
      </c>
      <c r="K78" s="69">
        <v>0</v>
      </c>
      <c r="L78" s="67">
        <v>0</v>
      </c>
      <c r="M78" s="67">
        <v>0</v>
      </c>
      <c r="N78" s="67">
        <v>0</v>
      </c>
      <c r="O78" s="67">
        <v>0</v>
      </c>
      <c r="P78" s="68">
        <v>0</v>
      </c>
      <c r="Q78" s="69">
        <v>0</v>
      </c>
      <c r="R78" s="69">
        <v>0</v>
      </c>
      <c r="S78" s="67">
        <v>0</v>
      </c>
      <c r="T78" s="67">
        <v>0</v>
      </c>
      <c r="U78" s="67">
        <v>0</v>
      </c>
      <c r="V78" s="67">
        <v>0</v>
      </c>
      <c r="W78" s="68">
        <v>0</v>
      </c>
      <c r="X78" s="66">
        <v>0</v>
      </c>
      <c r="Y78" s="66">
        <v>0</v>
      </c>
      <c r="Z78" s="67">
        <v>0</v>
      </c>
      <c r="AA78" s="67">
        <v>0</v>
      </c>
      <c r="AB78" s="67">
        <v>0</v>
      </c>
      <c r="AC78" s="67">
        <v>0</v>
      </c>
      <c r="AD78" s="68">
        <v>0</v>
      </c>
      <c r="AE78" s="108"/>
      <c r="AF78" s="62"/>
      <c r="AG78" s="62"/>
      <c r="AH78" s="62"/>
      <c r="AI78" s="62"/>
      <c r="AJ78" s="62"/>
      <c r="AK78" s="62"/>
      <c r="AL78" s="62"/>
      <c r="AM78" s="62"/>
      <c r="AN78" s="62"/>
    </row>
    <row r="79" spans="1:40" s="63" customFormat="1" ht="15.75">
      <c r="A79" s="45" t="s">
        <v>189</v>
      </c>
      <c r="B79" s="46"/>
      <c r="C79" s="110"/>
      <c r="D79" s="65" t="s">
        <v>190</v>
      </c>
      <c r="E79" s="66">
        <v>0</v>
      </c>
      <c r="F79" s="67">
        <v>0</v>
      </c>
      <c r="G79" s="67">
        <v>0</v>
      </c>
      <c r="H79" s="67">
        <v>0</v>
      </c>
      <c r="I79" s="67">
        <v>0</v>
      </c>
      <c r="J79" s="68">
        <v>0</v>
      </c>
      <c r="K79" s="69">
        <v>0</v>
      </c>
      <c r="L79" s="67">
        <v>0</v>
      </c>
      <c r="M79" s="67">
        <v>0</v>
      </c>
      <c r="N79" s="67">
        <v>0</v>
      </c>
      <c r="O79" s="67">
        <v>0</v>
      </c>
      <c r="P79" s="68">
        <v>0</v>
      </c>
      <c r="Q79" s="69">
        <v>0</v>
      </c>
      <c r="R79" s="69">
        <v>0</v>
      </c>
      <c r="S79" s="67">
        <v>0</v>
      </c>
      <c r="T79" s="67">
        <v>0</v>
      </c>
      <c r="U79" s="67">
        <v>0</v>
      </c>
      <c r="V79" s="67">
        <v>0</v>
      </c>
      <c r="W79" s="68">
        <v>0</v>
      </c>
      <c r="X79" s="66">
        <v>0</v>
      </c>
      <c r="Y79" s="66">
        <v>0</v>
      </c>
      <c r="Z79" s="67">
        <v>0</v>
      </c>
      <c r="AA79" s="67">
        <v>0</v>
      </c>
      <c r="AB79" s="67">
        <v>0</v>
      </c>
      <c r="AC79" s="67">
        <v>0</v>
      </c>
      <c r="AD79" s="68">
        <v>0</v>
      </c>
      <c r="AE79" s="108"/>
      <c r="AF79" s="62"/>
      <c r="AG79" s="62"/>
      <c r="AH79" s="62"/>
      <c r="AI79" s="62"/>
      <c r="AJ79" s="62"/>
      <c r="AK79" s="62"/>
      <c r="AL79" s="62"/>
      <c r="AM79" s="62"/>
      <c r="AN79" s="62"/>
    </row>
    <row r="80" spans="1:40" s="63" customFormat="1" ht="15.75">
      <c r="A80" s="45" t="s">
        <v>191</v>
      </c>
      <c r="B80" s="46"/>
      <c r="C80" s="110"/>
      <c r="D80" s="65" t="s">
        <v>192</v>
      </c>
      <c r="E80" s="66">
        <v>0</v>
      </c>
      <c r="F80" s="67">
        <v>0</v>
      </c>
      <c r="G80" s="67">
        <v>0</v>
      </c>
      <c r="H80" s="67">
        <v>0</v>
      </c>
      <c r="I80" s="67">
        <v>0</v>
      </c>
      <c r="J80" s="68">
        <v>0</v>
      </c>
      <c r="K80" s="69">
        <v>0</v>
      </c>
      <c r="L80" s="67">
        <v>0</v>
      </c>
      <c r="M80" s="67">
        <v>0</v>
      </c>
      <c r="N80" s="67">
        <v>0</v>
      </c>
      <c r="O80" s="67">
        <v>0</v>
      </c>
      <c r="P80" s="68">
        <v>0</v>
      </c>
      <c r="Q80" s="69">
        <v>0</v>
      </c>
      <c r="R80" s="69">
        <v>0</v>
      </c>
      <c r="S80" s="67">
        <v>0</v>
      </c>
      <c r="T80" s="67">
        <v>0</v>
      </c>
      <c r="U80" s="67">
        <v>0</v>
      </c>
      <c r="V80" s="67">
        <v>0</v>
      </c>
      <c r="W80" s="68">
        <v>0</v>
      </c>
      <c r="X80" s="66">
        <v>0</v>
      </c>
      <c r="Y80" s="66">
        <v>0</v>
      </c>
      <c r="Z80" s="67">
        <v>0</v>
      </c>
      <c r="AA80" s="67">
        <v>0</v>
      </c>
      <c r="AB80" s="67">
        <v>0</v>
      </c>
      <c r="AC80" s="67">
        <v>0</v>
      </c>
      <c r="AD80" s="68">
        <v>0</v>
      </c>
      <c r="AE80" s="108"/>
      <c r="AF80" s="62"/>
      <c r="AG80" s="62"/>
      <c r="AH80" s="62"/>
      <c r="AI80" s="62"/>
      <c r="AJ80" s="62"/>
      <c r="AK80" s="62"/>
      <c r="AL80" s="62"/>
      <c r="AM80" s="62"/>
      <c r="AN80" s="62"/>
    </row>
    <row r="81" spans="1:40" s="63" customFormat="1" ht="15.75">
      <c r="A81" s="45" t="s">
        <v>193</v>
      </c>
      <c r="B81" s="46"/>
      <c r="C81" s="110"/>
      <c r="D81" s="65" t="s">
        <v>194</v>
      </c>
      <c r="E81" s="66">
        <v>2925.9617081438437</v>
      </c>
      <c r="F81" s="67">
        <v>1479.0743397321512</v>
      </c>
      <c r="G81" s="67">
        <v>2640.5154791800319</v>
      </c>
      <c r="H81" s="67">
        <v>2876.7056399742828</v>
      </c>
      <c r="I81" s="67">
        <v>3783.8993211657207</v>
      </c>
      <c r="J81" s="68">
        <v>2501.3928040942897</v>
      </c>
      <c r="K81" s="69">
        <v>2713.0671257783742</v>
      </c>
      <c r="L81" s="67">
        <v>2317.4591456697281</v>
      </c>
      <c r="M81" s="67">
        <v>2442.4140193080407</v>
      </c>
      <c r="N81" s="67">
        <v>2307.5920950963869</v>
      </c>
      <c r="O81" s="67">
        <v>2426.8983351951142</v>
      </c>
      <c r="P81" s="68">
        <v>2378.2622121022091</v>
      </c>
      <c r="Q81" s="69">
        <v>16</v>
      </c>
      <c r="R81" s="69">
        <v>21.245102542523458</v>
      </c>
      <c r="S81" s="67">
        <v>15.883820573839849</v>
      </c>
      <c r="T81" s="67">
        <v>16.221397668172528</v>
      </c>
      <c r="U81" s="67">
        <v>17.441629523056083</v>
      </c>
      <c r="V81" s="67">
        <v>15.945774379254791</v>
      </c>
      <c r="W81" s="68">
        <v>16.196202095573533</v>
      </c>
      <c r="X81" s="66">
        <v>16</v>
      </c>
      <c r="Y81" s="66">
        <v>19</v>
      </c>
      <c r="Z81" s="67">
        <v>19</v>
      </c>
      <c r="AA81" s="67">
        <v>19</v>
      </c>
      <c r="AB81" s="67">
        <v>19</v>
      </c>
      <c r="AC81" s="67">
        <v>19</v>
      </c>
      <c r="AD81" s="68">
        <v>19</v>
      </c>
      <c r="AE81" s="108"/>
      <c r="AF81" s="62"/>
      <c r="AG81" s="62"/>
      <c r="AH81" s="62"/>
      <c r="AI81" s="62"/>
      <c r="AJ81" s="62"/>
      <c r="AK81" s="62"/>
      <c r="AL81" s="62"/>
      <c r="AM81" s="62"/>
      <c r="AN81" s="62"/>
    </row>
    <row r="82" spans="1:40" s="63" customFormat="1" ht="15.75">
      <c r="A82" s="45" t="s">
        <v>195</v>
      </c>
      <c r="B82" s="46"/>
      <c r="C82" s="110"/>
      <c r="D82" s="65" t="s">
        <v>196</v>
      </c>
      <c r="E82" s="66">
        <v>552.27712519848262</v>
      </c>
      <c r="F82" s="67">
        <v>1186.4912196613625</v>
      </c>
      <c r="G82" s="67">
        <v>1373.9071966832432</v>
      </c>
      <c r="H82" s="67">
        <v>930.85457416121642</v>
      </c>
      <c r="I82" s="67">
        <v>1209.9742238733941</v>
      </c>
      <c r="J82" s="68">
        <v>1240.3919674156439</v>
      </c>
      <c r="K82" s="69">
        <v>1120.7313490660636</v>
      </c>
      <c r="L82" s="67">
        <v>957.31104109220098</v>
      </c>
      <c r="M82" s="67">
        <v>1008.9282100057301</v>
      </c>
      <c r="N82" s="67">
        <v>953.23509590260642</v>
      </c>
      <c r="O82" s="67">
        <v>1002.5188906703031</v>
      </c>
      <c r="P82" s="68">
        <v>982.42796577967204</v>
      </c>
      <c r="Q82" s="69">
        <v>6</v>
      </c>
      <c r="R82" s="69">
        <v>7.3896008843559855</v>
      </c>
      <c r="S82" s="67">
        <v>5.5248071561182082</v>
      </c>
      <c r="T82" s="67">
        <v>5.642225275886096</v>
      </c>
      <c r="U82" s="67">
        <v>6.0666537471499415</v>
      </c>
      <c r="V82" s="67">
        <v>5.5463563058277527</v>
      </c>
      <c r="W82" s="68">
        <v>5.63346159846036</v>
      </c>
      <c r="X82" s="66">
        <v>6</v>
      </c>
      <c r="Y82" s="66">
        <v>7.2</v>
      </c>
      <c r="Z82" s="67">
        <v>7.2</v>
      </c>
      <c r="AA82" s="67">
        <v>7.2</v>
      </c>
      <c r="AB82" s="67">
        <v>7.2</v>
      </c>
      <c r="AC82" s="67">
        <v>7.2</v>
      </c>
      <c r="AD82" s="68">
        <v>7.2</v>
      </c>
      <c r="AE82" s="108"/>
      <c r="AF82" s="62"/>
      <c r="AG82" s="62"/>
      <c r="AH82" s="62"/>
      <c r="AI82" s="62"/>
      <c r="AJ82" s="62"/>
      <c r="AK82" s="62"/>
      <c r="AL82" s="62"/>
      <c r="AM82" s="62"/>
      <c r="AN82" s="62"/>
    </row>
    <row r="83" spans="1:40" s="63" customFormat="1" ht="15.75">
      <c r="A83" s="45" t="s">
        <v>197</v>
      </c>
      <c r="B83" s="46"/>
      <c r="C83" s="110"/>
      <c r="D83" s="65" t="s">
        <v>198</v>
      </c>
      <c r="E83" s="66">
        <v>0</v>
      </c>
      <c r="F83" s="67">
        <v>0</v>
      </c>
      <c r="G83" s="67">
        <v>0</v>
      </c>
      <c r="H83" s="67">
        <v>0</v>
      </c>
      <c r="I83" s="67">
        <v>0</v>
      </c>
      <c r="J83" s="68">
        <v>0</v>
      </c>
      <c r="K83" s="69">
        <v>0</v>
      </c>
      <c r="L83" s="67">
        <v>0</v>
      </c>
      <c r="M83" s="67">
        <v>0</v>
      </c>
      <c r="N83" s="67">
        <v>0</v>
      </c>
      <c r="O83" s="67">
        <v>0</v>
      </c>
      <c r="P83" s="68">
        <v>0</v>
      </c>
      <c r="Q83" s="69">
        <v>0</v>
      </c>
      <c r="R83" s="69">
        <v>0</v>
      </c>
      <c r="S83" s="67">
        <v>0</v>
      </c>
      <c r="T83" s="67">
        <v>0</v>
      </c>
      <c r="U83" s="67">
        <v>0</v>
      </c>
      <c r="V83" s="67">
        <v>0</v>
      </c>
      <c r="W83" s="68">
        <v>0</v>
      </c>
      <c r="X83" s="66">
        <v>0</v>
      </c>
      <c r="Y83" s="66">
        <v>0</v>
      </c>
      <c r="Z83" s="67">
        <v>0</v>
      </c>
      <c r="AA83" s="67">
        <v>0</v>
      </c>
      <c r="AB83" s="67">
        <v>0</v>
      </c>
      <c r="AC83" s="67">
        <v>0</v>
      </c>
      <c r="AD83" s="68">
        <v>0</v>
      </c>
      <c r="AE83" s="108"/>
      <c r="AF83" s="62"/>
      <c r="AG83" s="62"/>
      <c r="AH83" s="62"/>
      <c r="AI83" s="62"/>
      <c r="AJ83" s="62"/>
      <c r="AK83" s="62"/>
      <c r="AL83" s="62"/>
      <c r="AM83" s="62"/>
      <c r="AN83" s="62"/>
    </row>
    <row r="84" spans="1:40" s="63" customFormat="1" ht="15.75">
      <c r="A84" s="45" t="s">
        <v>199</v>
      </c>
      <c r="B84" s="46"/>
      <c r="C84" s="110"/>
      <c r="D84" s="65" t="s">
        <v>200</v>
      </c>
      <c r="E84" s="66">
        <v>0</v>
      </c>
      <c r="F84" s="67">
        <v>0</v>
      </c>
      <c r="G84" s="67">
        <v>0</v>
      </c>
      <c r="H84" s="67">
        <v>0</v>
      </c>
      <c r="I84" s="67">
        <v>0</v>
      </c>
      <c r="J84" s="68">
        <v>0</v>
      </c>
      <c r="K84" s="69">
        <v>0</v>
      </c>
      <c r="L84" s="67">
        <v>0</v>
      </c>
      <c r="M84" s="67">
        <v>0</v>
      </c>
      <c r="N84" s="67">
        <v>0</v>
      </c>
      <c r="O84" s="67">
        <v>0</v>
      </c>
      <c r="P84" s="68">
        <v>0</v>
      </c>
      <c r="Q84" s="69">
        <v>0</v>
      </c>
      <c r="R84" s="69">
        <v>0</v>
      </c>
      <c r="S84" s="67">
        <v>0</v>
      </c>
      <c r="T84" s="67">
        <v>0</v>
      </c>
      <c r="U84" s="67">
        <v>0</v>
      </c>
      <c r="V84" s="67">
        <v>0</v>
      </c>
      <c r="W84" s="68">
        <v>0</v>
      </c>
      <c r="X84" s="66">
        <v>0</v>
      </c>
      <c r="Y84" s="66">
        <v>0</v>
      </c>
      <c r="Z84" s="67">
        <v>0</v>
      </c>
      <c r="AA84" s="67">
        <v>0</v>
      </c>
      <c r="AB84" s="67">
        <v>0</v>
      </c>
      <c r="AC84" s="67">
        <v>0</v>
      </c>
      <c r="AD84" s="68">
        <v>0</v>
      </c>
      <c r="AE84" s="108"/>
      <c r="AF84" s="62"/>
      <c r="AG84" s="62"/>
      <c r="AH84" s="62"/>
      <c r="AI84" s="62"/>
      <c r="AJ84" s="62"/>
      <c r="AK84" s="62"/>
      <c r="AL84" s="62"/>
      <c r="AM84" s="62"/>
      <c r="AN84" s="62"/>
    </row>
    <row r="85" spans="1:40" s="63" customFormat="1" ht="15.75">
      <c r="A85" s="45" t="s">
        <v>201</v>
      </c>
      <c r="B85" s="46"/>
      <c r="C85" s="110"/>
      <c r="D85" s="65" t="s">
        <v>202</v>
      </c>
      <c r="E85" s="66">
        <v>0</v>
      </c>
      <c r="F85" s="67">
        <v>0</v>
      </c>
      <c r="G85" s="67">
        <v>0</v>
      </c>
      <c r="H85" s="67">
        <v>0</v>
      </c>
      <c r="I85" s="67">
        <v>0</v>
      </c>
      <c r="J85" s="68">
        <v>0</v>
      </c>
      <c r="K85" s="69">
        <v>0</v>
      </c>
      <c r="L85" s="67">
        <v>0</v>
      </c>
      <c r="M85" s="67">
        <v>0</v>
      </c>
      <c r="N85" s="67">
        <v>0</v>
      </c>
      <c r="O85" s="67">
        <v>0</v>
      </c>
      <c r="P85" s="68">
        <v>0</v>
      </c>
      <c r="Q85" s="69">
        <v>0</v>
      </c>
      <c r="R85" s="69">
        <v>0</v>
      </c>
      <c r="S85" s="67">
        <v>0</v>
      </c>
      <c r="T85" s="67">
        <v>0</v>
      </c>
      <c r="U85" s="67">
        <v>0</v>
      </c>
      <c r="V85" s="67">
        <v>0</v>
      </c>
      <c r="W85" s="68">
        <v>0</v>
      </c>
      <c r="X85" s="66">
        <v>0</v>
      </c>
      <c r="Y85" s="66">
        <v>0</v>
      </c>
      <c r="Z85" s="67">
        <v>0</v>
      </c>
      <c r="AA85" s="67">
        <v>0</v>
      </c>
      <c r="AB85" s="67">
        <v>0</v>
      </c>
      <c r="AC85" s="67">
        <v>0</v>
      </c>
      <c r="AD85" s="68">
        <v>0</v>
      </c>
      <c r="AE85" s="108"/>
      <c r="AF85" s="62"/>
      <c r="AG85" s="62"/>
      <c r="AH85" s="62"/>
      <c r="AI85" s="62"/>
      <c r="AJ85" s="62"/>
      <c r="AK85" s="62"/>
      <c r="AL85" s="62"/>
      <c r="AM85" s="62"/>
      <c r="AN85" s="62"/>
    </row>
    <row r="86" spans="1:40" s="63" customFormat="1" ht="15.75">
      <c r="A86" s="45" t="s">
        <v>203</v>
      </c>
      <c r="B86" s="46"/>
      <c r="C86" s="110"/>
      <c r="D86" s="65" t="s">
        <v>204</v>
      </c>
      <c r="E86" s="66">
        <v>0</v>
      </c>
      <c r="F86" s="67">
        <v>0</v>
      </c>
      <c r="G86" s="67">
        <v>0</v>
      </c>
      <c r="H86" s="67">
        <v>0</v>
      </c>
      <c r="I86" s="67">
        <v>0</v>
      </c>
      <c r="J86" s="68">
        <v>0</v>
      </c>
      <c r="K86" s="69">
        <v>0</v>
      </c>
      <c r="L86" s="67">
        <v>0</v>
      </c>
      <c r="M86" s="67">
        <v>0</v>
      </c>
      <c r="N86" s="67">
        <v>0</v>
      </c>
      <c r="O86" s="67">
        <v>0</v>
      </c>
      <c r="P86" s="68">
        <v>0</v>
      </c>
      <c r="Q86" s="69">
        <v>0</v>
      </c>
      <c r="R86" s="69">
        <v>0</v>
      </c>
      <c r="S86" s="67">
        <v>0</v>
      </c>
      <c r="T86" s="67">
        <v>0</v>
      </c>
      <c r="U86" s="67">
        <v>0</v>
      </c>
      <c r="V86" s="67">
        <v>0</v>
      </c>
      <c r="W86" s="68">
        <v>0</v>
      </c>
      <c r="X86" s="66">
        <v>0</v>
      </c>
      <c r="Y86" s="66">
        <v>0</v>
      </c>
      <c r="Z86" s="67">
        <v>0</v>
      </c>
      <c r="AA86" s="67">
        <v>0</v>
      </c>
      <c r="AB86" s="67">
        <v>0</v>
      </c>
      <c r="AC86" s="67">
        <v>0</v>
      </c>
      <c r="AD86" s="68">
        <v>0</v>
      </c>
      <c r="AE86" s="108"/>
      <c r="AF86" s="62"/>
      <c r="AG86" s="62"/>
      <c r="AH86" s="62"/>
      <c r="AI86" s="62"/>
      <c r="AJ86" s="62"/>
      <c r="AK86" s="62"/>
      <c r="AL86" s="62"/>
      <c r="AM86" s="62"/>
      <c r="AN86" s="62"/>
    </row>
    <row r="87" spans="1:40" s="63" customFormat="1" ht="15.75">
      <c r="A87" s="45" t="s">
        <v>205</v>
      </c>
      <c r="B87" s="46"/>
      <c r="C87" s="110"/>
      <c r="D87" s="65" t="s">
        <v>206</v>
      </c>
      <c r="E87" s="66">
        <v>115.84455999904718</v>
      </c>
      <c r="F87" s="67">
        <v>0</v>
      </c>
      <c r="G87" s="67">
        <v>190.94463324573604</v>
      </c>
      <c r="H87" s="67">
        <v>0</v>
      </c>
      <c r="I87" s="67">
        <v>182.20773060668384</v>
      </c>
      <c r="J87" s="68">
        <v>0</v>
      </c>
      <c r="K87" s="69">
        <v>78.88980076873014</v>
      </c>
      <c r="L87" s="67">
        <v>67.386423488915526</v>
      </c>
      <c r="M87" s="67">
        <v>71.01982606592702</v>
      </c>
      <c r="N87" s="67">
        <v>67.099512174960282</v>
      </c>
      <c r="O87" s="67">
        <v>70.568665378884262</v>
      </c>
      <c r="P87" s="68">
        <v>69.154437907508338</v>
      </c>
      <c r="Q87" s="69">
        <v>0</v>
      </c>
      <c r="R87" s="69">
        <v>0.92370011054449819</v>
      </c>
      <c r="S87" s="67">
        <v>0.69060089451477602</v>
      </c>
      <c r="T87" s="67">
        <v>0.705278159485762</v>
      </c>
      <c r="U87" s="67">
        <v>0.75833171839374258</v>
      </c>
      <c r="V87" s="67">
        <v>0.69329453822846909</v>
      </c>
      <c r="W87" s="68">
        <v>0.70418269980754489</v>
      </c>
      <c r="X87" s="66">
        <v>0</v>
      </c>
      <c r="Y87" s="66">
        <v>0.76</v>
      </c>
      <c r="Z87" s="67">
        <v>0.76</v>
      </c>
      <c r="AA87" s="67">
        <v>0.76</v>
      </c>
      <c r="AB87" s="67">
        <v>0.76</v>
      </c>
      <c r="AC87" s="67">
        <v>0.76</v>
      </c>
      <c r="AD87" s="68">
        <v>0.76</v>
      </c>
      <c r="AE87" s="108"/>
      <c r="AF87" s="62"/>
      <c r="AG87" s="62"/>
      <c r="AH87" s="62"/>
      <c r="AI87" s="62"/>
      <c r="AJ87" s="62"/>
      <c r="AK87" s="62"/>
      <c r="AL87" s="62"/>
      <c r="AM87" s="62"/>
      <c r="AN87" s="62"/>
    </row>
    <row r="88" spans="1:40" s="63" customFormat="1" ht="15.75">
      <c r="A88" s="45" t="s">
        <v>207</v>
      </c>
      <c r="B88" s="46"/>
      <c r="C88" s="110"/>
      <c r="D88" s="65" t="s">
        <v>208</v>
      </c>
      <c r="E88" s="66">
        <v>786.32954471520418</v>
      </c>
      <c r="F88" s="67">
        <v>0</v>
      </c>
      <c r="G88" s="67">
        <v>224.90978240189145</v>
      </c>
      <c r="H88" s="67">
        <v>60.724811760402766</v>
      </c>
      <c r="I88" s="67">
        <v>1908.5289212934367</v>
      </c>
      <c r="J88" s="68">
        <v>0</v>
      </c>
      <c r="K88" s="69">
        <v>621.86459929294062</v>
      </c>
      <c r="L88" s="67">
        <v>2515.3910219814011</v>
      </c>
      <c r="M88" s="67">
        <v>760.58602985526738</v>
      </c>
      <c r="N88" s="67">
        <v>2289.138179192912</v>
      </c>
      <c r="O88" s="67">
        <v>934.91202248126012</v>
      </c>
      <c r="P88" s="68">
        <v>1065.3188509259319</v>
      </c>
      <c r="Q88" s="69">
        <v>0</v>
      </c>
      <c r="R88" s="69">
        <v>1.7874736364317547</v>
      </c>
      <c r="S88" s="67">
        <v>3.2065753688246685</v>
      </c>
      <c r="T88" s="67">
        <v>1.2249219500384014</v>
      </c>
      <c r="U88" s="67">
        <v>3.2912388986733774</v>
      </c>
      <c r="V88" s="67">
        <v>1.2957734861370849</v>
      </c>
      <c r="W88" s="68">
        <v>1.3952147507812296</v>
      </c>
      <c r="X88" s="66">
        <v>0</v>
      </c>
      <c r="Y88" s="66">
        <v>0.95</v>
      </c>
      <c r="Z88" s="67">
        <v>0.95</v>
      </c>
      <c r="AA88" s="67">
        <v>0.95</v>
      </c>
      <c r="AB88" s="67">
        <v>0.95</v>
      </c>
      <c r="AC88" s="67">
        <v>0.95</v>
      </c>
      <c r="AD88" s="68">
        <v>0.95</v>
      </c>
      <c r="AE88" s="108"/>
      <c r="AF88" s="62"/>
      <c r="AG88" s="62"/>
      <c r="AH88" s="62"/>
      <c r="AI88" s="62"/>
      <c r="AJ88" s="62"/>
      <c r="AK88" s="62"/>
      <c r="AL88" s="62"/>
      <c r="AM88" s="62"/>
      <c r="AN88" s="62"/>
    </row>
    <row r="89" spans="1:40" s="63" customFormat="1" ht="15.75">
      <c r="A89" s="45" t="s">
        <v>209</v>
      </c>
      <c r="B89" s="46"/>
      <c r="C89" s="110"/>
      <c r="D89" s="65" t="s">
        <v>210</v>
      </c>
      <c r="E89" s="66">
        <v>1433.6192803656413</v>
      </c>
      <c r="F89" s="67">
        <v>197.25798285628056</v>
      </c>
      <c r="G89" s="67">
        <v>733.87976695533143</v>
      </c>
      <c r="H89" s="67">
        <v>1876.2354686315571</v>
      </c>
      <c r="I89" s="67">
        <v>3073.7724956250936</v>
      </c>
      <c r="J89" s="68">
        <v>2611.1247252189019</v>
      </c>
      <c r="K89" s="69">
        <v>2457.9398556540723</v>
      </c>
      <c r="L89" s="67">
        <v>3016.4671573673527</v>
      </c>
      <c r="M89" s="67">
        <v>4167.5857024702027</v>
      </c>
      <c r="N89" s="67">
        <v>5167.7826860819287</v>
      </c>
      <c r="O89" s="67">
        <v>3439.0590954149857</v>
      </c>
      <c r="P89" s="68">
        <v>3601.6055484484659</v>
      </c>
      <c r="Q89" s="69">
        <v>2</v>
      </c>
      <c r="R89" s="69">
        <v>5.9952694075463961</v>
      </c>
      <c r="S89" s="67">
        <v>3.7287179320870854</v>
      </c>
      <c r="T89" s="67">
        <v>5.7837576757282836</v>
      </c>
      <c r="U89" s="67">
        <v>6.982708521633211</v>
      </c>
      <c r="V89" s="67">
        <v>4.0235602404276039</v>
      </c>
      <c r="W89" s="68">
        <v>4.3491319907633068</v>
      </c>
      <c r="X89" s="66">
        <v>22</v>
      </c>
      <c r="Y89" s="66">
        <v>11.969999999999999</v>
      </c>
      <c r="Z89" s="67">
        <v>11.969999999999999</v>
      </c>
      <c r="AA89" s="67">
        <v>11.969999999999999</v>
      </c>
      <c r="AB89" s="67">
        <v>11.969999999999999</v>
      </c>
      <c r="AC89" s="67">
        <v>11.969999999999999</v>
      </c>
      <c r="AD89" s="68">
        <v>11.969999999999999</v>
      </c>
      <c r="AE89" s="108"/>
      <c r="AF89" s="62"/>
      <c r="AG89" s="62"/>
      <c r="AH89" s="62"/>
      <c r="AI89" s="62"/>
      <c r="AJ89" s="62"/>
      <c r="AK89" s="62"/>
      <c r="AL89" s="62"/>
      <c r="AM89" s="62"/>
      <c r="AN89" s="62"/>
    </row>
    <row r="90" spans="1:40" s="63" customFormat="1" ht="15.75">
      <c r="A90" s="45" t="s">
        <v>211</v>
      </c>
      <c r="B90" s="46"/>
      <c r="C90" s="110"/>
      <c r="D90" s="65" t="s">
        <v>212</v>
      </c>
      <c r="E90" s="66">
        <v>0</v>
      </c>
      <c r="F90" s="67">
        <v>0</v>
      </c>
      <c r="G90" s="67">
        <v>0</v>
      </c>
      <c r="H90" s="67">
        <v>0</v>
      </c>
      <c r="I90" s="67">
        <v>0</v>
      </c>
      <c r="J90" s="68">
        <v>0</v>
      </c>
      <c r="K90" s="69">
        <v>0</v>
      </c>
      <c r="L90" s="67">
        <v>224.63196817363169</v>
      </c>
      <c r="M90" s="67">
        <v>231.81709601044449</v>
      </c>
      <c r="N90" s="67">
        <v>203.69784445272552</v>
      </c>
      <c r="O90" s="67">
        <v>292.90745815265433</v>
      </c>
      <c r="P90" s="68">
        <v>594.40932213541498</v>
      </c>
      <c r="Q90" s="69">
        <v>0</v>
      </c>
      <c r="R90" s="69">
        <v>0</v>
      </c>
      <c r="S90" s="67">
        <v>0.11989100817438691</v>
      </c>
      <c r="T90" s="67">
        <v>0.11989100817438691</v>
      </c>
      <c r="U90" s="67">
        <v>0.11989100817438691</v>
      </c>
      <c r="V90" s="67">
        <v>0.14986376021798364</v>
      </c>
      <c r="W90" s="68">
        <v>0.17983651226158037</v>
      </c>
      <c r="X90" s="66">
        <v>3</v>
      </c>
      <c r="Y90" s="66">
        <v>3</v>
      </c>
      <c r="Z90" s="67">
        <v>3</v>
      </c>
      <c r="AA90" s="67">
        <v>3</v>
      </c>
      <c r="AB90" s="67">
        <v>3</v>
      </c>
      <c r="AC90" s="67">
        <v>3</v>
      </c>
      <c r="AD90" s="68">
        <v>3</v>
      </c>
      <c r="AE90" s="108"/>
      <c r="AF90" s="62"/>
      <c r="AG90" s="62"/>
      <c r="AH90" s="62"/>
      <c r="AI90" s="62"/>
      <c r="AJ90" s="62"/>
      <c r="AK90" s="62"/>
      <c r="AL90" s="62"/>
      <c r="AM90" s="62"/>
      <c r="AN90" s="62"/>
    </row>
    <row r="91" spans="1:40" s="63" customFormat="1" ht="15.75">
      <c r="A91" s="45" t="s">
        <v>213</v>
      </c>
      <c r="B91" s="46"/>
      <c r="C91" s="110"/>
      <c r="D91" s="65" t="s">
        <v>214</v>
      </c>
      <c r="E91" s="66">
        <v>0</v>
      </c>
      <c r="F91" s="67">
        <v>0</v>
      </c>
      <c r="G91" s="67">
        <v>0</v>
      </c>
      <c r="H91" s="67">
        <v>0</v>
      </c>
      <c r="I91" s="67">
        <v>0</v>
      </c>
      <c r="J91" s="68">
        <v>0</v>
      </c>
      <c r="K91" s="69">
        <v>0</v>
      </c>
      <c r="L91" s="67">
        <v>112.31598408681585</v>
      </c>
      <c r="M91" s="67">
        <v>115.90854800522224</v>
      </c>
      <c r="N91" s="67">
        <v>101.84892222636276</v>
      </c>
      <c r="O91" s="67">
        <v>146.45372907632716</v>
      </c>
      <c r="P91" s="68">
        <v>169.55955174092171</v>
      </c>
      <c r="Q91" s="69">
        <v>0</v>
      </c>
      <c r="R91" s="69">
        <v>0</v>
      </c>
      <c r="S91" s="67">
        <v>5.9945504087193457E-2</v>
      </c>
      <c r="T91" s="67">
        <v>5.9945504087193457E-2</v>
      </c>
      <c r="U91" s="67">
        <v>5.9945504087193457E-2</v>
      </c>
      <c r="V91" s="67">
        <v>7.4931880108991822E-2</v>
      </c>
      <c r="W91" s="68">
        <v>8.9918256130790186E-2</v>
      </c>
      <c r="X91" s="66">
        <v>0</v>
      </c>
      <c r="Y91" s="66">
        <v>0</v>
      </c>
      <c r="Z91" s="67">
        <v>0</v>
      </c>
      <c r="AA91" s="67">
        <v>0</v>
      </c>
      <c r="AB91" s="67">
        <v>0</v>
      </c>
      <c r="AC91" s="67">
        <v>0</v>
      </c>
      <c r="AD91" s="68">
        <v>0</v>
      </c>
      <c r="AE91" s="108"/>
      <c r="AF91" s="62"/>
      <c r="AG91" s="62"/>
      <c r="AH91" s="62"/>
      <c r="AI91" s="62"/>
      <c r="AJ91" s="62"/>
      <c r="AK91" s="62"/>
      <c r="AL91" s="62"/>
      <c r="AM91" s="62"/>
      <c r="AN91" s="62"/>
    </row>
    <row r="92" spans="1:40" s="63" customFormat="1" ht="15.75">
      <c r="A92" s="45" t="s">
        <v>215</v>
      </c>
      <c r="B92" s="46"/>
      <c r="C92" s="110"/>
      <c r="D92" s="65" t="s">
        <v>216</v>
      </c>
      <c r="E92" s="66">
        <v>0</v>
      </c>
      <c r="F92" s="67">
        <v>2570.7872059814817</v>
      </c>
      <c r="G92" s="67">
        <v>729.46340483815629</v>
      </c>
      <c r="H92" s="67">
        <v>0</v>
      </c>
      <c r="I92" s="67">
        <v>877.51025590228551</v>
      </c>
      <c r="J92" s="68">
        <v>3210.6801904142967</v>
      </c>
      <c r="K92" s="69">
        <v>4374.5663065077179</v>
      </c>
      <c r="L92" s="67">
        <v>4513.3003687999098</v>
      </c>
      <c r="M92" s="67">
        <v>6099.8404027124088</v>
      </c>
      <c r="N92" s="67">
        <v>3285.4844959034685</v>
      </c>
      <c r="O92" s="67">
        <v>6250.7722236596228</v>
      </c>
      <c r="P92" s="68">
        <v>7227.7845129696561</v>
      </c>
      <c r="Q92" s="69">
        <v>2</v>
      </c>
      <c r="R92" s="69">
        <v>3.7970909895067924</v>
      </c>
      <c r="S92" s="67">
        <v>2.7983651226158033</v>
      </c>
      <c r="T92" s="67">
        <v>3.7983651226158033</v>
      </c>
      <c r="U92" s="67">
        <v>1.7983651226158037</v>
      </c>
      <c r="V92" s="67">
        <v>4.2479564032697548</v>
      </c>
      <c r="W92" s="68">
        <v>3.6975476839237058</v>
      </c>
      <c r="X92" s="66">
        <v>50</v>
      </c>
      <c r="Y92" s="66">
        <v>23.75</v>
      </c>
      <c r="Z92" s="67">
        <v>23.75</v>
      </c>
      <c r="AA92" s="67">
        <v>23.75</v>
      </c>
      <c r="AB92" s="67">
        <v>23.75</v>
      </c>
      <c r="AC92" s="67">
        <v>23.75</v>
      </c>
      <c r="AD92" s="68">
        <v>23.75</v>
      </c>
      <c r="AE92" s="108"/>
      <c r="AF92" s="62"/>
      <c r="AG92" s="62"/>
      <c r="AH92" s="62"/>
      <c r="AI92" s="62"/>
      <c r="AJ92" s="62"/>
      <c r="AK92" s="62"/>
      <c r="AL92" s="62"/>
      <c r="AM92" s="62"/>
      <c r="AN92" s="62"/>
    </row>
    <row r="93" spans="1:40" s="63" customFormat="1" ht="15.75">
      <c r="A93" s="45" t="s">
        <v>217</v>
      </c>
      <c r="B93" s="46"/>
      <c r="C93" s="110"/>
      <c r="D93" s="65" t="s">
        <v>218</v>
      </c>
      <c r="E93" s="66">
        <v>2064.2047924055073</v>
      </c>
      <c r="F93" s="67">
        <v>3643.3196814620642</v>
      </c>
      <c r="G93" s="67">
        <v>0</v>
      </c>
      <c r="H93" s="67">
        <v>0</v>
      </c>
      <c r="I93" s="67">
        <v>0</v>
      </c>
      <c r="J93" s="68">
        <v>0</v>
      </c>
      <c r="K93" s="69">
        <v>1111.0479560273056</v>
      </c>
      <c r="L93" s="67">
        <v>3839.1645469675245</v>
      </c>
      <c r="M93" s="67">
        <v>94.834266549727303</v>
      </c>
      <c r="N93" s="67">
        <v>83.33093636702408</v>
      </c>
      <c r="O93" s="67">
        <v>2603.5219396713287</v>
      </c>
      <c r="P93" s="68">
        <v>6051.1439872523497</v>
      </c>
      <c r="Q93" s="69">
        <v>0</v>
      </c>
      <c r="R93" s="69">
        <v>0.63284849825113199</v>
      </c>
      <c r="S93" s="67">
        <v>2.0490463215258856</v>
      </c>
      <c r="T93" s="67">
        <v>4.9046321525885561E-2</v>
      </c>
      <c r="U93" s="67">
        <v>4.9046321525885561E-2</v>
      </c>
      <c r="V93" s="67">
        <v>1.061307901907357</v>
      </c>
      <c r="W93" s="68">
        <v>3.0735694822888284</v>
      </c>
      <c r="X93" s="66">
        <v>19</v>
      </c>
      <c r="Y93" s="66">
        <v>10.26</v>
      </c>
      <c r="Z93" s="67">
        <v>10.26</v>
      </c>
      <c r="AA93" s="67">
        <v>10.26</v>
      </c>
      <c r="AB93" s="67">
        <v>10.26</v>
      </c>
      <c r="AC93" s="67">
        <v>10.26</v>
      </c>
      <c r="AD93" s="68">
        <v>10.26</v>
      </c>
      <c r="AE93" s="108"/>
      <c r="AF93" s="62"/>
      <c r="AG93" s="62"/>
      <c r="AH93" s="62"/>
      <c r="AI93" s="62"/>
      <c r="AJ93" s="62"/>
      <c r="AK93" s="62"/>
      <c r="AL93" s="62"/>
      <c r="AM93" s="62"/>
      <c r="AN93" s="62"/>
    </row>
    <row r="94" spans="1:40" s="63" customFormat="1" ht="15.75">
      <c r="A94" s="45" t="s">
        <v>219</v>
      </c>
      <c r="B94" s="46"/>
      <c r="C94" s="110"/>
      <c r="D94" s="65" t="s">
        <v>220</v>
      </c>
      <c r="E94" s="66">
        <v>0</v>
      </c>
      <c r="F94" s="67">
        <v>0</v>
      </c>
      <c r="G94" s="67">
        <v>0</v>
      </c>
      <c r="H94" s="67">
        <v>0</v>
      </c>
      <c r="I94" s="67">
        <v>0</v>
      </c>
      <c r="J94" s="68">
        <v>0</v>
      </c>
      <c r="K94" s="69">
        <v>0</v>
      </c>
      <c r="L94" s="67">
        <v>745.36971257614164</v>
      </c>
      <c r="M94" s="67">
        <v>769.21127312556575</v>
      </c>
      <c r="N94" s="67">
        <v>675.90648386586201</v>
      </c>
      <c r="O94" s="67">
        <v>971.92020205198924</v>
      </c>
      <c r="P94" s="68">
        <v>1125.2588433715714</v>
      </c>
      <c r="Q94" s="69">
        <v>0</v>
      </c>
      <c r="R94" s="69">
        <v>0</v>
      </c>
      <c r="S94" s="67">
        <v>0.39782016348773841</v>
      </c>
      <c r="T94" s="67">
        <v>0.39782016348773841</v>
      </c>
      <c r="U94" s="67">
        <v>0.39782016348773841</v>
      </c>
      <c r="V94" s="67">
        <v>0.49727520435967298</v>
      </c>
      <c r="W94" s="68">
        <v>0.59673024523160767</v>
      </c>
      <c r="X94" s="66">
        <v>0</v>
      </c>
      <c r="Y94" s="66">
        <v>0</v>
      </c>
      <c r="Z94" s="67">
        <v>0</v>
      </c>
      <c r="AA94" s="67">
        <v>0</v>
      </c>
      <c r="AB94" s="67">
        <v>0</v>
      </c>
      <c r="AC94" s="67">
        <v>0</v>
      </c>
      <c r="AD94" s="68">
        <v>0</v>
      </c>
      <c r="AE94" s="108"/>
      <c r="AF94" s="62"/>
      <c r="AG94" s="62"/>
      <c r="AH94" s="62"/>
      <c r="AI94" s="62"/>
      <c r="AJ94" s="62"/>
      <c r="AK94" s="62"/>
      <c r="AL94" s="62"/>
      <c r="AM94" s="62"/>
      <c r="AN94" s="62"/>
    </row>
    <row r="95" spans="1:40" s="63" customFormat="1" ht="15.75">
      <c r="A95" s="45" t="s">
        <v>221</v>
      </c>
      <c r="B95" s="46"/>
      <c r="C95" s="110"/>
      <c r="D95" s="65" t="s">
        <v>222</v>
      </c>
      <c r="E95" s="66">
        <v>4519.9809698073905</v>
      </c>
      <c r="F95" s="67">
        <v>0</v>
      </c>
      <c r="G95" s="67">
        <v>2263.6979822865651</v>
      </c>
      <c r="H95" s="67">
        <v>0</v>
      </c>
      <c r="I95" s="67">
        <v>8169.3674386413859</v>
      </c>
      <c r="J95" s="68">
        <v>0</v>
      </c>
      <c r="K95" s="69">
        <v>3181.6137546210166</v>
      </c>
      <c r="L95" s="67">
        <v>173.57924813416997</v>
      </c>
      <c r="M95" s="67">
        <v>2374.4659727342737</v>
      </c>
      <c r="N95" s="67">
        <v>157.40287980437881</v>
      </c>
      <c r="O95" s="67">
        <v>4135.3207501006564</v>
      </c>
      <c r="P95" s="68">
        <v>2147.754322051675</v>
      </c>
      <c r="Q95" s="69">
        <v>0</v>
      </c>
      <c r="R95" s="69">
        <v>1.2656969965022642</v>
      </c>
      <c r="S95" s="67">
        <v>9.264305177111716E-2</v>
      </c>
      <c r="T95" s="67">
        <v>1.0926430517711172</v>
      </c>
      <c r="U95" s="67">
        <v>9.264305177111716E-2</v>
      </c>
      <c r="V95" s="67">
        <v>2.1158038147138964</v>
      </c>
      <c r="W95" s="68">
        <v>1.1389645776566757</v>
      </c>
      <c r="X95" s="66">
        <v>33</v>
      </c>
      <c r="Y95" s="66">
        <v>7.6</v>
      </c>
      <c r="Z95" s="67">
        <v>7.6</v>
      </c>
      <c r="AA95" s="67">
        <v>7.6</v>
      </c>
      <c r="AB95" s="67">
        <v>7.6</v>
      </c>
      <c r="AC95" s="67">
        <v>7.6</v>
      </c>
      <c r="AD95" s="68">
        <v>7.6</v>
      </c>
      <c r="AE95" s="108"/>
      <c r="AF95" s="62"/>
      <c r="AG95" s="62"/>
      <c r="AH95" s="62"/>
      <c r="AI95" s="62"/>
      <c r="AJ95" s="62"/>
      <c r="AK95" s="62"/>
      <c r="AL95" s="62"/>
      <c r="AM95" s="62"/>
      <c r="AN95" s="62"/>
    </row>
    <row r="96" spans="1:40" s="63" customFormat="1" ht="15.75">
      <c r="A96" s="45" t="s">
        <v>223</v>
      </c>
      <c r="B96" s="46"/>
      <c r="C96" s="110"/>
      <c r="D96" s="65" t="s">
        <v>224</v>
      </c>
      <c r="E96" s="66">
        <v>0</v>
      </c>
      <c r="F96" s="67">
        <v>0</v>
      </c>
      <c r="G96" s="67">
        <v>0</v>
      </c>
      <c r="H96" s="67">
        <v>0</v>
      </c>
      <c r="I96" s="67">
        <v>0</v>
      </c>
      <c r="J96" s="68">
        <v>0</v>
      </c>
      <c r="K96" s="69">
        <v>0</v>
      </c>
      <c r="L96" s="67">
        <v>0</v>
      </c>
      <c r="M96" s="67">
        <v>0</v>
      </c>
      <c r="N96" s="67">
        <v>0</v>
      </c>
      <c r="O96" s="67">
        <v>0</v>
      </c>
      <c r="P96" s="68">
        <v>0</v>
      </c>
      <c r="Q96" s="69">
        <v>0</v>
      </c>
      <c r="R96" s="69">
        <v>0</v>
      </c>
      <c r="S96" s="67">
        <v>0</v>
      </c>
      <c r="T96" s="67">
        <v>0</v>
      </c>
      <c r="U96" s="67">
        <v>0</v>
      </c>
      <c r="V96" s="67">
        <v>0</v>
      </c>
      <c r="W96" s="68">
        <v>0</v>
      </c>
      <c r="X96" s="66">
        <v>0</v>
      </c>
      <c r="Y96" s="66">
        <v>0</v>
      </c>
      <c r="Z96" s="67">
        <v>0</v>
      </c>
      <c r="AA96" s="67">
        <v>0</v>
      </c>
      <c r="AB96" s="67">
        <v>0</v>
      </c>
      <c r="AC96" s="67">
        <v>0</v>
      </c>
      <c r="AD96" s="68">
        <v>0</v>
      </c>
      <c r="AE96" s="108"/>
      <c r="AF96" s="62"/>
      <c r="AG96" s="62"/>
      <c r="AH96" s="62"/>
      <c r="AI96" s="62"/>
      <c r="AJ96" s="62"/>
      <c r="AK96" s="62"/>
      <c r="AL96" s="62"/>
      <c r="AM96" s="62"/>
      <c r="AN96" s="62"/>
    </row>
    <row r="97" spans="1:40" s="63" customFormat="1" ht="15.75">
      <c r="A97" s="45" t="s">
        <v>225</v>
      </c>
      <c r="B97" s="46"/>
      <c r="C97" s="110"/>
      <c r="D97" s="65" t="s">
        <v>226</v>
      </c>
      <c r="E97" s="66">
        <v>0</v>
      </c>
      <c r="F97" s="67">
        <v>0</v>
      </c>
      <c r="G97" s="67">
        <v>0</v>
      </c>
      <c r="H97" s="67">
        <v>0</v>
      </c>
      <c r="I97" s="67">
        <v>0</v>
      </c>
      <c r="J97" s="68">
        <v>0</v>
      </c>
      <c r="K97" s="69">
        <v>0</v>
      </c>
      <c r="L97" s="67">
        <v>0</v>
      </c>
      <c r="M97" s="67">
        <v>0</v>
      </c>
      <c r="N97" s="67">
        <v>0</v>
      </c>
      <c r="O97" s="67">
        <v>0</v>
      </c>
      <c r="P97" s="68">
        <v>0</v>
      </c>
      <c r="Q97" s="69">
        <v>0</v>
      </c>
      <c r="R97" s="69">
        <v>0</v>
      </c>
      <c r="S97" s="67">
        <v>0</v>
      </c>
      <c r="T97" s="67">
        <v>0</v>
      </c>
      <c r="U97" s="67">
        <v>0</v>
      </c>
      <c r="V97" s="67">
        <v>0</v>
      </c>
      <c r="W97" s="68">
        <v>0</v>
      </c>
      <c r="X97" s="66">
        <v>0</v>
      </c>
      <c r="Y97" s="66">
        <v>0</v>
      </c>
      <c r="Z97" s="67">
        <v>0</v>
      </c>
      <c r="AA97" s="67">
        <v>0</v>
      </c>
      <c r="AB97" s="67">
        <v>0</v>
      </c>
      <c r="AC97" s="67">
        <v>0</v>
      </c>
      <c r="AD97" s="68">
        <v>0</v>
      </c>
      <c r="AE97" s="108"/>
      <c r="AF97" s="62"/>
      <c r="AG97" s="62"/>
      <c r="AH97" s="62"/>
      <c r="AI97" s="62"/>
      <c r="AJ97" s="62"/>
      <c r="AK97" s="62"/>
      <c r="AL97" s="62"/>
      <c r="AM97" s="62"/>
      <c r="AN97" s="62"/>
    </row>
    <row r="98" spans="1:40" s="63" customFormat="1" ht="15.75">
      <c r="A98" s="45" t="s">
        <v>227</v>
      </c>
      <c r="B98" s="46"/>
      <c r="C98" s="110"/>
      <c r="D98" s="65" t="s">
        <v>228</v>
      </c>
      <c r="E98" s="66">
        <v>0</v>
      </c>
      <c r="F98" s="67">
        <v>0</v>
      </c>
      <c r="G98" s="67">
        <v>0</v>
      </c>
      <c r="H98" s="67">
        <v>0</v>
      </c>
      <c r="I98" s="67">
        <v>0</v>
      </c>
      <c r="J98" s="68">
        <v>0</v>
      </c>
      <c r="K98" s="69">
        <v>0</v>
      </c>
      <c r="L98" s="67">
        <v>0</v>
      </c>
      <c r="M98" s="67">
        <v>0</v>
      </c>
      <c r="N98" s="67">
        <v>0</v>
      </c>
      <c r="O98" s="67">
        <v>0</v>
      </c>
      <c r="P98" s="68">
        <v>0</v>
      </c>
      <c r="Q98" s="69">
        <v>0</v>
      </c>
      <c r="R98" s="69">
        <v>0</v>
      </c>
      <c r="S98" s="67">
        <v>0</v>
      </c>
      <c r="T98" s="67">
        <v>0</v>
      </c>
      <c r="U98" s="67">
        <v>0</v>
      </c>
      <c r="V98" s="67">
        <v>0</v>
      </c>
      <c r="W98" s="68">
        <v>0</v>
      </c>
      <c r="X98" s="66">
        <v>0</v>
      </c>
      <c r="Y98" s="66">
        <v>0</v>
      </c>
      <c r="Z98" s="67">
        <v>0</v>
      </c>
      <c r="AA98" s="67">
        <v>0</v>
      </c>
      <c r="AB98" s="67">
        <v>0</v>
      </c>
      <c r="AC98" s="67">
        <v>0</v>
      </c>
      <c r="AD98" s="68">
        <v>0</v>
      </c>
      <c r="AE98" s="108"/>
      <c r="AF98" s="62"/>
      <c r="AG98" s="62"/>
      <c r="AH98" s="62"/>
      <c r="AI98" s="62"/>
      <c r="AJ98" s="62"/>
      <c r="AK98" s="62"/>
      <c r="AL98" s="62"/>
      <c r="AM98" s="62"/>
      <c r="AN98" s="62"/>
    </row>
    <row r="99" spans="1:40" s="63" customFormat="1" ht="16.5" thickBot="1">
      <c r="A99" s="45" t="s">
        <v>229</v>
      </c>
      <c r="B99" s="46"/>
      <c r="C99" s="110"/>
      <c r="D99" s="92" t="s">
        <v>97</v>
      </c>
      <c r="E99" s="93">
        <v>0</v>
      </c>
      <c r="F99" s="94">
        <v>0</v>
      </c>
      <c r="G99" s="94">
        <v>0</v>
      </c>
      <c r="H99" s="94">
        <v>0</v>
      </c>
      <c r="I99" s="94">
        <v>0</v>
      </c>
      <c r="J99" s="95">
        <v>0</v>
      </c>
      <c r="K99" s="96">
        <v>0</v>
      </c>
      <c r="L99" s="94">
        <v>0</v>
      </c>
      <c r="M99" s="94">
        <v>0</v>
      </c>
      <c r="N99" s="94">
        <v>0</v>
      </c>
      <c r="O99" s="94">
        <v>0</v>
      </c>
      <c r="P99" s="95">
        <v>0</v>
      </c>
      <c r="Q99" s="97">
        <v>0</v>
      </c>
      <c r="R99" s="97">
        <v>0</v>
      </c>
      <c r="S99" s="98">
        <v>0</v>
      </c>
      <c r="T99" s="98">
        <v>0</v>
      </c>
      <c r="U99" s="98">
        <v>0</v>
      </c>
      <c r="V99" s="98">
        <v>0</v>
      </c>
      <c r="W99" s="99">
        <v>0</v>
      </c>
      <c r="X99" s="100">
        <v>0</v>
      </c>
      <c r="Y99" s="100">
        <v>0</v>
      </c>
      <c r="Z99" s="98">
        <v>0</v>
      </c>
      <c r="AA99" s="98">
        <v>0</v>
      </c>
      <c r="AB99" s="98">
        <v>0</v>
      </c>
      <c r="AC99" s="98">
        <v>0</v>
      </c>
      <c r="AD99" s="99">
        <v>0</v>
      </c>
      <c r="AE99" s="108"/>
      <c r="AF99" s="62"/>
      <c r="AG99" s="62"/>
      <c r="AH99" s="62"/>
      <c r="AI99" s="62"/>
      <c r="AJ99" s="62"/>
      <c r="AK99" s="62"/>
      <c r="AL99" s="62"/>
      <c r="AM99" s="62"/>
      <c r="AN99" s="62"/>
    </row>
    <row r="100" spans="1:40" s="63" customFormat="1" ht="30.75">
      <c r="A100" s="45" t="s">
        <v>230</v>
      </c>
      <c r="B100" s="46"/>
      <c r="C100" s="47" t="s">
        <v>231</v>
      </c>
      <c r="D100" s="107" t="s">
        <v>232</v>
      </c>
      <c r="E100" s="49">
        <v>885.45319465799116</v>
      </c>
      <c r="F100" s="50">
        <v>1215.3183443620981</v>
      </c>
      <c r="G100" s="50">
        <v>2203.0442027390782</v>
      </c>
      <c r="H100" s="50">
        <v>2834.7407336618849</v>
      </c>
      <c r="I100" s="50">
        <v>2933.5310189430134</v>
      </c>
      <c r="J100" s="51">
        <v>2598.9027580034412</v>
      </c>
      <c r="K100" s="52">
        <v>2066.1666653215448</v>
      </c>
      <c r="L100" s="50">
        <v>905.97272492359218</v>
      </c>
      <c r="M100" s="50">
        <v>1196.8265457304544</v>
      </c>
      <c r="N100" s="50">
        <v>951.48060052540495</v>
      </c>
      <c r="O100" s="50">
        <v>1107.3353981398038</v>
      </c>
      <c r="P100" s="51">
        <v>480.82777586579135</v>
      </c>
      <c r="Q100" s="53">
        <v>14135</v>
      </c>
      <c r="R100" s="53">
        <v>24698.586330821694</v>
      </c>
      <c r="S100" s="54">
        <v>9479.0859707238942</v>
      </c>
      <c r="T100" s="54">
        <v>12134.130282759634</v>
      </c>
      <c r="U100" s="54">
        <v>10978.333157176823</v>
      </c>
      <c r="V100" s="54">
        <v>11106.613716554159</v>
      </c>
      <c r="W100" s="55">
        <v>4998.6353078440279</v>
      </c>
      <c r="X100" s="56">
        <v>17519</v>
      </c>
      <c r="Y100" s="56">
        <v>17128.12</v>
      </c>
      <c r="Z100" s="54">
        <v>18840.932000000001</v>
      </c>
      <c r="AA100" s="54">
        <v>20725.025200000004</v>
      </c>
      <c r="AB100" s="54">
        <v>22797.527720000006</v>
      </c>
      <c r="AC100" s="54">
        <v>25077.280492000009</v>
      </c>
      <c r="AD100" s="55">
        <v>27585.008541200012</v>
      </c>
      <c r="AE100" s="108"/>
      <c r="AF100" s="62"/>
      <c r="AG100" s="62"/>
      <c r="AH100" s="62"/>
      <c r="AI100" s="62"/>
      <c r="AJ100" s="62"/>
      <c r="AK100" s="62"/>
      <c r="AL100" s="62"/>
      <c r="AM100" s="62"/>
      <c r="AN100" s="62"/>
    </row>
    <row r="101" spans="1:40" s="63" customFormat="1" ht="15.75">
      <c r="A101" s="45" t="s">
        <v>233</v>
      </c>
      <c r="B101" s="46"/>
      <c r="C101" s="110"/>
      <c r="D101" s="65" t="s">
        <v>234</v>
      </c>
      <c r="E101" s="66">
        <v>4328.7713964041677</v>
      </c>
      <c r="F101" s="67">
        <v>3690.4788521958544</v>
      </c>
      <c r="G101" s="67">
        <v>7625.3238876130445</v>
      </c>
      <c r="H101" s="67">
        <v>12148.404477103884</v>
      </c>
      <c r="I101" s="67">
        <v>19099.189382762233</v>
      </c>
      <c r="J101" s="68">
        <v>1824.7866298661068</v>
      </c>
      <c r="K101" s="69">
        <v>8805.1428980698402</v>
      </c>
      <c r="L101" s="67">
        <v>3911.388734861604</v>
      </c>
      <c r="M101" s="67">
        <v>4276.1703944874362</v>
      </c>
      <c r="N101" s="67">
        <v>3549.1785646719477</v>
      </c>
      <c r="O101" s="67">
        <v>4239.0890841042974</v>
      </c>
      <c r="P101" s="68">
        <v>3960.3193029896429</v>
      </c>
      <c r="Q101" s="69">
        <v>98</v>
      </c>
      <c r="R101" s="69">
        <v>2527.7601171380338</v>
      </c>
      <c r="S101" s="67">
        <v>984.96124920775003</v>
      </c>
      <c r="T101" s="67">
        <v>1048.5424458558034</v>
      </c>
      <c r="U101" s="67">
        <v>985.6567876249693</v>
      </c>
      <c r="V101" s="67">
        <v>1026.6648552187373</v>
      </c>
      <c r="W101" s="68">
        <v>991.4154776173566</v>
      </c>
      <c r="X101" s="66">
        <v>14</v>
      </c>
      <c r="Y101" s="66">
        <v>19.554166666666664</v>
      </c>
      <c r="Z101" s="67">
        <v>19.554166666666664</v>
      </c>
      <c r="AA101" s="67">
        <v>19.554166666666664</v>
      </c>
      <c r="AB101" s="67">
        <v>21.509583333333332</v>
      </c>
      <c r="AC101" s="67">
        <v>23.660541666666667</v>
      </c>
      <c r="AD101" s="68">
        <v>26.026595833333335</v>
      </c>
      <c r="AE101" s="108"/>
      <c r="AF101" s="62"/>
      <c r="AG101" s="62"/>
      <c r="AH101" s="62"/>
      <c r="AI101" s="62"/>
      <c r="AJ101" s="62"/>
      <c r="AK101" s="62"/>
      <c r="AL101" s="62"/>
      <c r="AM101" s="62"/>
      <c r="AN101" s="62"/>
    </row>
    <row r="102" spans="1:40" s="63" customFormat="1" ht="15.75">
      <c r="A102" s="45" t="s">
        <v>235</v>
      </c>
      <c r="B102" s="46"/>
      <c r="C102" s="110"/>
      <c r="D102" s="65" t="s">
        <v>236</v>
      </c>
      <c r="E102" s="66">
        <v>668.73830425247365</v>
      </c>
      <c r="F102" s="67">
        <v>1425.9462233818454</v>
      </c>
      <c r="G102" s="67">
        <v>1248.871191332988</v>
      </c>
      <c r="H102" s="67">
        <v>1443.2896933802317</v>
      </c>
      <c r="I102" s="67">
        <v>1769.2004124534988</v>
      </c>
      <c r="J102" s="68">
        <v>1208.1617067364452</v>
      </c>
      <c r="K102" s="69">
        <v>1487.0122547688984</v>
      </c>
      <c r="L102" s="67">
        <v>1354.4070868496003</v>
      </c>
      <c r="M102" s="67">
        <v>759.24216109498786</v>
      </c>
      <c r="N102" s="67">
        <v>2317.9104675290432</v>
      </c>
      <c r="O102" s="67">
        <v>845.21532883882651</v>
      </c>
      <c r="P102" s="68">
        <v>1485.9586304174466</v>
      </c>
      <c r="Q102" s="69">
        <v>14</v>
      </c>
      <c r="R102" s="69">
        <v>519.31797143485187</v>
      </c>
      <c r="S102" s="67">
        <v>212.04361438749862</v>
      </c>
      <c r="T102" s="67">
        <v>216.05784655031215</v>
      </c>
      <c r="U102" s="67">
        <v>217.18598192565543</v>
      </c>
      <c r="V102" s="67">
        <v>212.04206212206677</v>
      </c>
      <c r="W102" s="68">
        <v>212.82697955231944</v>
      </c>
      <c r="X102" s="66">
        <v>21</v>
      </c>
      <c r="Y102" s="66">
        <v>22.799999999999997</v>
      </c>
      <c r="Z102" s="67">
        <v>22.799999999999997</v>
      </c>
      <c r="AA102" s="67">
        <v>22.799999999999997</v>
      </c>
      <c r="AB102" s="67">
        <v>22.799999999999997</v>
      </c>
      <c r="AC102" s="67">
        <v>22.799999999999997</v>
      </c>
      <c r="AD102" s="68">
        <v>22.799999999999997</v>
      </c>
      <c r="AE102" s="108"/>
      <c r="AF102" s="62"/>
      <c r="AG102" s="62"/>
      <c r="AH102" s="62"/>
      <c r="AI102" s="62"/>
      <c r="AJ102" s="62"/>
      <c r="AK102" s="62"/>
      <c r="AL102" s="62"/>
      <c r="AM102" s="62"/>
      <c r="AN102" s="62"/>
    </row>
    <row r="103" spans="1:40" s="63" customFormat="1" ht="15.75">
      <c r="A103" s="45" t="s">
        <v>237</v>
      </c>
      <c r="B103" s="46"/>
      <c r="C103" s="110"/>
      <c r="D103" s="65" t="s">
        <v>238</v>
      </c>
      <c r="E103" s="66">
        <v>418.94059530880861</v>
      </c>
      <c r="F103" s="67">
        <v>2355.0250141907122</v>
      </c>
      <c r="G103" s="67">
        <v>4491.6222392629625</v>
      </c>
      <c r="H103" s="67">
        <v>3537.8157433758429</v>
      </c>
      <c r="I103" s="67">
        <v>5920.0098278875275</v>
      </c>
      <c r="J103" s="68">
        <v>1901.2652869199135</v>
      </c>
      <c r="K103" s="69">
        <v>3875.2120819996348</v>
      </c>
      <c r="L103" s="67">
        <v>1395.4459126769696</v>
      </c>
      <c r="M103" s="67">
        <v>1525.0392441874992</v>
      </c>
      <c r="N103" s="67">
        <v>1266.2167981725418</v>
      </c>
      <c r="O103" s="67">
        <v>1511.994585141774</v>
      </c>
      <c r="P103" s="68">
        <v>1412.8483733279293</v>
      </c>
      <c r="Q103" s="69">
        <v>562</v>
      </c>
      <c r="R103" s="69">
        <v>2865.1520449557215</v>
      </c>
      <c r="S103" s="67">
        <v>1114.3992921726731</v>
      </c>
      <c r="T103" s="67">
        <v>1186.4339829364128</v>
      </c>
      <c r="U103" s="67">
        <v>1115.1873065140203</v>
      </c>
      <c r="V103" s="67">
        <v>1161.6476379275225</v>
      </c>
      <c r="W103" s="68">
        <v>1121.7116482168365</v>
      </c>
      <c r="X103" s="66">
        <v>211</v>
      </c>
      <c r="Y103" s="66">
        <v>182.25749999999999</v>
      </c>
      <c r="Z103" s="67">
        <v>182.25749999999999</v>
      </c>
      <c r="AA103" s="67">
        <v>182.25749999999999</v>
      </c>
      <c r="AB103" s="67">
        <v>200.48325</v>
      </c>
      <c r="AC103" s="67">
        <v>220.531575</v>
      </c>
      <c r="AD103" s="68">
        <v>242.58473250000003</v>
      </c>
      <c r="AE103" s="108"/>
      <c r="AF103" s="62"/>
      <c r="AG103" s="62"/>
      <c r="AH103" s="62"/>
      <c r="AI103" s="62"/>
      <c r="AJ103" s="62"/>
      <c r="AK103" s="62"/>
      <c r="AL103" s="62"/>
      <c r="AM103" s="62"/>
      <c r="AN103" s="62"/>
    </row>
    <row r="104" spans="1:40" s="63" customFormat="1" ht="15.75">
      <c r="A104" s="45" t="s">
        <v>239</v>
      </c>
      <c r="B104" s="46"/>
      <c r="C104" s="110"/>
      <c r="D104" s="65" t="s">
        <v>240</v>
      </c>
      <c r="E104" s="66">
        <v>1918.5533384085761</v>
      </c>
      <c r="F104" s="67">
        <v>805.98604945015325</v>
      </c>
      <c r="G104" s="67">
        <v>1157.8437502382135</v>
      </c>
      <c r="H104" s="67">
        <v>1374.4408552750388</v>
      </c>
      <c r="I104" s="67">
        <v>2246.6225833190942</v>
      </c>
      <c r="J104" s="68">
        <v>1113.050682686506</v>
      </c>
      <c r="K104" s="69">
        <v>1102.6815339564573</v>
      </c>
      <c r="L104" s="67">
        <v>692.40502592457369</v>
      </c>
      <c r="M104" s="67">
        <v>744.91951678285648</v>
      </c>
      <c r="N104" s="67">
        <v>628.1696359606749</v>
      </c>
      <c r="O104" s="67">
        <v>804.35516363805402</v>
      </c>
      <c r="P104" s="68">
        <v>759.62893953877835</v>
      </c>
      <c r="Q104" s="69">
        <v>29</v>
      </c>
      <c r="R104" s="69">
        <v>96.090384133459992</v>
      </c>
      <c r="S104" s="67">
        <v>38.454162071500136</v>
      </c>
      <c r="T104" s="67">
        <v>40.855982363894398</v>
      </c>
      <c r="U104" s="67">
        <v>38.480436479228949</v>
      </c>
      <c r="V104" s="67">
        <v>40.360300977398488</v>
      </c>
      <c r="W104" s="68">
        <v>39.028733235981093</v>
      </c>
      <c r="X104" s="66">
        <v>36</v>
      </c>
      <c r="Y104" s="66">
        <v>47.5</v>
      </c>
      <c r="Z104" s="67">
        <v>47.5</v>
      </c>
      <c r="AA104" s="67">
        <v>47.5</v>
      </c>
      <c r="AB104" s="67">
        <v>47.5</v>
      </c>
      <c r="AC104" s="67">
        <v>47.5</v>
      </c>
      <c r="AD104" s="68">
        <v>47.5</v>
      </c>
      <c r="AE104" s="108"/>
      <c r="AF104" s="62"/>
      <c r="AG104" s="62"/>
      <c r="AH104" s="62"/>
      <c r="AI104" s="62"/>
      <c r="AJ104" s="62"/>
      <c r="AK104" s="62"/>
      <c r="AL104" s="62"/>
      <c r="AM104" s="62"/>
      <c r="AN104" s="62"/>
    </row>
    <row r="105" spans="1:40" s="63" customFormat="1" ht="15.75">
      <c r="A105" s="45" t="s">
        <v>241</v>
      </c>
      <c r="B105" s="46"/>
      <c r="C105" s="110"/>
      <c r="D105" s="65" t="s">
        <v>242</v>
      </c>
      <c r="E105" s="66">
        <v>95.217153972118055</v>
      </c>
      <c r="F105" s="67">
        <v>252.08729217837654</v>
      </c>
      <c r="G105" s="67">
        <v>476.86678498325131</v>
      </c>
      <c r="H105" s="67">
        <v>3574.3874196970473</v>
      </c>
      <c r="I105" s="67">
        <v>1032.5670693605664</v>
      </c>
      <c r="J105" s="68">
        <v>734.61308058790155</v>
      </c>
      <c r="K105" s="69">
        <v>1836.1665027818344</v>
      </c>
      <c r="L105" s="67">
        <v>165.26801371877582</v>
      </c>
      <c r="M105" s="67">
        <v>498.10697636924147</v>
      </c>
      <c r="N105" s="67">
        <v>437.68694863086262</v>
      </c>
      <c r="O105" s="67">
        <v>337.94898132549315</v>
      </c>
      <c r="P105" s="68">
        <v>166.33293145291245</v>
      </c>
      <c r="Q105" s="69">
        <v>7</v>
      </c>
      <c r="R105" s="69">
        <v>20.251151944036227</v>
      </c>
      <c r="S105" s="67">
        <v>1.0413855970829535</v>
      </c>
      <c r="T105" s="67">
        <v>3.0413855970829538</v>
      </c>
      <c r="U105" s="67">
        <v>3.0413855970829538</v>
      </c>
      <c r="V105" s="67">
        <v>2.0413855970829538</v>
      </c>
      <c r="W105" s="68">
        <v>1.0413855970829535</v>
      </c>
      <c r="X105" s="66">
        <v>0</v>
      </c>
      <c r="Y105" s="66">
        <v>0.38</v>
      </c>
      <c r="Z105" s="67">
        <v>0.38</v>
      </c>
      <c r="AA105" s="67">
        <v>0.38</v>
      </c>
      <c r="AB105" s="67">
        <v>0.38</v>
      </c>
      <c r="AC105" s="67">
        <v>0.38</v>
      </c>
      <c r="AD105" s="68">
        <v>0.38</v>
      </c>
      <c r="AE105" s="108"/>
      <c r="AF105" s="62"/>
      <c r="AG105" s="62"/>
      <c r="AH105" s="62"/>
      <c r="AI105" s="62"/>
      <c r="AJ105" s="62"/>
      <c r="AK105" s="62"/>
      <c r="AL105" s="62"/>
      <c r="AM105" s="62"/>
      <c r="AN105" s="62"/>
    </row>
    <row r="106" spans="1:40" s="63" customFormat="1" ht="15.75">
      <c r="A106" s="45" t="s">
        <v>243</v>
      </c>
      <c r="B106" s="46"/>
      <c r="C106" s="110"/>
      <c r="D106" s="65" t="s">
        <v>244</v>
      </c>
      <c r="E106" s="66">
        <v>204.03675851168151</v>
      </c>
      <c r="F106" s="67">
        <v>1620.5611640038489</v>
      </c>
      <c r="G106" s="67">
        <v>0</v>
      </c>
      <c r="H106" s="67">
        <v>294.59236975525118</v>
      </c>
      <c r="I106" s="67">
        <v>1229.2465111435313</v>
      </c>
      <c r="J106" s="68">
        <v>1349.2893316920638</v>
      </c>
      <c r="K106" s="69">
        <v>1342.6955977453977</v>
      </c>
      <c r="L106" s="67">
        <v>50.911850047563867</v>
      </c>
      <c r="M106" s="67">
        <v>978.78374534658712</v>
      </c>
      <c r="N106" s="67">
        <v>1185.6142574636356</v>
      </c>
      <c r="O106" s="67">
        <v>1189.9075584787754</v>
      </c>
      <c r="P106" s="68">
        <v>3135.3311207117968</v>
      </c>
      <c r="Q106" s="69">
        <v>6</v>
      </c>
      <c r="R106" s="69">
        <v>8.2270304772647176</v>
      </c>
      <c r="S106" s="67">
        <v>0.28362051891463635</v>
      </c>
      <c r="T106" s="67">
        <v>5.2836205189146366</v>
      </c>
      <c r="U106" s="67">
        <v>7.2836205189146366</v>
      </c>
      <c r="V106" s="67">
        <v>6.3545256486432953</v>
      </c>
      <c r="W106" s="68">
        <v>17.354525648643296</v>
      </c>
      <c r="X106" s="66">
        <v>25</v>
      </c>
      <c r="Y106" s="66">
        <v>11.21</v>
      </c>
      <c r="Z106" s="67">
        <v>11.21</v>
      </c>
      <c r="AA106" s="67">
        <v>11.21</v>
      </c>
      <c r="AB106" s="67">
        <v>11.21</v>
      </c>
      <c r="AC106" s="67">
        <v>11.21</v>
      </c>
      <c r="AD106" s="68">
        <v>11.21</v>
      </c>
      <c r="AE106" s="108"/>
      <c r="AF106" s="62"/>
      <c r="AG106" s="62"/>
      <c r="AH106" s="62"/>
      <c r="AI106" s="62"/>
      <c r="AJ106" s="62"/>
      <c r="AK106" s="62"/>
      <c r="AL106" s="62"/>
      <c r="AM106" s="62"/>
      <c r="AN106" s="62"/>
    </row>
    <row r="107" spans="1:40" s="63" customFormat="1" ht="15.75">
      <c r="A107" s="45" t="s">
        <v>245</v>
      </c>
      <c r="B107" s="46"/>
      <c r="C107" s="110"/>
      <c r="D107" s="65" t="s">
        <v>246</v>
      </c>
      <c r="E107" s="66">
        <v>680.25855287794627</v>
      </c>
      <c r="F107" s="67">
        <v>1200.6557601752963</v>
      </c>
      <c r="G107" s="67">
        <v>340.68725595731996</v>
      </c>
      <c r="H107" s="67">
        <v>327.39032025466918</v>
      </c>
      <c r="I107" s="67">
        <v>68.305131135875556</v>
      </c>
      <c r="J107" s="68">
        <v>124.95918421837058</v>
      </c>
      <c r="K107" s="69">
        <v>626.25298496717573</v>
      </c>
      <c r="L107" s="67">
        <v>426.13223145135333</v>
      </c>
      <c r="M107" s="67">
        <v>439.7625912939809</v>
      </c>
      <c r="N107" s="67">
        <v>1537.7027146240021</v>
      </c>
      <c r="O107" s="67">
        <v>1934.4613789492576</v>
      </c>
      <c r="P107" s="68">
        <v>2026.1051653765307</v>
      </c>
      <c r="Q107" s="69">
        <v>1</v>
      </c>
      <c r="R107" s="69">
        <v>6.9613334807624527</v>
      </c>
      <c r="S107" s="67">
        <v>2.6851412944393802</v>
      </c>
      <c r="T107" s="67">
        <v>2.6851412944393802</v>
      </c>
      <c r="U107" s="67">
        <v>10.685141294439379</v>
      </c>
      <c r="V107" s="67">
        <v>11.685141294439379</v>
      </c>
      <c r="W107" s="68">
        <v>12.685141294439379</v>
      </c>
      <c r="X107" s="66">
        <v>4</v>
      </c>
      <c r="Y107" s="66">
        <v>1.52</v>
      </c>
      <c r="Z107" s="67">
        <v>1.52</v>
      </c>
      <c r="AA107" s="67">
        <v>1.52</v>
      </c>
      <c r="AB107" s="67">
        <v>1.52</v>
      </c>
      <c r="AC107" s="67">
        <v>1.52</v>
      </c>
      <c r="AD107" s="68">
        <v>1.52</v>
      </c>
      <c r="AE107" s="108"/>
      <c r="AF107" s="62"/>
      <c r="AG107" s="62"/>
      <c r="AH107" s="62"/>
      <c r="AI107" s="62"/>
      <c r="AJ107" s="62"/>
      <c r="AK107" s="62"/>
      <c r="AL107" s="62"/>
      <c r="AM107" s="62"/>
      <c r="AN107" s="62"/>
    </row>
    <row r="108" spans="1:40" s="63" customFormat="1" ht="15.75">
      <c r="A108" s="45" t="s">
        <v>247</v>
      </c>
      <c r="B108" s="46"/>
      <c r="C108" s="110"/>
      <c r="D108" s="65" t="s">
        <v>248</v>
      </c>
      <c r="E108" s="66">
        <v>1197.0156499351986</v>
      </c>
      <c r="F108" s="67">
        <v>528.1828978975509</v>
      </c>
      <c r="G108" s="67">
        <v>699.40461797543526</v>
      </c>
      <c r="H108" s="67">
        <v>576.09174529915788</v>
      </c>
      <c r="I108" s="67">
        <v>0</v>
      </c>
      <c r="J108" s="68">
        <v>439.7683747737097</v>
      </c>
      <c r="K108" s="69">
        <v>675.12964886028828</v>
      </c>
      <c r="L108" s="67">
        <v>3852.4129438574591</v>
      </c>
      <c r="M108" s="67">
        <v>4160.8857601969876</v>
      </c>
      <c r="N108" s="67">
        <v>3656.1732286042429</v>
      </c>
      <c r="O108" s="67">
        <v>3478.4880228413313</v>
      </c>
      <c r="P108" s="68">
        <v>2091.4254097038879</v>
      </c>
      <c r="Q108" s="69">
        <v>2</v>
      </c>
      <c r="R108" s="69">
        <v>4.4299394877579239</v>
      </c>
      <c r="S108" s="67">
        <v>21.461081402257872</v>
      </c>
      <c r="T108" s="67">
        <v>22.461081402257872</v>
      </c>
      <c r="U108" s="67">
        <v>22.461081402257872</v>
      </c>
      <c r="V108" s="67">
        <v>18.57635175282234</v>
      </c>
      <c r="W108" s="68">
        <v>11.57635175282234</v>
      </c>
      <c r="X108" s="66">
        <v>44</v>
      </c>
      <c r="Y108" s="66">
        <v>26.79</v>
      </c>
      <c r="Z108" s="67">
        <v>26.79</v>
      </c>
      <c r="AA108" s="67">
        <v>26.79</v>
      </c>
      <c r="AB108" s="67">
        <v>26.79</v>
      </c>
      <c r="AC108" s="67">
        <v>26.79</v>
      </c>
      <c r="AD108" s="68">
        <v>26.79</v>
      </c>
      <c r="AE108" s="108"/>
      <c r="AF108" s="62"/>
      <c r="AG108" s="62"/>
      <c r="AH108" s="62"/>
      <c r="AI108" s="62"/>
      <c r="AJ108" s="62"/>
      <c r="AK108" s="62"/>
      <c r="AL108" s="62"/>
      <c r="AM108" s="62"/>
      <c r="AN108" s="62"/>
    </row>
    <row r="109" spans="1:40" s="63" customFormat="1" ht="15.75">
      <c r="A109" s="45" t="s">
        <v>249</v>
      </c>
      <c r="B109" s="46"/>
      <c r="C109" s="110"/>
      <c r="D109" s="65" t="s">
        <v>250</v>
      </c>
      <c r="E109" s="66">
        <v>0</v>
      </c>
      <c r="F109" s="67">
        <v>0</v>
      </c>
      <c r="G109" s="67">
        <v>121.77133973679453</v>
      </c>
      <c r="H109" s="67">
        <v>0</v>
      </c>
      <c r="I109" s="67">
        <v>3076.189394136687</v>
      </c>
      <c r="J109" s="68">
        <v>1607.9031202663762</v>
      </c>
      <c r="K109" s="69">
        <v>1432.5900117547417</v>
      </c>
      <c r="L109" s="67">
        <v>1662.7489867630616</v>
      </c>
      <c r="M109" s="67">
        <v>1388.3813803630856</v>
      </c>
      <c r="N109" s="67">
        <v>68.688672312408514</v>
      </c>
      <c r="O109" s="67">
        <v>79.016739582936623</v>
      </c>
      <c r="P109" s="68">
        <v>76.235926915918228</v>
      </c>
      <c r="Q109" s="69">
        <v>6</v>
      </c>
      <c r="R109" s="69">
        <v>8.8598789755158496</v>
      </c>
      <c r="S109" s="67">
        <v>10.477301731996354</v>
      </c>
      <c r="T109" s="67">
        <v>8.477301731996354</v>
      </c>
      <c r="U109" s="67">
        <v>0.47730173199635373</v>
      </c>
      <c r="V109" s="67">
        <v>0.47730173199635373</v>
      </c>
      <c r="W109" s="68">
        <v>0.47730173199635373</v>
      </c>
      <c r="X109" s="66">
        <v>3</v>
      </c>
      <c r="Y109" s="66">
        <v>0.95</v>
      </c>
      <c r="Z109" s="67">
        <v>0.95</v>
      </c>
      <c r="AA109" s="67">
        <v>0.95</v>
      </c>
      <c r="AB109" s="67">
        <v>0.95</v>
      </c>
      <c r="AC109" s="67">
        <v>0.95</v>
      </c>
      <c r="AD109" s="68">
        <v>0.95</v>
      </c>
      <c r="AE109" s="108"/>
      <c r="AF109" s="62"/>
      <c r="AG109" s="62"/>
      <c r="AH109" s="62"/>
      <c r="AI109" s="62"/>
      <c r="AJ109" s="62"/>
      <c r="AK109" s="62"/>
      <c r="AL109" s="62"/>
      <c r="AM109" s="62"/>
      <c r="AN109" s="62"/>
    </row>
    <row r="110" spans="1:40" s="63" customFormat="1" ht="15.75">
      <c r="A110" s="45" t="s">
        <v>251</v>
      </c>
      <c r="B110" s="46"/>
      <c r="C110" s="110"/>
      <c r="D110" s="65" t="s">
        <v>252</v>
      </c>
      <c r="E110" s="66">
        <v>0</v>
      </c>
      <c r="F110" s="67">
        <v>0</v>
      </c>
      <c r="G110" s="67">
        <v>147.60162392338731</v>
      </c>
      <c r="H110" s="67">
        <v>0</v>
      </c>
      <c r="I110" s="67">
        <v>1065.3469763243938</v>
      </c>
      <c r="J110" s="68">
        <v>0</v>
      </c>
      <c r="K110" s="69">
        <v>369.89454148878559</v>
      </c>
      <c r="L110" s="67">
        <v>14.932246522330203</v>
      </c>
      <c r="M110" s="67">
        <v>15.409872663551626</v>
      </c>
      <c r="N110" s="67">
        <v>13.540665890815148</v>
      </c>
      <c r="O110" s="67">
        <v>955.73861681829067</v>
      </c>
      <c r="P110" s="68">
        <v>18.785579566708442</v>
      </c>
      <c r="Q110" s="69">
        <v>0</v>
      </c>
      <c r="R110" s="69">
        <v>2.2149697438789619</v>
      </c>
      <c r="S110" s="67">
        <v>8.3184789067142037E-2</v>
      </c>
      <c r="T110" s="67">
        <v>8.3184789067142037E-2</v>
      </c>
      <c r="U110" s="67">
        <v>8.3184789067142037E-2</v>
      </c>
      <c r="V110" s="67">
        <v>5.1039809863339274</v>
      </c>
      <c r="W110" s="68">
        <v>0.10398098633392755</v>
      </c>
      <c r="X110" s="66">
        <v>20</v>
      </c>
      <c r="Y110" s="66">
        <v>6.27</v>
      </c>
      <c r="Z110" s="67">
        <v>6.27</v>
      </c>
      <c r="AA110" s="67">
        <v>6.27</v>
      </c>
      <c r="AB110" s="67">
        <v>6.27</v>
      </c>
      <c r="AC110" s="67">
        <v>6.27</v>
      </c>
      <c r="AD110" s="68">
        <v>6.27</v>
      </c>
      <c r="AE110" s="108"/>
      <c r="AF110" s="62"/>
      <c r="AG110" s="62"/>
      <c r="AH110" s="62"/>
      <c r="AI110" s="62"/>
      <c r="AJ110" s="62"/>
      <c r="AK110" s="62"/>
      <c r="AL110" s="62"/>
      <c r="AM110" s="62"/>
      <c r="AN110" s="62"/>
    </row>
    <row r="111" spans="1:40" s="63" customFormat="1" ht="15.75">
      <c r="A111" s="45" t="s">
        <v>253</v>
      </c>
      <c r="B111" s="46"/>
      <c r="C111" s="110"/>
      <c r="D111" s="65" t="s">
        <v>254</v>
      </c>
      <c r="E111" s="66">
        <v>0</v>
      </c>
      <c r="F111" s="67">
        <v>0</v>
      </c>
      <c r="G111" s="67">
        <v>0</v>
      </c>
      <c r="H111" s="67">
        <v>0</v>
      </c>
      <c r="I111" s="67">
        <v>0</v>
      </c>
      <c r="J111" s="68">
        <v>0</v>
      </c>
      <c r="K111" s="69">
        <v>0</v>
      </c>
      <c r="L111" s="67">
        <v>0</v>
      </c>
      <c r="M111" s="67">
        <v>0</v>
      </c>
      <c r="N111" s="67">
        <v>0</v>
      </c>
      <c r="O111" s="67">
        <v>0</v>
      </c>
      <c r="P111" s="68">
        <v>0</v>
      </c>
      <c r="Q111" s="69">
        <v>0</v>
      </c>
      <c r="R111" s="69">
        <v>0</v>
      </c>
      <c r="S111" s="67">
        <v>0</v>
      </c>
      <c r="T111" s="67">
        <v>0</v>
      </c>
      <c r="U111" s="67">
        <v>0</v>
      </c>
      <c r="V111" s="67">
        <v>0</v>
      </c>
      <c r="W111" s="68">
        <v>0</v>
      </c>
      <c r="X111" s="66">
        <v>1</v>
      </c>
      <c r="Y111" s="66">
        <v>1</v>
      </c>
      <c r="Z111" s="67">
        <v>1</v>
      </c>
      <c r="AA111" s="67">
        <v>1</v>
      </c>
      <c r="AB111" s="67">
        <v>1</v>
      </c>
      <c r="AC111" s="67">
        <v>1</v>
      </c>
      <c r="AD111" s="68">
        <v>1</v>
      </c>
      <c r="AE111" s="108"/>
      <c r="AF111" s="62"/>
      <c r="AG111" s="62"/>
      <c r="AH111" s="62"/>
      <c r="AI111" s="62"/>
      <c r="AJ111" s="62"/>
      <c r="AK111" s="62"/>
      <c r="AL111" s="62"/>
      <c r="AM111" s="62"/>
      <c r="AN111" s="62"/>
    </row>
    <row r="112" spans="1:40" s="63" customFormat="1" ht="15.75">
      <c r="A112" s="45" t="s">
        <v>255</v>
      </c>
      <c r="B112" s="46"/>
      <c r="C112" s="110"/>
      <c r="D112" s="65" t="s">
        <v>256</v>
      </c>
      <c r="E112" s="66">
        <v>0</v>
      </c>
      <c r="F112" s="67">
        <v>0</v>
      </c>
      <c r="G112" s="67">
        <v>0</v>
      </c>
      <c r="H112" s="67">
        <v>0</v>
      </c>
      <c r="I112" s="67">
        <v>0</v>
      </c>
      <c r="J112" s="68">
        <v>0</v>
      </c>
      <c r="K112" s="69">
        <v>0</v>
      </c>
      <c r="L112" s="67">
        <v>0</v>
      </c>
      <c r="M112" s="67">
        <v>0</v>
      </c>
      <c r="N112" s="67">
        <v>0</v>
      </c>
      <c r="O112" s="67">
        <v>0</v>
      </c>
      <c r="P112" s="68">
        <v>0</v>
      </c>
      <c r="Q112" s="69">
        <v>0</v>
      </c>
      <c r="R112" s="69">
        <v>0</v>
      </c>
      <c r="S112" s="67">
        <v>0</v>
      </c>
      <c r="T112" s="67">
        <v>0</v>
      </c>
      <c r="U112" s="67">
        <v>0</v>
      </c>
      <c r="V112" s="67">
        <v>0</v>
      </c>
      <c r="W112" s="68">
        <v>0</v>
      </c>
      <c r="X112" s="66">
        <v>2</v>
      </c>
      <c r="Y112" s="66">
        <v>2</v>
      </c>
      <c r="Z112" s="67">
        <v>2</v>
      </c>
      <c r="AA112" s="67">
        <v>2</v>
      </c>
      <c r="AB112" s="67">
        <v>2</v>
      </c>
      <c r="AC112" s="67">
        <v>2</v>
      </c>
      <c r="AD112" s="68">
        <v>2</v>
      </c>
      <c r="AE112" s="108"/>
      <c r="AF112" s="62"/>
      <c r="AG112" s="62"/>
      <c r="AH112" s="62"/>
      <c r="AI112" s="62"/>
      <c r="AJ112" s="62"/>
      <c r="AK112" s="62"/>
      <c r="AL112" s="62"/>
      <c r="AM112" s="62"/>
      <c r="AN112" s="62"/>
    </row>
    <row r="113" spans="1:40" s="63" customFormat="1" ht="16.5" thickBot="1">
      <c r="A113" s="45" t="s">
        <v>257</v>
      </c>
      <c r="B113" s="46"/>
      <c r="C113" s="110"/>
      <c r="D113" s="114" t="s">
        <v>97</v>
      </c>
      <c r="E113" s="93">
        <v>0</v>
      </c>
      <c r="F113" s="94">
        <v>0</v>
      </c>
      <c r="G113" s="94">
        <v>0</v>
      </c>
      <c r="H113" s="94">
        <v>0</v>
      </c>
      <c r="I113" s="94">
        <v>0</v>
      </c>
      <c r="J113" s="95">
        <v>0</v>
      </c>
      <c r="K113" s="97">
        <v>0</v>
      </c>
      <c r="L113" s="98">
        <v>0</v>
      </c>
      <c r="M113" s="98">
        <v>0</v>
      </c>
      <c r="N113" s="98">
        <v>0</v>
      </c>
      <c r="O113" s="98">
        <v>0</v>
      </c>
      <c r="P113" s="99">
        <v>0</v>
      </c>
      <c r="Q113" s="97">
        <v>0</v>
      </c>
      <c r="R113" s="97">
        <v>0</v>
      </c>
      <c r="S113" s="98">
        <v>0</v>
      </c>
      <c r="T113" s="98">
        <v>0</v>
      </c>
      <c r="U113" s="98">
        <v>0</v>
      </c>
      <c r="V113" s="98">
        <v>0</v>
      </c>
      <c r="W113" s="99">
        <v>0</v>
      </c>
      <c r="X113" s="100">
        <v>0</v>
      </c>
      <c r="Y113" s="100">
        <v>0</v>
      </c>
      <c r="Z113" s="98">
        <v>0</v>
      </c>
      <c r="AA113" s="98">
        <v>0</v>
      </c>
      <c r="AB113" s="98">
        <v>0</v>
      </c>
      <c r="AC113" s="98">
        <v>0</v>
      </c>
      <c r="AD113" s="99">
        <v>0</v>
      </c>
      <c r="AE113" s="108"/>
      <c r="AF113" s="62"/>
      <c r="AG113" s="62"/>
      <c r="AH113" s="62"/>
      <c r="AI113" s="62"/>
      <c r="AJ113" s="62"/>
      <c r="AK113" s="62"/>
      <c r="AL113" s="62"/>
      <c r="AM113" s="62"/>
      <c r="AN113" s="62"/>
    </row>
    <row r="114" spans="1:40" s="63" customFormat="1" ht="30.75">
      <c r="A114" s="45" t="s">
        <v>258</v>
      </c>
      <c r="B114" s="46"/>
      <c r="C114" s="47" t="s">
        <v>259</v>
      </c>
      <c r="D114" s="107" t="s">
        <v>260</v>
      </c>
      <c r="E114" s="49">
        <v>0</v>
      </c>
      <c r="F114" s="50">
        <v>0</v>
      </c>
      <c r="G114" s="50">
        <v>0</v>
      </c>
      <c r="H114" s="50">
        <v>0</v>
      </c>
      <c r="I114" s="50">
        <v>0</v>
      </c>
      <c r="J114" s="51">
        <v>0</v>
      </c>
      <c r="K114" s="53">
        <v>0</v>
      </c>
      <c r="L114" s="54">
        <v>0</v>
      </c>
      <c r="M114" s="54">
        <v>0</v>
      </c>
      <c r="N114" s="54">
        <v>0</v>
      </c>
      <c r="O114" s="54">
        <v>0</v>
      </c>
      <c r="P114" s="55">
        <v>0</v>
      </c>
      <c r="Q114" s="53">
        <v>0</v>
      </c>
      <c r="R114" s="53">
        <v>0</v>
      </c>
      <c r="S114" s="54">
        <v>0</v>
      </c>
      <c r="T114" s="54">
        <v>0</v>
      </c>
      <c r="U114" s="54">
        <v>0</v>
      </c>
      <c r="V114" s="54">
        <v>0</v>
      </c>
      <c r="W114" s="55">
        <v>0</v>
      </c>
      <c r="X114" s="56">
        <v>0</v>
      </c>
      <c r="Y114" s="56">
        <v>0</v>
      </c>
      <c r="Z114" s="54">
        <v>0</v>
      </c>
      <c r="AA114" s="54">
        <v>0</v>
      </c>
      <c r="AB114" s="54">
        <v>0</v>
      </c>
      <c r="AC114" s="54">
        <v>0</v>
      </c>
      <c r="AD114" s="55">
        <v>0</v>
      </c>
      <c r="AE114" s="108"/>
      <c r="AF114" s="62"/>
      <c r="AG114" s="62"/>
      <c r="AH114" s="62"/>
      <c r="AI114" s="62"/>
      <c r="AJ114" s="62"/>
      <c r="AK114" s="62"/>
      <c r="AL114" s="62"/>
      <c r="AM114" s="62"/>
      <c r="AN114" s="62"/>
    </row>
    <row r="115" spans="1:40" s="63" customFormat="1" ht="15.75">
      <c r="A115" s="45" t="s">
        <v>261</v>
      </c>
      <c r="B115" s="46"/>
      <c r="C115" s="110"/>
      <c r="D115" s="65" t="s">
        <v>262</v>
      </c>
      <c r="E115" s="66">
        <v>0</v>
      </c>
      <c r="F115" s="67">
        <v>0</v>
      </c>
      <c r="G115" s="67">
        <v>0</v>
      </c>
      <c r="H115" s="67">
        <v>0</v>
      </c>
      <c r="I115" s="67">
        <v>0</v>
      </c>
      <c r="J115" s="68">
        <v>0</v>
      </c>
      <c r="K115" s="69">
        <v>0</v>
      </c>
      <c r="L115" s="67">
        <v>0</v>
      </c>
      <c r="M115" s="67">
        <v>0</v>
      </c>
      <c r="N115" s="67">
        <v>0</v>
      </c>
      <c r="O115" s="67">
        <v>0</v>
      </c>
      <c r="P115" s="68">
        <v>0</v>
      </c>
      <c r="Q115" s="69">
        <v>0</v>
      </c>
      <c r="R115" s="69">
        <v>0</v>
      </c>
      <c r="S115" s="67">
        <v>0</v>
      </c>
      <c r="T115" s="67">
        <v>0</v>
      </c>
      <c r="U115" s="67">
        <v>0</v>
      </c>
      <c r="V115" s="67">
        <v>0</v>
      </c>
      <c r="W115" s="68">
        <v>0</v>
      </c>
      <c r="X115" s="66">
        <v>0</v>
      </c>
      <c r="Y115" s="66">
        <v>0</v>
      </c>
      <c r="Z115" s="67">
        <v>0</v>
      </c>
      <c r="AA115" s="67">
        <v>0</v>
      </c>
      <c r="AB115" s="67">
        <v>0</v>
      </c>
      <c r="AC115" s="67">
        <v>0</v>
      </c>
      <c r="AD115" s="68">
        <v>0</v>
      </c>
      <c r="AE115" s="108"/>
      <c r="AF115" s="62"/>
      <c r="AG115" s="62"/>
      <c r="AH115" s="62"/>
      <c r="AI115" s="62"/>
      <c r="AJ115" s="62"/>
      <c r="AK115" s="62"/>
      <c r="AL115" s="62"/>
      <c r="AM115" s="62"/>
      <c r="AN115" s="62"/>
    </row>
    <row r="116" spans="1:40" s="63" customFormat="1" ht="15.75">
      <c r="A116" s="45" t="s">
        <v>263</v>
      </c>
      <c r="B116" s="46"/>
      <c r="C116" s="110"/>
      <c r="D116" s="65" t="s">
        <v>264</v>
      </c>
      <c r="E116" s="66">
        <v>0</v>
      </c>
      <c r="F116" s="67">
        <v>0</v>
      </c>
      <c r="G116" s="67">
        <v>0</v>
      </c>
      <c r="H116" s="67">
        <v>0</v>
      </c>
      <c r="I116" s="67">
        <v>0</v>
      </c>
      <c r="J116" s="68">
        <v>0</v>
      </c>
      <c r="K116" s="69">
        <v>0</v>
      </c>
      <c r="L116" s="67">
        <v>0</v>
      </c>
      <c r="M116" s="67">
        <v>0</v>
      </c>
      <c r="N116" s="67">
        <v>0</v>
      </c>
      <c r="O116" s="67">
        <v>0</v>
      </c>
      <c r="P116" s="68">
        <v>0</v>
      </c>
      <c r="Q116" s="69">
        <v>0</v>
      </c>
      <c r="R116" s="69">
        <v>0</v>
      </c>
      <c r="S116" s="67">
        <v>0</v>
      </c>
      <c r="T116" s="67">
        <v>0</v>
      </c>
      <c r="U116" s="67">
        <v>0</v>
      </c>
      <c r="V116" s="67">
        <v>0</v>
      </c>
      <c r="W116" s="68">
        <v>0</v>
      </c>
      <c r="X116" s="66">
        <v>0</v>
      </c>
      <c r="Y116" s="66">
        <v>0</v>
      </c>
      <c r="Z116" s="67">
        <v>0</v>
      </c>
      <c r="AA116" s="67">
        <v>0</v>
      </c>
      <c r="AB116" s="67">
        <v>0</v>
      </c>
      <c r="AC116" s="67">
        <v>0</v>
      </c>
      <c r="AD116" s="68">
        <v>0</v>
      </c>
      <c r="AE116" s="108"/>
      <c r="AF116" s="62"/>
      <c r="AG116" s="62"/>
      <c r="AH116" s="62"/>
      <c r="AI116" s="62"/>
      <c r="AJ116" s="62"/>
      <c r="AK116" s="62"/>
      <c r="AL116" s="62"/>
      <c r="AM116" s="62"/>
      <c r="AN116" s="62"/>
    </row>
    <row r="117" spans="1:40" s="63" customFormat="1" ht="15.75">
      <c r="A117" s="45" t="s">
        <v>265</v>
      </c>
      <c r="B117" s="46"/>
      <c r="C117" s="110"/>
      <c r="D117" s="65" t="s">
        <v>266</v>
      </c>
      <c r="E117" s="66">
        <v>0</v>
      </c>
      <c r="F117" s="67">
        <v>0</v>
      </c>
      <c r="G117" s="67">
        <v>0</v>
      </c>
      <c r="H117" s="67">
        <v>0</v>
      </c>
      <c r="I117" s="67">
        <v>0</v>
      </c>
      <c r="J117" s="68">
        <v>0</v>
      </c>
      <c r="K117" s="69">
        <v>0</v>
      </c>
      <c r="L117" s="67">
        <v>0</v>
      </c>
      <c r="M117" s="67">
        <v>0</v>
      </c>
      <c r="N117" s="67">
        <v>0</v>
      </c>
      <c r="O117" s="67">
        <v>0</v>
      </c>
      <c r="P117" s="68">
        <v>0</v>
      </c>
      <c r="Q117" s="69">
        <v>0</v>
      </c>
      <c r="R117" s="69">
        <v>0</v>
      </c>
      <c r="S117" s="67">
        <v>0</v>
      </c>
      <c r="T117" s="67">
        <v>0</v>
      </c>
      <c r="U117" s="67">
        <v>0</v>
      </c>
      <c r="V117" s="67">
        <v>0</v>
      </c>
      <c r="W117" s="68">
        <v>0</v>
      </c>
      <c r="X117" s="66">
        <v>0</v>
      </c>
      <c r="Y117" s="66">
        <v>0</v>
      </c>
      <c r="Z117" s="67">
        <v>0</v>
      </c>
      <c r="AA117" s="67">
        <v>0</v>
      </c>
      <c r="AB117" s="67">
        <v>0</v>
      </c>
      <c r="AC117" s="67">
        <v>0</v>
      </c>
      <c r="AD117" s="68">
        <v>0</v>
      </c>
      <c r="AE117" s="108"/>
      <c r="AF117" s="62"/>
      <c r="AG117" s="62"/>
      <c r="AH117" s="62"/>
      <c r="AI117" s="62"/>
      <c r="AJ117" s="62"/>
      <c r="AK117" s="62"/>
      <c r="AL117" s="62"/>
      <c r="AM117" s="62"/>
      <c r="AN117" s="62"/>
    </row>
    <row r="118" spans="1:40" s="63" customFormat="1" ht="15.75">
      <c r="A118" s="45" t="s">
        <v>267</v>
      </c>
      <c r="B118" s="46"/>
      <c r="C118" s="110"/>
      <c r="D118" s="65" t="s">
        <v>268</v>
      </c>
      <c r="E118" s="66">
        <v>0</v>
      </c>
      <c r="F118" s="67">
        <v>0</v>
      </c>
      <c r="G118" s="67">
        <v>0</v>
      </c>
      <c r="H118" s="67">
        <v>0</v>
      </c>
      <c r="I118" s="67">
        <v>0</v>
      </c>
      <c r="J118" s="68">
        <v>0</v>
      </c>
      <c r="K118" s="69">
        <v>0</v>
      </c>
      <c r="L118" s="67">
        <v>0</v>
      </c>
      <c r="M118" s="67">
        <v>0</v>
      </c>
      <c r="N118" s="67">
        <v>0</v>
      </c>
      <c r="O118" s="67">
        <v>0</v>
      </c>
      <c r="P118" s="68">
        <v>0</v>
      </c>
      <c r="Q118" s="69">
        <v>0</v>
      </c>
      <c r="R118" s="69">
        <v>0</v>
      </c>
      <c r="S118" s="67">
        <v>0</v>
      </c>
      <c r="T118" s="67">
        <v>0</v>
      </c>
      <c r="U118" s="67">
        <v>0</v>
      </c>
      <c r="V118" s="67">
        <v>0</v>
      </c>
      <c r="W118" s="68">
        <v>0</v>
      </c>
      <c r="X118" s="66">
        <v>0</v>
      </c>
      <c r="Y118" s="66">
        <v>0</v>
      </c>
      <c r="Z118" s="67">
        <v>0</v>
      </c>
      <c r="AA118" s="67">
        <v>0</v>
      </c>
      <c r="AB118" s="67">
        <v>0</v>
      </c>
      <c r="AC118" s="67">
        <v>0</v>
      </c>
      <c r="AD118" s="68">
        <v>0</v>
      </c>
      <c r="AE118" s="108"/>
      <c r="AF118" s="62"/>
      <c r="AG118" s="62"/>
      <c r="AH118" s="62"/>
      <c r="AI118" s="62"/>
      <c r="AJ118" s="62"/>
      <c r="AK118" s="62"/>
      <c r="AL118" s="62"/>
      <c r="AM118" s="62"/>
      <c r="AN118" s="62"/>
    </row>
    <row r="119" spans="1:40" s="63" customFormat="1" ht="15.75">
      <c r="A119" s="45" t="s">
        <v>269</v>
      </c>
      <c r="B119" s="46"/>
      <c r="C119" s="110"/>
      <c r="D119" s="65" t="s">
        <v>270</v>
      </c>
      <c r="E119" s="66">
        <v>0</v>
      </c>
      <c r="F119" s="67">
        <v>0</v>
      </c>
      <c r="G119" s="67">
        <v>0</v>
      </c>
      <c r="H119" s="67">
        <v>0</v>
      </c>
      <c r="I119" s="67">
        <v>0</v>
      </c>
      <c r="J119" s="68">
        <v>0</v>
      </c>
      <c r="K119" s="69">
        <v>0</v>
      </c>
      <c r="L119" s="67">
        <v>0</v>
      </c>
      <c r="M119" s="67">
        <v>0</v>
      </c>
      <c r="N119" s="67">
        <v>0</v>
      </c>
      <c r="O119" s="67">
        <v>0</v>
      </c>
      <c r="P119" s="68">
        <v>0</v>
      </c>
      <c r="Q119" s="69">
        <v>0</v>
      </c>
      <c r="R119" s="69">
        <v>0</v>
      </c>
      <c r="S119" s="67">
        <v>0</v>
      </c>
      <c r="T119" s="67">
        <v>0</v>
      </c>
      <c r="U119" s="67">
        <v>0</v>
      </c>
      <c r="V119" s="67">
        <v>0</v>
      </c>
      <c r="W119" s="68">
        <v>0</v>
      </c>
      <c r="X119" s="66">
        <v>0</v>
      </c>
      <c r="Y119" s="66">
        <v>0</v>
      </c>
      <c r="Z119" s="67">
        <v>0</v>
      </c>
      <c r="AA119" s="67">
        <v>0</v>
      </c>
      <c r="AB119" s="67">
        <v>0</v>
      </c>
      <c r="AC119" s="67">
        <v>0</v>
      </c>
      <c r="AD119" s="68">
        <v>0</v>
      </c>
      <c r="AE119" s="108"/>
      <c r="AF119" s="62"/>
      <c r="AG119" s="62"/>
      <c r="AH119" s="62"/>
      <c r="AI119" s="62"/>
      <c r="AJ119" s="62"/>
      <c r="AK119" s="62"/>
      <c r="AL119" s="62"/>
      <c r="AM119" s="62"/>
      <c r="AN119" s="62"/>
    </row>
    <row r="120" spans="1:40" s="63" customFormat="1" ht="15.75">
      <c r="A120" s="45" t="s">
        <v>271</v>
      </c>
      <c r="B120" s="46"/>
      <c r="C120" s="110"/>
      <c r="D120" s="65" t="s">
        <v>272</v>
      </c>
      <c r="E120" s="66">
        <v>0</v>
      </c>
      <c r="F120" s="67">
        <v>0</v>
      </c>
      <c r="G120" s="67">
        <v>0</v>
      </c>
      <c r="H120" s="67">
        <v>0</v>
      </c>
      <c r="I120" s="67">
        <v>0</v>
      </c>
      <c r="J120" s="68">
        <v>0</v>
      </c>
      <c r="K120" s="69">
        <v>0</v>
      </c>
      <c r="L120" s="67">
        <v>0</v>
      </c>
      <c r="M120" s="67">
        <v>0</v>
      </c>
      <c r="N120" s="67">
        <v>0</v>
      </c>
      <c r="O120" s="67">
        <v>0</v>
      </c>
      <c r="P120" s="68">
        <v>0</v>
      </c>
      <c r="Q120" s="69">
        <v>0</v>
      </c>
      <c r="R120" s="69">
        <v>0</v>
      </c>
      <c r="S120" s="67">
        <v>0</v>
      </c>
      <c r="T120" s="67">
        <v>0</v>
      </c>
      <c r="U120" s="67">
        <v>0</v>
      </c>
      <c r="V120" s="67">
        <v>0</v>
      </c>
      <c r="W120" s="68">
        <v>0</v>
      </c>
      <c r="X120" s="66">
        <v>0</v>
      </c>
      <c r="Y120" s="66">
        <v>0</v>
      </c>
      <c r="Z120" s="67">
        <v>0</v>
      </c>
      <c r="AA120" s="67">
        <v>0</v>
      </c>
      <c r="AB120" s="67">
        <v>0</v>
      </c>
      <c r="AC120" s="67">
        <v>0</v>
      </c>
      <c r="AD120" s="68">
        <v>0</v>
      </c>
      <c r="AE120" s="108"/>
      <c r="AF120" s="62"/>
      <c r="AG120" s="62"/>
      <c r="AH120" s="62"/>
      <c r="AI120" s="62"/>
      <c r="AJ120" s="62"/>
      <c r="AK120" s="62"/>
      <c r="AL120" s="62"/>
      <c r="AM120" s="62"/>
      <c r="AN120" s="62"/>
    </row>
    <row r="121" spans="1:40" s="63" customFormat="1" ht="15.75">
      <c r="A121" s="45" t="s">
        <v>273</v>
      </c>
      <c r="B121" s="46"/>
      <c r="C121" s="110"/>
      <c r="D121" s="65" t="s">
        <v>274</v>
      </c>
      <c r="E121" s="66">
        <v>0</v>
      </c>
      <c r="F121" s="67">
        <v>0</v>
      </c>
      <c r="G121" s="67">
        <v>0</v>
      </c>
      <c r="H121" s="67">
        <v>0</v>
      </c>
      <c r="I121" s="67">
        <v>0</v>
      </c>
      <c r="J121" s="68">
        <v>0</v>
      </c>
      <c r="K121" s="69">
        <v>0</v>
      </c>
      <c r="L121" s="67">
        <v>0</v>
      </c>
      <c r="M121" s="67">
        <v>0</v>
      </c>
      <c r="N121" s="67">
        <v>0</v>
      </c>
      <c r="O121" s="67">
        <v>0</v>
      </c>
      <c r="P121" s="68">
        <v>0</v>
      </c>
      <c r="Q121" s="69">
        <v>0</v>
      </c>
      <c r="R121" s="69">
        <v>0</v>
      </c>
      <c r="S121" s="67">
        <v>0</v>
      </c>
      <c r="T121" s="67">
        <v>0</v>
      </c>
      <c r="U121" s="67">
        <v>0</v>
      </c>
      <c r="V121" s="67">
        <v>0</v>
      </c>
      <c r="W121" s="68">
        <v>0</v>
      </c>
      <c r="X121" s="66">
        <v>0</v>
      </c>
      <c r="Y121" s="66">
        <v>0</v>
      </c>
      <c r="Z121" s="67">
        <v>0</v>
      </c>
      <c r="AA121" s="67">
        <v>0</v>
      </c>
      <c r="AB121" s="67">
        <v>0</v>
      </c>
      <c r="AC121" s="67">
        <v>0</v>
      </c>
      <c r="AD121" s="68">
        <v>0</v>
      </c>
      <c r="AE121" s="108"/>
      <c r="AF121" s="62"/>
      <c r="AG121" s="62"/>
      <c r="AH121" s="62"/>
      <c r="AI121" s="62"/>
      <c r="AJ121" s="62"/>
      <c r="AK121" s="62"/>
      <c r="AL121" s="62"/>
      <c r="AM121" s="62"/>
      <c r="AN121" s="62"/>
    </row>
    <row r="122" spans="1:40" s="63" customFormat="1" ht="16.5" thickBot="1">
      <c r="A122" s="45" t="s">
        <v>275</v>
      </c>
      <c r="B122" s="46"/>
      <c r="C122" s="115"/>
      <c r="D122" s="92" t="s">
        <v>97</v>
      </c>
      <c r="E122" s="93">
        <v>0</v>
      </c>
      <c r="F122" s="94">
        <v>0</v>
      </c>
      <c r="G122" s="94">
        <v>0</v>
      </c>
      <c r="H122" s="94">
        <v>0</v>
      </c>
      <c r="I122" s="94">
        <v>0</v>
      </c>
      <c r="J122" s="95">
        <v>0</v>
      </c>
      <c r="K122" s="97">
        <v>0</v>
      </c>
      <c r="L122" s="98">
        <v>0</v>
      </c>
      <c r="M122" s="98">
        <v>0</v>
      </c>
      <c r="N122" s="98">
        <v>0</v>
      </c>
      <c r="O122" s="98">
        <v>0</v>
      </c>
      <c r="P122" s="99">
        <v>0</v>
      </c>
      <c r="Q122" s="97">
        <v>0</v>
      </c>
      <c r="R122" s="97">
        <v>0</v>
      </c>
      <c r="S122" s="98">
        <v>0</v>
      </c>
      <c r="T122" s="98">
        <v>0</v>
      </c>
      <c r="U122" s="98">
        <v>0</v>
      </c>
      <c r="V122" s="98">
        <v>0</v>
      </c>
      <c r="W122" s="99">
        <v>0</v>
      </c>
      <c r="X122" s="100">
        <v>0</v>
      </c>
      <c r="Y122" s="100">
        <v>0</v>
      </c>
      <c r="Z122" s="98">
        <v>0</v>
      </c>
      <c r="AA122" s="98">
        <v>0</v>
      </c>
      <c r="AB122" s="98">
        <v>0</v>
      </c>
      <c r="AC122" s="98">
        <v>0</v>
      </c>
      <c r="AD122" s="99">
        <v>0</v>
      </c>
      <c r="AE122" s="108"/>
      <c r="AF122" s="62"/>
      <c r="AG122" s="62"/>
      <c r="AH122" s="62"/>
      <c r="AI122" s="62"/>
      <c r="AJ122" s="62"/>
      <c r="AK122" s="62"/>
      <c r="AL122" s="62"/>
      <c r="AM122" s="62"/>
      <c r="AN122" s="62"/>
    </row>
    <row r="123" spans="1:40" s="63" customFormat="1" ht="30.75">
      <c r="A123" s="45" t="s">
        <v>276</v>
      </c>
      <c r="B123" s="46"/>
      <c r="C123" s="47" t="s">
        <v>277</v>
      </c>
      <c r="D123" s="107" t="s">
        <v>278</v>
      </c>
      <c r="E123" s="49">
        <v>6277.5309368760691</v>
      </c>
      <c r="F123" s="50">
        <v>6032.0887771254384</v>
      </c>
      <c r="G123" s="50">
        <v>13613.695163441496</v>
      </c>
      <c r="H123" s="50">
        <v>11417.909264430609</v>
      </c>
      <c r="I123" s="50">
        <v>6341.8876254080024</v>
      </c>
      <c r="J123" s="51">
        <v>13860.199857214589</v>
      </c>
      <c r="K123" s="53">
        <v>9191.4715594445224</v>
      </c>
      <c r="L123" s="159">
        <v>5663.8287651733999</v>
      </c>
      <c r="M123" s="159">
        <v>7749.4923308651687</v>
      </c>
      <c r="N123" s="159">
        <v>7233.4983637681889</v>
      </c>
      <c r="O123" s="159">
        <v>7916.5930842831449</v>
      </c>
      <c r="P123" s="160">
        <v>6769.9742005130429</v>
      </c>
      <c r="Q123" s="53">
        <v>129</v>
      </c>
      <c r="R123" s="53">
        <v>116.14969743878962</v>
      </c>
      <c r="S123" s="159">
        <v>54</v>
      </c>
      <c r="T123" s="159">
        <v>73</v>
      </c>
      <c r="U123" s="159">
        <v>82</v>
      </c>
      <c r="V123" s="159">
        <v>74</v>
      </c>
      <c r="W123" s="160">
        <v>66</v>
      </c>
      <c r="X123" s="56">
        <v>30</v>
      </c>
      <c r="Y123" s="56">
        <v>40.04</v>
      </c>
      <c r="Z123" s="54">
        <v>40.04</v>
      </c>
      <c r="AA123" s="54">
        <v>40.04</v>
      </c>
      <c r="AB123" s="54">
        <v>40.04</v>
      </c>
      <c r="AC123" s="54">
        <v>40.04</v>
      </c>
      <c r="AD123" s="55">
        <v>40.04</v>
      </c>
      <c r="AE123" s="108"/>
      <c r="AF123" s="62"/>
      <c r="AG123" s="62"/>
      <c r="AH123" s="62"/>
      <c r="AI123" s="62"/>
      <c r="AJ123" s="62"/>
      <c r="AK123" s="62"/>
      <c r="AL123" s="62"/>
      <c r="AM123" s="62"/>
      <c r="AN123" s="62"/>
    </row>
    <row r="124" spans="1:40" s="63" customFormat="1" ht="15.75">
      <c r="A124" s="45" t="s">
        <v>279</v>
      </c>
      <c r="B124" s="46"/>
      <c r="C124" s="110"/>
      <c r="D124" s="65" t="s">
        <v>280</v>
      </c>
      <c r="E124" s="66">
        <v>0</v>
      </c>
      <c r="F124" s="67">
        <v>0</v>
      </c>
      <c r="G124" s="67">
        <v>0</v>
      </c>
      <c r="H124" s="67">
        <v>0</v>
      </c>
      <c r="I124" s="67">
        <v>0</v>
      </c>
      <c r="J124" s="68">
        <v>0</v>
      </c>
      <c r="K124" s="69">
        <v>0</v>
      </c>
      <c r="L124" s="67">
        <v>0</v>
      </c>
      <c r="M124" s="67">
        <v>0</v>
      </c>
      <c r="N124" s="67">
        <v>0</v>
      </c>
      <c r="O124" s="67">
        <v>0</v>
      </c>
      <c r="P124" s="68">
        <v>0</v>
      </c>
      <c r="Q124" s="69">
        <v>0</v>
      </c>
      <c r="R124" s="69">
        <v>0</v>
      </c>
      <c r="S124" s="67">
        <v>0</v>
      </c>
      <c r="T124" s="67">
        <v>0</v>
      </c>
      <c r="U124" s="67">
        <v>0</v>
      </c>
      <c r="V124" s="67">
        <v>0</v>
      </c>
      <c r="W124" s="68">
        <v>0</v>
      </c>
      <c r="X124" s="66">
        <v>0</v>
      </c>
      <c r="Y124" s="66">
        <v>0</v>
      </c>
      <c r="Z124" s="67">
        <v>0</v>
      </c>
      <c r="AA124" s="67">
        <v>0</v>
      </c>
      <c r="AB124" s="67">
        <v>0</v>
      </c>
      <c r="AC124" s="67">
        <v>0</v>
      </c>
      <c r="AD124" s="68">
        <v>0</v>
      </c>
      <c r="AE124" s="108"/>
      <c r="AF124" s="62"/>
      <c r="AG124" s="62"/>
      <c r="AH124" s="62"/>
      <c r="AI124" s="62"/>
      <c r="AJ124" s="62"/>
      <c r="AK124" s="62"/>
      <c r="AL124" s="62"/>
      <c r="AM124" s="62"/>
      <c r="AN124" s="62"/>
    </row>
    <row r="125" spans="1:40" s="63" customFormat="1" ht="15.75">
      <c r="A125" s="45" t="s">
        <v>281</v>
      </c>
      <c r="B125" s="46"/>
      <c r="C125" s="110"/>
      <c r="D125" s="65" t="s">
        <v>282</v>
      </c>
      <c r="E125" s="66">
        <v>619.95474940000008</v>
      </c>
      <c r="F125" s="67">
        <v>1969.883734</v>
      </c>
      <c r="G125" s="67">
        <v>4481.3525898666658</v>
      </c>
      <c r="H125" s="67">
        <v>7814.7909900666682</v>
      </c>
      <c r="I125" s="67">
        <v>8732.5393548333323</v>
      </c>
      <c r="J125" s="68">
        <v>880.33952806090929</v>
      </c>
      <c r="K125" s="69">
        <v>11667.341745467955</v>
      </c>
      <c r="L125" s="67">
        <v>7349.0338781027249</v>
      </c>
      <c r="M125" s="67">
        <v>12698.925401030929</v>
      </c>
      <c r="N125" s="67">
        <v>4399.2681918710387</v>
      </c>
      <c r="O125" s="67">
        <v>4856.0359634458282</v>
      </c>
      <c r="P125" s="68">
        <v>2627.1042962097222</v>
      </c>
      <c r="Q125" s="69">
        <v>35</v>
      </c>
      <c r="R125" s="69">
        <v>194</v>
      </c>
      <c r="S125" s="67">
        <v>66</v>
      </c>
      <c r="T125" s="67">
        <v>99</v>
      </c>
      <c r="U125" s="67">
        <v>98</v>
      </c>
      <c r="V125" s="67">
        <v>94</v>
      </c>
      <c r="W125" s="68">
        <v>53</v>
      </c>
      <c r="X125" s="66">
        <v>27</v>
      </c>
      <c r="Y125" s="66">
        <v>234</v>
      </c>
      <c r="Z125" s="67">
        <v>238</v>
      </c>
      <c r="AA125" s="67">
        <v>239</v>
      </c>
      <c r="AB125" s="67">
        <v>232</v>
      </c>
      <c r="AC125" s="67">
        <v>233</v>
      </c>
      <c r="AD125" s="68">
        <v>233</v>
      </c>
      <c r="AE125" s="108"/>
      <c r="AF125" s="62"/>
      <c r="AG125" s="62"/>
      <c r="AH125" s="62"/>
      <c r="AI125" s="62"/>
      <c r="AJ125" s="62"/>
      <c r="AK125" s="62"/>
      <c r="AL125" s="62"/>
      <c r="AM125" s="62"/>
      <c r="AN125" s="62"/>
    </row>
    <row r="126" spans="1:40" s="63" customFormat="1" ht="15.75">
      <c r="A126" s="45" t="s">
        <v>283</v>
      </c>
      <c r="B126" s="46"/>
      <c r="C126" s="110"/>
      <c r="D126" s="65" t="s">
        <v>284</v>
      </c>
      <c r="E126" s="66">
        <v>56.676877364355988</v>
      </c>
      <c r="F126" s="67">
        <v>275.09525932164109</v>
      </c>
      <c r="G126" s="67">
        <v>824.5821490335386</v>
      </c>
      <c r="H126" s="67">
        <v>40.915606910451551</v>
      </c>
      <c r="I126" s="67">
        <v>87.071627872666795</v>
      </c>
      <c r="J126" s="68">
        <v>640.28776156683591</v>
      </c>
      <c r="K126" s="69">
        <v>556.50749568246965</v>
      </c>
      <c r="L126" s="67">
        <v>2844.4867562933432</v>
      </c>
      <c r="M126" s="67">
        <v>3120.2533184525914</v>
      </c>
      <c r="N126" s="67">
        <v>1811.3599328723139</v>
      </c>
      <c r="O126" s="67">
        <v>5036.1076672251438</v>
      </c>
      <c r="P126" s="68">
        <v>1795.4250487782795</v>
      </c>
      <c r="Q126" s="69">
        <v>19</v>
      </c>
      <c r="R126" s="69">
        <v>29.74387941780321</v>
      </c>
      <c r="S126" s="67">
        <v>1</v>
      </c>
      <c r="T126" s="67">
        <v>1</v>
      </c>
      <c r="U126" s="67">
        <v>1</v>
      </c>
      <c r="V126" s="67">
        <v>1</v>
      </c>
      <c r="W126" s="68">
        <v>1</v>
      </c>
      <c r="X126" s="66">
        <v>29</v>
      </c>
      <c r="Y126" s="66">
        <v>11.78</v>
      </c>
      <c r="Z126" s="67">
        <v>11.78</v>
      </c>
      <c r="AA126" s="67">
        <v>11.78</v>
      </c>
      <c r="AB126" s="67">
        <v>11.78</v>
      </c>
      <c r="AC126" s="67">
        <v>11.78</v>
      </c>
      <c r="AD126" s="68">
        <v>11.78</v>
      </c>
      <c r="AE126" s="108"/>
      <c r="AF126" s="62"/>
      <c r="AG126" s="62"/>
      <c r="AH126" s="62"/>
      <c r="AI126" s="62"/>
      <c r="AJ126" s="62"/>
      <c r="AK126" s="62"/>
      <c r="AL126" s="62"/>
      <c r="AM126" s="62"/>
      <c r="AN126" s="62"/>
    </row>
    <row r="127" spans="1:40" s="63" customFormat="1" ht="15.75">
      <c r="A127" s="45" t="s">
        <v>285</v>
      </c>
      <c r="B127" s="46"/>
      <c r="C127" s="110"/>
      <c r="D127" s="65" t="s">
        <v>286</v>
      </c>
      <c r="E127" s="66">
        <v>286.67395649999997</v>
      </c>
      <c r="F127" s="67">
        <v>2351.2917225000001</v>
      </c>
      <c r="G127" s="67">
        <v>5703.1774136666663</v>
      </c>
      <c r="H127" s="67">
        <v>4871.3941336666676</v>
      </c>
      <c r="I127" s="67">
        <v>3894.0518633333331</v>
      </c>
      <c r="J127" s="68">
        <v>644.82352701830996</v>
      </c>
      <c r="K127" s="69">
        <v>6419.852729458602</v>
      </c>
      <c r="L127" s="67">
        <v>6968.432946755197</v>
      </c>
      <c r="M127" s="67">
        <v>8606.2132308245309</v>
      </c>
      <c r="N127" s="67">
        <v>4324.6743192718159</v>
      </c>
      <c r="O127" s="67">
        <v>4871.7545984630087</v>
      </c>
      <c r="P127" s="68">
        <v>2184.277479149388</v>
      </c>
      <c r="Q127" s="69">
        <v>21</v>
      </c>
      <c r="R127" s="69">
        <v>17</v>
      </c>
      <c r="S127" s="67">
        <v>31</v>
      </c>
      <c r="T127" s="67">
        <v>41</v>
      </c>
      <c r="U127" s="67">
        <v>565</v>
      </c>
      <c r="V127" s="67">
        <v>523</v>
      </c>
      <c r="W127" s="68">
        <v>513</v>
      </c>
      <c r="X127" s="66">
        <v>11</v>
      </c>
      <c r="Y127" s="66">
        <v>49</v>
      </c>
      <c r="Z127" s="67">
        <v>49</v>
      </c>
      <c r="AA127" s="67">
        <v>49</v>
      </c>
      <c r="AB127" s="67">
        <v>49</v>
      </c>
      <c r="AC127" s="67">
        <v>49</v>
      </c>
      <c r="AD127" s="68">
        <v>49</v>
      </c>
      <c r="AE127" s="108"/>
      <c r="AF127" s="62"/>
      <c r="AG127" s="62"/>
      <c r="AH127" s="62"/>
      <c r="AI127" s="62"/>
      <c r="AJ127" s="62"/>
      <c r="AK127" s="62"/>
      <c r="AL127" s="62"/>
      <c r="AM127" s="62"/>
      <c r="AN127" s="62"/>
    </row>
    <row r="128" spans="1:40" s="63" customFormat="1" ht="15.75">
      <c r="A128" s="45" t="s">
        <v>287</v>
      </c>
      <c r="B128" s="46"/>
      <c r="C128" s="110"/>
      <c r="D128" s="65" t="s">
        <v>288</v>
      </c>
      <c r="E128" s="66">
        <v>355.62240160000005</v>
      </c>
      <c r="F128" s="67">
        <v>333.66100599999993</v>
      </c>
      <c r="G128" s="67">
        <v>508.07618479999991</v>
      </c>
      <c r="H128" s="67">
        <v>595.65991959999985</v>
      </c>
      <c r="I128" s="67">
        <v>1377.4005710000004</v>
      </c>
      <c r="J128" s="68">
        <v>60.411487253566669</v>
      </c>
      <c r="K128" s="69">
        <v>1474.0904016366496</v>
      </c>
      <c r="L128" s="67">
        <v>1601.0686443326283</v>
      </c>
      <c r="M128" s="67">
        <v>750.39927162287347</v>
      </c>
      <c r="N128" s="67">
        <v>0</v>
      </c>
      <c r="O128" s="67">
        <v>0</v>
      </c>
      <c r="P128" s="68">
        <v>0</v>
      </c>
      <c r="Q128" s="69">
        <v>10</v>
      </c>
      <c r="R128" s="69">
        <v>12</v>
      </c>
      <c r="S128" s="67">
        <v>18</v>
      </c>
      <c r="T128" s="67">
        <v>0</v>
      </c>
      <c r="U128" s="67">
        <v>0</v>
      </c>
      <c r="V128" s="67">
        <v>0</v>
      </c>
      <c r="W128" s="68">
        <v>0</v>
      </c>
      <c r="X128" s="66">
        <v>1</v>
      </c>
      <c r="Y128" s="66">
        <v>0</v>
      </c>
      <c r="Z128" s="67">
        <v>0</v>
      </c>
      <c r="AA128" s="67">
        <v>0</v>
      </c>
      <c r="AB128" s="67">
        <v>0</v>
      </c>
      <c r="AC128" s="67">
        <v>0</v>
      </c>
      <c r="AD128" s="68">
        <v>0</v>
      </c>
      <c r="AE128" s="108"/>
      <c r="AF128" s="62"/>
      <c r="AG128" s="62"/>
      <c r="AH128" s="62"/>
      <c r="AI128" s="62"/>
      <c r="AJ128" s="62"/>
      <c r="AK128" s="62"/>
      <c r="AL128" s="62"/>
      <c r="AM128" s="62"/>
      <c r="AN128" s="62"/>
    </row>
    <row r="129" spans="1:40" s="63" customFormat="1" ht="15.75">
      <c r="A129" s="45" t="s">
        <v>289</v>
      </c>
      <c r="B129" s="46"/>
      <c r="C129" s="110"/>
      <c r="D129" s="65" t="s">
        <v>290</v>
      </c>
      <c r="E129" s="66">
        <v>212.53829011633496</v>
      </c>
      <c r="F129" s="67">
        <v>917.81781973674788</v>
      </c>
      <c r="G129" s="67">
        <v>0</v>
      </c>
      <c r="H129" s="67">
        <v>613.7341036567733</v>
      </c>
      <c r="I129" s="67">
        <v>0</v>
      </c>
      <c r="J129" s="68">
        <v>4425.7939421473484</v>
      </c>
      <c r="K129" s="69">
        <v>1062.3761892531461</v>
      </c>
      <c r="L129" s="67">
        <v>2213.517257867692</v>
      </c>
      <c r="M129" s="67">
        <v>2284.3193106479857</v>
      </c>
      <c r="N129" s="67">
        <v>1526.727595998283</v>
      </c>
      <c r="O129" s="67">
        <v>1756.2872130997109</v>
      </c>
      <c r="P129" s="68">
        <v>2495.3160940010184</v>
      </c>
      <c r="Q129" s="69">
        <v>17</v>
      </c>
      <c r="R129" s="69">
        <v>4</v>
      </c>
      <c r="S129" s="67">
        <v>2</v>
      </c>
      <c r="T129" s="67">
        <v>2</v>
      </c>
      <c r="U129" s="67">
        <v>3</v>
      </c>
      <c r="V129" s="67">
        <v>3</v>
      </c>
      <c r="W129" s="68">
        <v>3</v>
      </c>
      <c r="X129" s="66">
        <v>0</v>
      </c>
      <c r="Y129" s="66">
        <v>2.2000000000000002</v>
      </c>
      <c r="Z129" s="67">
        <v>2.2000000000000002</v>
      </c>
      <c r="AA129" s="67">
        <v>2.2000000000000002</v>
      </c>
      <c r="AB129" s="67">
        <v>2.2000000000000002</v>
      </c>
      <c r="AC129" s="67">
        <v>2.2000000000000002</v>
      </c>
      <c r="AD129" s="68">
        <v>2.2000000000000002</v>
      </c>
      <c r="AE129" s="108"/>
      <c r="AF129" s="62"/>
      <c r="AG129" s="62"/>
      <c r="AH129" s="62"/>
      <c r="AI129" s="62"/>
      <c r="AJ129" s="62"/>
      <c r="AK129" s="62"/>
      <c r="AL129" s="62"/>
      <c r="AM129" s="62"/>
      <c r="AN129" s="62"/>
    </row>
    <row r="130" spans="1:40" s="63" customFormat="1" ht="16.5" thickBot="1">
      <c r="A130" s="45" t="s">
        <v>291</v>
      </c>
      <c r="B130" s="46"/>
      <c r="C130" s="115"/>
      <c r="D130" s="116" t="s">
        <v>97</v>
      </c>
      <c r="E130" s="93">
        <v>0</v>
      </c>
      <c r="F130" s="94">
        <v>0</v>
      </c>
      <c r="G130" s="94">
        <v>0</v>
      </c>
      <c r="H130" s="94">
        <v>0</v>
      </c>
      <c r="I130" s="94">
        <v>0</v>
      </c>
      <c r="J130" s="95">
        <v>0</v>
      </c>
      <c r="K130" s="96">
        <v>0</v>
      </c>
      <c r="L130" s="94">
        <v>0</v>
      </c>
      <c r="M130" s="94">
        <v>0</v>
      </c>
      <c r="N130" s="94">
        <v>0</v>
      </c>
      <c r="O130" s="94">
        <v>0</v>
      </c>
      <c r="P130" s="95">
        <v>0</v>
      </c>
      <c r="Q130" s="97">
        <v>0</v>
      </c>
      <c r="R130" s="97">
        <v>0</v>
      </c>
      <c r="S130" s="98">
        <v>0</v>
      </c>
      <c r="T130" s="98">
        <v>0</v>
      </c>
      <c r="U130" s="98">
        <v>0</v>
      </c>
      <c r="V130" s="98">
        <v>0</v>
      </c>
      <c r="W130" s="99">
        <v>0</v>
      </c>
      <c r="X130" s="93">
        <v>0</v>
      </c>
      <c r="Y130" s="93">
        <v>0</v>
      </c>
      <c r="Z130" s="94">
        <v>0</v>
      </c>
      <c r="AA130" s="94">
        <v>0</v>
      </c>
      <c r="AB130" s="94">
        <v>0</v>
      </c>
      <c r="AC130" s="94">
        <v>0</v>
      </c>
      <c r="AD130" s="95">
        <v>0</v>
      </c>
      <c r="AE130" s="108"/>
      <c r="AF130" s="62"/>
      <c r="AG130" s="62"/>
      <c r="AH130" s="62"/>
      <c r="AI130" s="62"/>
      <c r="AJ130" s="62"/>
      <c r="AK130" s="62"/>
      <c r="AL130" s="62"/>
      <c r="AM130" s="62"/>
      <c r="AN130" s="62"/>
    </row>
    <row r="131" spans="1:40" s="63" customFormat="1" ht="30.75">
      <c r="A131" s="45" t="s">
        <v>292</v>
      </c>
      <c r="B131" s="46"/>
      <c r="C131" s="117" t="s">
        <v>293</v>
      </c>
      <c r="D131" s="118" t="s">
        <v>334</v>
      </c>
      <c r="E131" s="49">
        <v>7611.0245075046369</v>
      </c>
      <c r="F131" s="50">
        <v>1859.0937624956507</v>
      </c>
      <c r="G131" s="50">
        <v>1361.3411314164725</v>
      </c>
      <c r="H131" s="50">
        <v>1177.3875044551542</v>
      </c>
      <c r="I131" s="50">
        <v>2743.0294438803699</v>
      </c>
      <c r="J131" s="51">
        <v>4718.5772337047893</v>
      </c>
      <c r="K131" s="52">
        <v>3519.8024906186065</v>
      </c>
      <c r="L131" s="50">
        <v>1233.2669105166606</v>
      </c>
      <c r="M131" s="50">
        <v>1272.7144587931552</v>
      </c>
      <c r="N131" s="50">
        <v>1304.72426627968</v>
      </c>
      <c r="O131" s="50">
        <v>1500.9033382864729</v>
      </c>
      <c r="P131" s="51">
        <v>1448.0824925124398</v>
      </c>
      <c r="Q131" s="53">
        <v>63</v>
      </c>
      <c r="R131" s="53">
        <v>67.398365063745572</v>
      </c>
      <c r="S131" s="54">
        <v>18</v>
      </c>
      <c r="T131" s="54">
        <v>18</v>
      </c>
      <c r="U131" s="54">
        <v>21</v>
      </c>
      <c r="V131" s="54">
        <v>21</v>
      </c>
      <c r="W131" s="119">
        <v>21</v>
      </c>
      <c r="X131" s="49">
        <v>7</v>
      </c>
      <c r="Y131" s="49">
        <v>7.4099999999999993</v>
      </c>
      <c r="Z131" s="50">
        <v>7.4099999999999993</v>
      </c>
      <c r="AA131" s="50">
        <v>7.4099999999999993</v>
      </c>
      <c r="AB131" s="50">
        <v>7.4099999999999993</v>
      </c>
      <c r="AC131" s="50">
        <v>7.4099999999999993</v>
      </c>
      <c r="AD131" s="51">
        <v>7.4099999999999993</v>
      </c>
      <c r="AE131" s="108"/>
      <c r="AF131" s="62"/>
      <c r="AG131" s="62"/>
      <c r="AH131" s="62"/>
      <c r="AI131" s="62"/>
      <c r="AJ131" s="62"/>
      <c r="AK131" s="62"/>
      <c r="AL131" s="62"/>
      <c r="AM131" s="62"/>
      <c r="AN131" s="62"/>
    </row>
    <row r="132" spans="1:40" s="63" customFormat="1" ht="15.75">
      <c r="A132" s="45" t="s">
        <v>294</v>
      </c>
      <c r="B132" s="46"/>
      <c r="C132" s="110"/>
      <c r="D132" s="120" t="s">
        <v>335</v>
      </c>
      <c r="E132" s="66">
        <v>408.07351702336302</v>
      </c>
      <c r="F132" s="67">
        <v>936.3242280911129</v>
      </c>
      <c r="G132" s="67">
        <v>817.48591711414508</v>
      </c>
      <c r="H132" s="67">
        <v>1296.2064269231053</v>
      </c>
      <c r="I132" s="67">
        <v>1720.9451156009436</v>
      </c>
      <c r="J132" s="68">
        <v>1799.0524422560852</v>
      </c>
      <c r="K132" s="69">
        <v>1966.6553027000843</v>
      </c>
      <c r="L132" s="67">
        <v>3340.6334128095859</v>
      </c>
      <c r="M132" s="67">
        <v>3447.487652311293</v>
      </c>
      <c r="N132" s="67">
        <v>3029.309812083739</v>
      </c>
      <c r="O132" s="67">
        <v>3484.7985334288419</v>
      </c>
      <c r="P132" s="68">
        <v>3586.3029896488752</v>
      </c>
      <c r="Q132" s="69">
        <v>20</v>
      </c>
      <c r="R132" s="69">
        <v>31.326000663431039</v>
      </c>
      <c r="S132" s="67">
        <v>45</v>
      </c>
      <c r="T132" s="67">
        <v>45</v>
      </c>
      <c r="U132" s="67">
        <v>45</v>
      </c>
      <c r="V132" s="67">
        <v>45</v>
      </c>
      <c r="W132" s="121">
        <v>48</v>
      </c>
      <c r="X132" s="66">
        <v>16</v>
      </c>
      <c r="Y132" s="66">
        <v>9.5</v>
      </c>
      <c r="Z132" s="67">
        <v>9.5</v>
      </c>
      <c r="AA132" s="67">
        <v>9.5</v>
      </c>
      <c r="AB132" s="67">
        <v>9.5</v>
      </c>
      <c r="AC132" s="67">
        <v>9.5</v>
      </c>
      <c r="AD132" s="68">
        <v>9.5</v>
      </c>
      <c r="AE132" s="108"/>
      <c r="AF132" s="62"/>
      <c r="AG132" s="62"/>
      <c r="AH132" s="62"/>
      <c r="AI132" s="62"/>
      <c r="AJ132" s="62"/>
      <c r="AK132" s="62"/>
      <c r="AL132" s="62"/>
      <c r="AM132" s="62"/>
      <c r="AN132" s="62"/>
    </row>
    <row r="133" spans="1:40" s="63" customFormat="1" ht="15.75">
      <c r="A133" s="45" t="s">
        <v>295</v>
      </c>
      <c r="B133" s="46"/>
      <c r="C133" s="110"/>
      <c r="D133" s="120" t="s">
        <v>336</v>
      </c>
      <c r="E133" s="66">
        <v>0</v>
      </c>
      <c r="F133" s="67">
        <v>0</v>
      </c>
      <c r="G133" s="67">
        <v>419.81308035132656</v>
      </c>
      <c r="H133" s="67">
        <v>3630.850957233471</v>
      </c>
      <c r="I133" s="67">
        <v>1515.0463249844024</v>
      </c>
      <c r="J133" s="68">
        <v>0</v>
      </c>
      <c r="K133" s="69">
        <v>1697.2902909499717</v>
      </c>
      <c r="L133" s="67">
        <v>1866.0076517745322</v>
      </c>
      <c r="M133" s="67">
        <v>1925.6941854032068</v>
      </c>
      <c r="N133" s="67">
        <v>1692.108828005106</v>
      </c>
      <c r="O133" s="67">
        <v>1946.5352598511936</v>
      </c>
      <c r="P133" s="68">
        <v>1878.0314221079182</v>
      </c>
      <c r="Q133" s="69">
        <v>0</v>
      </c>
      <c r="R133" s="69">
        <v>2.2149697438789624</v>
      </c>
      <c r="S133" s="67">
        <v>2</v>
      </c>
      <c r="T133" s="67">
        <v>2</v>
      </c>
      <c r="U133" s="67">
        <v>2</v>
      </c>
      <c r="V133" s="67">
        <v>2</v>
      </c>
      <c r="W133" s="121">
        <v>2</v>
      </c>
      <c r="X133" s="66">
        <v>25</v>
      </c>
      <c r="Y133" s="66">
        <v>13.299999999999999</v>
      </c>
      <c r="Z133" s="67">
        <v>13.299999999999999</v>
      </c>
      <c r="AA133" s="67">
        <v>13.299999999999999</v>
      </c>
      <c r="AB133" s="67">
        <v>13.299999999999999</v>
      </c>
      <c r="AC133" s="67">
        <v>13.299999999999999</v>
      </c>
      <c r="AD133" s="68">
        <v>13.299999999999999</v>
      </c>
      <c r="AE133" s="108"/>
      <c r="AF133" s="62"/>
      <c r="AG133" s="62"/>
      <c r="AH133" s="62"/>
      <c r="AI133" s="62"/>
      <c r="AJ133" s="62"/>
      <c r="AK133" s="62"/>
      <c r="AL133" s="62"/>
      <c r="AM133" s="62"/>
      <c r="AN133" s="62"/>
    </row>
    <row r="134" spans="1:40" s="63" customFormat="1" ht="15.75">
      <c r="A134" s="45" t="s">
        <v>296</v>
      </c>
      <c r="B134" s="46"/>
      <c r="C134" s="110"/>
      <c r="D134" s="120" t="s">
        <v>337</v>
      </c>
      <c r="E134" s="66">
        <v>0</v>
      </c>
      <c r="F134" s="67">
        <v>0</v>
      </c>
      <c r="G134" s="67">
        <v>0</v>
      </c>
      <c r="H134" s="67">
        <v>8153.6291999999994</v>
      </c>
      <c r="I134" s="67">
        <v>0</v>
      </c>
      <c r="J134" s="68">
        <v>0</v>
      </c>
      <c r="K134" s="69">
        <v>0</v>
      </c>
      <c r="L134" s="67">
        <v>0</v>
      </c>
      <c r="M134" s="67">
        <v>0</v>
      </c>
      <c r="N134" s="67">
        <v>9588.9534284240235</v>
      </c>
      <c r="O134" s="67">
        <v>0</v>
      </c>
      <c r="P134" s="68">
        <v>0</v>
      </c>
      <c r="Q134" s="69">
        <v>0</v>
      </c>
      <c r="R134" s="69">
        <v>0</v>
      </c>
      <c r="S134" s="67">
        <v>0</v>
      </c>
      <c r="T134" s="67">
        <v>0</v>
      </c>
      <c r="U134" s="67">
        <v>1</v>
      </c>
      <c r="V134" s="67">
        <v>0</v>
      </c>
      <c r="W134" s="121">
        <v>0</v>
      </c>
      <c r="X134" s="66">
        <v>12</v>
      </c>
      <c r="Y134" s="66">
        <v>69.740000000000009</v>
      </c>
      <c r="Z134" s="67">
        <v>69.740000000000009</v>
      </c>
      <c r="AA134" s="67">
        <v>69.740000000000009</v>
      </c>
      <c r="AB134" s="67">
        <v>69.740000000000009</v>
      </c>
      <c r="AC134" s="67">
        <v>69.740000000000009</v>
      </c>
      <c r="AD134" s="68">
        <v>69.740000000000009</v>
      </c>
      <c r="AE134" s="108"/>
      <c r="AF134" s="62"/>
      <c r="AG134" s="62"/>
      <c r="AH134" s="62"/>
      <c r="AI134" s="62"/>
      <c r="AJ134" s="62"/>
      <c r="AK134" s="62"/>
      <c r="AL134" s="62"/>
      <c r="AM134" s="62"/>
      <c r="AN134" s="62"/>
    </row>
    <row r="135" spans="1:40" s="63" customFormat="1" ht="15.75">
      <c r="A135" s="45" t="s">
        <v>297</v>
      </c>
      <c r="B135" s="46"/>
      <c r="C135" s="110"/>
      <c r="D135" s="120"/>
      <c r="E135" s="66"/>
      <c r="F135" s="67"/>
      <c r="G135" s="67"/>
      <c r="H135" s="67"/>
      <c r="I135" s="67"/>
      <c r="J135" s="68"/>
      <c r="K135" s="69"/>
      <c r="L135" s="67"/>
      <c r="M135" s="67"/>
      <c r="N135" s="67"/>
      <c r="O135" s="67"/>
      <c r="P135" s="68"/>
      <c r="Q135" s="69"/>
      <c r="R135" s="69"/>
      <c r="S135" s="67"/>
      <c r="T135" s="67"/>
      <c r="U135" s="67"/>
      <c r="V135" s="67"/>
      <c r="W135" s="121"/>
      <c r="X135" s="66"/>
      <c r="Y135" s="66"/>
      <c r="Z135" s="67"/>
      <c r="AA135" s="67"/>
      <c r="AB135" s="67"/>
      <c r="AC135" s="67"/>
      <c r="AD135" s="68"/>
      <c r="AE135" s="108"/>
      <c r="AF135" s="62"/>
      <c r="AG135" s="62"/>
      <c r="AH135" s="62"/>
      <c r="AI135" s="62"/>
      <c r="AJ135" s="62"/>
      <c r="AK135" s="62"/>
      <c r="AL135" s="62"/>
      <c r="AM135" s="62"/>
      <c r="AN135" s="62"/>
    </row>
    <row r="136" spans="1:40" s="63" customFormat="1" ht="15.75">
      <c r="A136" s="45" t="s">
        <v>298</v>
      </c>
      <c r="B136" s="46"/>
      <c r="C136" s="110"/>
      <c r="D136" s="120"/>
      <c r="E136" s="66"/>
      <c r="F136" s="67"/>
      <c r="G136" s="67"/>
      <c r="H136" s="67"/>
      <c r="I136" s="67"/>
      <c r="J136" s="68"/>
      <c r="K136" s="69"/>
      <c r="L136" s="67"/>
      <c r="M136" s="67"/>
      <c r="N136" s="67"/>
      <c r="O136" s="67"/>
      <c r="P136" s="68"/>
      <c r="Q136" s="69"/>
      <c r="R136" s="69"/>
      <c r="S136" s="67"/>
      <c r="T136" s="67"/>
      <c r="U136" s="67"/>
      <c r="V136" s="67"/>
      <c r="W136" s="121"/>
      <c r="X136" s="66"/>
      <c r="Y136" s="66"/>
      <c r="Z136" s="67"/>
      <c r="AA136" s="67"/>
      <c r="AB136" s="67"/>
      <c r="AC136" s="67"/>
      <c r="AD136" s="68"/>
      <c r="AE136" s="108"/>
      <c r="AF136" s="62"/>
      <c r="AG136" s="62"/>
      <c r="AH136" s="62"/>
      <c r="AI136" s="62"/>
      <c r="AJ136" s="62"/>
      <c r="AK136" s="62"/>
      <c r="AL136" s="62"/>
      <c r="AM136" s="62"/>
      <c r="AN136" s="62"/>
    </row>
    <row r="137" spans="1:40" s="63" customFormat="1" ht="15.75">
      <c r="A137" s="45" t="s">
        <v>299</v>
      </c>
      <c r="B137" s="46"/>
      <c r="C137" s="110"/>
      <c r="D137" s="120"/>
      <c r="E137" s="66"/>
      <c r="F137" s="67"/>
      <c r="G137" s="67"/>
      <c r="H137" s="67"/>
      <c r="I137" s="67"/>
      <c r="J137" s="68"/>
      <c r="K137" s="69"/>
      <c r="L137" s="67"/>
      <c r="M137" s="67"/>
      <c r="N137" s="67"/>
      <c r="O137" s="67"/>
      <c r="P137" s="68"/>
      <c r="Q137" s="69"/>
      <c r="R137" s="69"/>
      <c r="S137" s="67"/>
      <c r="T137" s="67"/>
      <c r="U137" s="67"/>
      <c r="V137" s="67"/>
      <c r="W137" s="121"/>
      <c r="X137" s="66"/>
      <c r="Y137" s="66"/>
      <c r="Z137" s="67"/>
      <c r="AA137" s="67"/>
      <c r="AB137" s="67"/>
      <c r="AC137" s="67"/>
      <c r="AD137" s="68"/>
      <c r="AE137" s="108"/>
      <c r="AF137" s="62"/>
      <c r="AG137" s="62"/>
      <c r="AH137" s="62"/>
      <c r="AI137" s="62"/>
      <c r="AJ137" s="62"/>
      <c r="AK137" s="62"/>
      <c r="AL137" s="62"/>
      <c r="AM137" s="62"/>
      <c r="AN137" s="62"/>
    </row>
    <row r="138" spans="1:40" s="63" customFormat="1" ht="15.75">
      <c r="A138" s="45" t="s">
        <v>300</v>
      </c>
      <c r="B138" s="46"/>
      <c r="C138" s="110"/>
      <c r="D138" s="120"/>
      <c r="E138" s="66"/>
      <c r="F138" s="67"/>
      <c r="G138" s="67"/>
      <c r="H138" s="67"/>
      <c r="I138" s="67"/>
      <c r="J138" s="68"/>
      <c r="K138" s="69"/>
      <c r="L138" s="67"/>
      <c r="M138" s="67"/>
      <c r="N138" s="67"/>
      <c r="O138" s="67"/>
      <c r="P138" s="68"/>
      <c r="Q138" s="69"/>
      <c r="R138" s="69"/>
      <c r="S138" s="67"/>
      <c r="T138" s="67"/>
      <c r="U138" s="67"/>
      <c r="V138" s="67"/>
      <c r="W138" s="121"/>
      <c r="X138" s="66"/>
      <c r="Y138" s="66"/>
      <c r="Z138" s="67"/>
      <c r="AA138" s="67"/>
      <c r="AB138" s="67"/>
      <c r="AC138" s="67"/>
      <c r="AD138" s="68"/>
      <c r="AE138" s="108"/>
      <c r="AF138" s="62"/>
      <c r="AG138" s="62"/>
      <c r="AH138" s="62"/>
      <c r="AI138" s="62"/>
      <c r="AJ138" s="62"/>
      <c r="AK138" s="62"/>
      <c r="AL138" s="62"/>
      <c r="AM138" s="62"/>
      <c r="AN138" s="62"/>
    </row>
    <row r="139" spans="1:40" s="63" customFormat="1" ht="15.75">
      <c r="A139" s="45" t="s">
        <v>301</v>
      </c>
      <c r="B139" s="46"/>
      <c r="C139" s="110"/>
      <c r="D139" s="120"/>
      <c r="E139" s="66"/>
      <c r="F139" s="67"/>
      <c r="G139" s="67"/>
      <c r="H139" s="67"/>
      <c r="I139" s="67"/>
      <c r="J139" s="68"/>
      <c r="K139" s="69"/>
      <c r="L139" s="67"/>
      <c r="M139" s="67"/>
      <c r="N139" s="67"/>
      <c r="O139" s="67"/>
      <c r="P139" s="68"/>
      <c r="Q139" s="69"/>
      <c r="R139" s="69"/>
      <c r="S139" s="67"/>
      <c r="T139" s="67"/>
      <c r="U139" s="67"/>
      <c r="V139" s="67"/>
      <c r="W139" s="121"/>
      <c r="X139" s="66"/>
      <c r="Y139" s="66"/>
      <c r="Z139" s="67"/>
      <c r="AA139" s="67"/>
      <c r="AB139" s="67"/>
      <c r="AC139" s="67"/>
      <c r="AD139" s="68"/>
      <c r="AE139" s="108"/>
      <c r="AF139" s="62"/>
      <c r="AG139" s="62"/>
      <c r="AH139" s="62"/>
      <c r="AI139" s="62"/>
      <c r="AJ139" s="62"/>
      <c r="AK139" s="62"/>
      <c r="AL139" s="62"/>
      <c r="AM139" s="62"/>
      <c r="AN139" s="62"/>
    </row>
    <row r="140" spans="1:40" s="63" customFormat="1" ht="15.75">
      <c r="A140" s="45" t="s">
        <v>302</v>
      </c>
      <c r="B140" s="46"/>
      <c r="C140" s="110"/>
      <c r="D140" s="120"/>
      <c r="E140" s="66"/>
      <c r="F140" s="67"/>
      <c r="G140" s="67"/>
      <c r="H140" s="67"/>
      <c r="I140" s="67"/>
      <c r="J140" s="68"/>
      <c r="K140" s="69"/>
      <c r="L140" s="67"/>
      <c r="M140" s="67"/>
      <c r="N140" s="67"/>
      <c r="O140" s="67"/>
      <c r="P140" s="68"/>
      <c r="Q140" s="69"/>
      <c r="R140" s="69"/>
      <c r="S140" s="67"/>
      <c r="T140" s="67"/>
      <c r="U140" s="67"/>
      <c r="V140" s="67"/>
      <c r="W140" s="121"/>
      <c r="X140" s="66"/>
      <c r="Y140" s="66"/>
      <c r="Z140" s="67"/>
      <c r="AA140" s="67"/>
      <c r="AB140" s="67"/>
      <c r="AC140" s="67"/>
      <c r="AD140" s="68"/>
      <c r="AE140" s="108"/>
      <c r="AF140" s="62"/>
      <c r="AG140" s="62"/>
      <c r="AH140" s="62"/>
      <c r="AI140" s="62"/>
      <c r="AJ140" s="62"/>
      <c r="AK140" s="62"/>
      <c r="AL140" s="62"/>
      <c r="AM140" s="62"/>
      <c r="AN140" s="62"/>
    </row>
    <row r="141" spans="1:40" s="63" customFormat="1" ht="15.75">
      <c r="A141" s="45" t="s">
        <v>303</v>
      </c>
      <c r="B141" s="46"/>
      <c r="C141" s="110"/>
      <c r="D141" s="120"/>
      <c r="E141" s="66"/>
      <c r="F141" s="67"/>
      <c r="G141" s="67"/>
      <c r="H141" s="67"/>
      <c r="I141" s="67"/>
      <c r="J141" s="68"/>
      <c r="K141" s="69"/>
      <c r="L141" s="67"/>
      <c r="M141" s="67"/>
      <c r="N141" s="67"/>
      <c r="O141" s="67"/>
      <c r="P141" s="68"/>
      <c r="Q141" s="69"/>
      <c r="R141" s="69"/>
      <c r="S141" s="67"/>
      <c r="T141" s="67"/>
      <c r="U141" s="67"/>
      <c r="V141" s="67"/>
      <c r="W141" s="121"/>
      <c r="X141" s="66"/>
      <c r="Y141" s="66"/>
      <c r="Z141" s="67"/>
      <c r="AA141" s="67"/>
      <c r="AB141" s="67"/>
      <c r="AC141" s="67"/>
      <c r="AD141" s="68"/>
      <c r="AE141" s="108"/>
      <c r="AF141" s="62"/>
      <c r="AG141" s="62"/>
      <c r="AH141" s="62"/>
      <c r="AI141" s="62"/>
      <c r="AJ141" s="62"/>
      <c r="AK141" s="62"/>
      <c r="AL141" s="62"/>
      <c r="AM141" s="62"/>
      <c r="AN141" s="62"/>
    </row>
    <row r="142" spans="1:40" s="63" customFormat="1" ht="15.75">
      <c r="A142" s="45" t="s">
        <v>304</v>
      </c>
      <c r="B142" s="46"/>
      <c r="C142" s="110"/>
      <c r="D142" s="120"/>
      <c r="E142" s="66"/>
      <c r="F142" s="67"/>
      <c r="G142" s="67"/>
      <c r="H142" s="67"/>
      <c r="I142" s="67"/>
      <c r="J142" s="68"/>
      <c r="K142" s="69"/>
      <c r="L142" s="67"/>
      <c r="M142" s="67"/>
      <c r="N142" s="67"/>
      <c r="O142" s="67"/>
      <c r="P142" s="68"/>
      <c r="Q142" s="69"/>
      <c r="R142" s="69"/>
      <c r="S142" s="67"/>
      <c r="T142" s="67"/>
      <c r="U142" s="67"/>
      <c r="V142" s="67"/>
      <c r="W142" s="121"/>
      <c r="X142" s="66"/>
      <c r="Y142" s="66"/>
      <c r="Z142" s="67"/>
      <c r="AA142" s="67"/>
      <c r="AB142" s="67"/>
      <c r="AC142" s="67"/>
      <c r="AD142" s="68"/>
      <c r="AE142" s="108"/>
      <c r="AF142" s="62"/>
      <c r="AG142" s="62"/>
      <c r="AH142" s="62"/>
      <c r="AI142" s="62"/>
      <c r="AJ142" s="62"/>
      <c r="AK142" s="62"/>
      <c r="AL142" s="62"/>
      <c r="AM142" s="62"/>
      <c r="AN142" s="62"/>
    </row>
    <row r="143" spans="1:40" s="63" customFormat="1" ht="15.75">
      <c r="A143" s="45" t="s">
        <v>305</v>
      </c>
      <c r="B143" s="46"/>
      <c r="C143" s="110"/>
      <c r="D143" s="120"/>
      <c r="E143" s="66"/>
      <c r="F143" s="67"/>
      <c r="G143" s="67"/>
      <c r="H143" s="67"/>
      <c r="I143" s="67"/>
      <c r="J143" s="68"/>
      <c r="K143" s="69"/>
      <c r="L143" s="67"/>
      <c r="M143" s="67"/>
      <c r="N143" s="67"/>
      <c r="O143" s="67"/>
      <c r="P143" s="68"/>
      <c r="Q143" s="69"/>
      <c r="R143" s="69"/>
      <c r="S143" s="67"/>
      <c r="T143" s="67"/>
      <c r="U143" s="67"/>
      <c r="V143" s="67"/>
      <c r="W143" s="121"/>
      <c r="X143" s="66"/>
      <c r="Y143" s="66"/>
      <c r="Z143" s="67"/>
      <c r="AA143" s="67"/>
      <c r="AB143" s="67"/>
      <c r="AC143" s="67"/>
      <c r="AD143" s="68"/>
      <c r="AE143" s="108"/>
      <c r="AF143" s="62"/>
      <c r="AG143" s="62"/>
      <c r="AH143" s="62"/>
      <c r="AI143" s="62"/>
      <c r="AJ143" s="62"/>
      <c r="AK143" s="62"/>
      <c r="AL143" s="62"/>
      <c r="AM143" s="62"/>
      <c r="AN143" s="62"/>
    </row>
    <row r="144" spans="1:40" s="63" customFormat="1" ht="15.75">
      <c r="A144" s="45" t="s">
        <v>306</v>
      </c>
      <c r="B144" s="46"/>
      <c r="C144" s="110"/>
      <c r="D144" s="120"/>
      <c r="E144" s="66"/>
      <c r="F144" s="67"/>
      <c r="G144" s="67"/>
      <c r="H144" s="67"/>
      <c r="I144" s="67"/>
      <c r="J144" s="68"/>
      <c r="K144" s="69"/>
      <c r="L144" s="67"/>
      <c r="M144" s="67"/>
      <c r="N144" s="67"/>
      <c r="O144" s="67"/>
      <c r="P144" s="68"/>
      <c r="Q144" s="69"/>
      <c r="R144" s="69"/>
      <c r="S144" s="67"/>
      <c r="T144" s="67"/>
      <c r="U144" s="67"/>
      <c r="V144" s="67"/>
      <c r="W144" s="121"/>
      <c r="X144" s="66"/>
      <c r="Y144" s="66"/>
      <c r="Z144" s="67"/>
      <c r="AA144" s="67"/>
      <c r="AB144" s="67"/>
      <c r="AC144" s="67"/>
      <c r="AD144" s="68"/>
      <c r="AE144" s="108"/>
      <c r="AF144" s="62"/>
      <c r="AG144" s="62"/>
      <c r="AH144" s="62"/>
      <c r="AI144" s="62"/>
      <c r="AJ144" s="62"/>
      <c r="AK144" s="62"/>
      <c r="AL144" s="62"/>
      <c r="AM144" s="62"/>
      <c r="AN144" s="62"/>
    </row>
    <row r="145" spans="1:40" s="63" customFormat="1" ht="15.75">
      <c r="A145" s="45" t="s">
        <v>307</v>
      </c>
      <c r="B145" s="46"/>
      <c r="C145" s="110"/>
      <c r="D145" s="120"/>
      <c r="E145" s="66"/>
      <c r="F145" s="67"/>
      <c r="G145" s="67"/>
      <c r="H145" s="67"/>
      <c r="I145" s="67"/>
      <c r="J145" s="68"/>
      <c r="K145" s="69"/>
      <c r="L145" s="67"/>
      <c r="M145" s="67"/>
      <c r="N145" s="67"/>
      <c r="O145" s="67"/>
      <c r="P145" s="68"/>
      <c r="Q145" s="69"/>
      <c r="R145" s="69"/>
      <c r="S145" s="67"/>
      <c r="T145" s="67"/>
      <c r="U145" s="67"/>
      <c r="V145" s="67"/>
      <c r="W145" s="121"/>
      <c r="X145" s="66"/>
      <c r="Y145" s="66"/>
      <c r="Z145" s="67"/>
      <c r="AA145" s="67"/>
      <c r="AB145" s="67"/>
      <c r="AC145" s="67"/>
      <c r="AD145" s="68"/>
      <c r="AE145" s="108"/>
      <c r="AF145" s="62"/>
      <c r="AG145" s="62"/>
      <c r="AH145" s="62"/>
      <c r="AI145" s="62"/>
      <c r="AJ145" s="62"/>
      <c r="AK145" s="62"/>
      <c r="AL145" s="62"/>
      <c r="AM145" s="62"/>
      <c r="AN145" s="62"/>
    </row>
    <row r="146" spans="1:40" s="63" customFormat="1" ht="15.75">
      <c r="A146" s="45" t="s">
        <v>308</v>
      </c>
      <c r="B146" s="46"/>
      <c r="C146" s="110"/>
      <c r="D146" s="120"/>
      <c r="E146" s="66"/>
      <c r="F146" s="67"/>
      <c r="G146" s="67"/>
      <c r="H146" s="67"/>
      <c r="I146" s="67"/>
      <c r="J146" s="68"/>
      <c r="K146" s="69"/>
      <c r="L146" s="67"/>
      <c r="M146" s="67"/>
      <c r="N146" s="67"/>
      <c r="O146" s="67"/>
      <c r="P146" s="68"/>
      <c r="Q146" s="69"/>
      <c r="R146" s="69"/>
      <c r="S146" s="67"/>
      <c r="T146" s="67"/>
      <c r="U146" s="67"/>
      <c r="V146" s="67"/>
      <c r="W146" s="121"/>
      <c r="X146" s="66"/>
      <c r="Y146" s="66"/>
      <c r="Z146" s="67"/>
      <c r="AA146" s="67"/>
      <c r="AB146" s="67"/>
      <c r="AC146" s="67"/>
      <c r="AD146" s="68"/>
      <c r="AE146" s="108"/>
      <c r="AF146" s="62"/>
      <c r="AG146" s="62"/>
      <c r="AH146" s="62"/>
      <c r="AI146" s="62"/>
      <c r="AJ146" s="62"/>
      <c r="AK146" s="62"/>
      <c r="AL146" s="62"/>
      <c r="AM146" s="62"/>
      <c r="AN146" s="62"/>
    </row>
    <row r="147" spans="1:40" s="63" customFormat="1" ht="15.75">
      <c r="A147" s="45" t="s">
        <v>309</v>
      </c>
      <c r="B147" s="46"/>
      <c r="C147" s="110"/>
      <c r="D147" s="120"/>
      <c r="E147" s="66"/>
      <c r="F147" s="67"/>
      <c r="G147" s="67"/>
      <c r="H147" s="67"/>
      <c r="I147" s="67"/>
      <c r="J147" s="68"/>
      <c r="K147" s="69"/>
      <c r="L147" s="67"/>
      <c r="M147" s="67"/>
      <c r="N147" s="67"/>
      <c r="O147" s="67"/>
      <c r="P147" s="68"/>
      <c r="Q147" s="69"/>
      <c r="R147" s="69"/>
      <c r="S147" s="67"/>
      <c r="T147" s="67"/>
      <c r="U147" s="67"/>
      <c r="V147" s="67"/>
      <c r="W147" s="121"/>
      <c r="X147" s="66"/>
      <c r="Y147" s="66"/>
      <c r="Z147" s="67"/>
      <c r="AA147" s="67"/>
      <c r="AB147" s="67"/>
      <c r="AC147" s="67"/>
      <c r="AD147" s="68"/>
      <c r="AE147" s="108"/>
      <c r="AF147" s="62"/>
      <c r="AG147" s="62"/>
      <c r="AH147" s="62"/>
      <c r="AI147" s="62"/>
      <c r="AJ147" s="62"/>
      <c r="AK147" s="62"/>
      <c r="AL147" s="62"/>
      <c r="AM147" s="62"/>
      <c r="AN147" s="62"/>
    </row>
    <row r="148" spans="1:40" s="63" customFormat="1" ht="15.75">
      <c r="A148" s="45" t="s">
        <v>310</v>
      </c>
      <c r="B148" s="46"/>
      <c r="C148" s="110"/>
      <c r="D148" s="120"/>
      <c r="E148" s="66"/>
      <c r="F148" s="67"/>
      <c r="G148" s="67"/>
      <c r="H148" s="67"/>
      <c r="I148" s="67"/>
      <c r="J148" s="68"/>
      <c r="K148" s="69"/>
      <c r="L148" s="67"/>
      <c r="M148" s="67"/>
      <c r="N148" s="67"/>
      <c r="O148" s="67"/>
      <c r="P148" s="68"/>
      <c r="Q148" s="69"/>
      <c r="R148" s="69"/>
      <c r="S148" s="67"/>
      <c r="T148" s="67"/>
      <c r="U148" s="67"/>
      <c r="V148" s="67"/>
      <c r="W148" s="121"/>
      <c r="X148" s="66"/>
      <c r="Y148" s="66"/>
      <c r="Z148" s="67"/>
      <c r="AA148" s="67"/>
      <c r="AB148" s="67"/>
      <c r="AC148" s="67"/>
      <c r="AD148" s="68"/>
      <c r="AE148" s="108"/>
      <c r="AF148" s="62"/>
      <c r="AG148" s="62"/>
      <c r="AH148" s="62"/>
      <c r="AI148" s="62"/>
      <c r="AJ148" s="62"/>
      <c r="AK148" s="62"/>
      <c r="AL148" s="62"/>
      <c r="AM148" s="62"/>
      <c r="AN148" s="62"/>
    </row>
    <row r="149" spans="1:40" s="63" customFormat="1" ht="15.75">
      <c r="A149" s="45" t="s">
        <v>311</v>
      </c>
      <c r="B149" s="46"/>
      <c r="C149" s="110"/>
      <c r="D149" s="120"/>
      <c r="E149" s="66"/>
      <c r="F149" s="67"/>
      <c r="G149" s="67"/>
      <c r="H149" s="67"/>
      <c r="I149" s="67"/>
      <c r="J149" s="68"/>
      <c r="K149" s="69"/>
      <c r="L149" s="67"/>
      <c r="M149" s="67"/>
      <c r="N149" s="67"/>
      <c r="O149" s="67"/>
      <c r="P149" s="68"/>
      <c r="Q149" s="69"/>
      <c r="R149" s="69"/>
      <c r="S149" s="67"/>
      <c r="T149" s="67"/>
      <c r="U149" s="67"/>
      <c r="V149" s="67"/>
      <c r="W149" s="121"/>
      <c r="X149" s="66"/>
      <c r="Y149" s="66"/>
      <c r="Z149" s="67"/>
      <c r="AA149" s="67"/>
      <c r="AB149" s="67"/>
      <c r="AC149" s="67"/>
      <c r="AD149" s="68"/>
      <c r="AE149" s="108"/>
      <c r="AF149" s="62"/>
      <c r="AG149" s="62"/>
      <c r="AH149" s="62"/>
      <c r="AI149" s="62"/>
      <c r="AJ149" s="62"/>
      <c r="AK149" s="62"/>
      <c r="AL149" s="62"/>
      <c r="AM149" s="62"/>
      <c r="AN149" s="62"/>
    </row>
    <row r="150" spans="1:40" s="63" customFormat="1" ht="15.75">
      <c r="A150" s="45" t="s">
        <v>312</v>
      </c>
      <c r="B150" s="46"/>
      <c r="C150" s="110"/>
      <c r="D150" s="120"/>
      <c r="E150" s="66"/>
      <c r="F150" s="67"/>
      <c r="G150" s="67"/>
      <c r="H150" s="67"/>
      <c r="I150" s="67"/>
      <c r="J150" s="68"/>
      <c r="K150" s="69"/>
      <c r="L150" s="67"/>
      <c r="M150" s="67"/>
      <c r="N150" s="67"/>
      <c r="O150" s="67"/>
      <c r="P150" s="68"/>
      <c r="Q150" s="69"/>
      <c r="R150" s="69"/>
      <c r="S150" s="67"/>
      <c r="T150" s="67"/>
      <c r="U150" s="67"/>
      <c r="V150" s="67"/>
      <c r="W150" s="121"/>
      <c r="X150" s="66"/>
      <c r="Y150" s="66"/>
      <c r="Z150" s="67"/>
      <c r="AA150" s="67"/>
      <c r="AB150" s="67"/>
      <c r="AC150" s="67"/>
      <c r="AD150" s="68"/>
      <c r="AE150" s="108"/>
      <c r="AF150" s="62"/>
      <c r="AG150" s="62"/>
      <c r="AH150" s="62"/>
      <c r="AI150" s="62"/>
      <c r="AJ150" s="62"/>
      <c r="AK150" s="62"/>
      <c r="AL150" s="62"/>
      <c r="AM150" s="62"/>
      <c r="AN150" s="62"/>
    </row>
    <row r="151" spans="1:40" s="63" customFormat="1" ht="15.75">
      <c r="A151" s="45" t="s">
        <v>313</v>
      </c>
      <c r="B151" s="46"/>
      <c r="C151" s="110"/>
      <c r="D151" s="120"/>
      <c r="E151" s="66"/>
      <c r="F151" s="67"/>
      <c r="G151" s="67"/>
      <c r="H151" s="67"/>
      <c r="I151" s="67"/>
      <c r="J151" s="68"/>
      <c r="K151" s="69"/>
      <c r="L151" s="67"/>
      <c r="M151" s="67"/>
      <c r="N151" s="67"/>
      <c r="O151" s="67"/>
      <c r="P151" s="68"/>
      <c r="Q151" s="69"/>
      <c r="R151" s="69"/>
      <c r="S151" s="67"/>
      <c r="T151" s="67"/>
      <c r="U151" s="67"/>
      <c r="V151" s="67"/>
      <c r="W151" s="121"/>
      <c r="X151" s="66"/>
      <c r="Y151" s="66"/>
      <c r="Z151" s="67"/>
      <c r="AA151" s="67"/>
      <c r="AB151" s="67"/>
      <c r="AC151" s="67"/>
      <c r="AD151" s="68"/>
      <c r="AE151" s="108"/>
      <c r="AF151" s="62"/>
      <c r="AG151" s="62"/>
      <c r="AH151" s="62"/>
      <c r="AI151" s="62"/>
      <c r="AJ151" s="62"/>
      <c r="AK151" s="62"/>
      <c r="AL151" s="62"/>
      <c r="AM151" s="62"/>
      <c r="AN151" s="62"/>
    </row>
    <row r="152" spans="1:40" s="63" customFormat="1" ht="15.75">
      <c r="A152" s="45" t="s">
        <v>314</v>
      </c>
      <c r="B152" s="46"/>
      <c r="C152" s="110"/>
      <c r="D152" s="120"/>
      <c r="E152" s="66"/>
      <c r="F152" s="67"/>
      <c r="G152" s="67"/>
      <c r="H152" s="67"/>
      <c r="I152" s="67"/>
      <c r="J152" s="68"/>
      <c r="K152" s="69"/>
      <c r="L152" s="67"/>
      <c r="M152" s="67"/>
      <c r="N152" s="67"/>
      <c r="O152" s="67"/>
      <c r="P152" s="68"/>
      <c r="Q152" s="69"/>
      <c r="R152" s="69"/>
      <c r="S152" s="67"/>
      <c r="T152" s="67"/>
      <c r="U152" s="67"/>
      <c r="V152" s="67"/>
      <c r="W152" s="121"/>
      <c r="X152" s="66"/>
      <c r="Y152" s="66"/>
      <c r="Z152" s="67"/>
      <c r="AA152" s="67"/>
      <c r="AB152" s="67"/>
      <c r="AC152" s="67"/>
      <c r="AD152" s="68"/>
      <c r="AE152" s="108"/>
      <c r="AF152" s="62"/>
      <c r="AG152" s="62"/>
      <c r="AH152" s="62"/>
      <c r="AI152" s="62"/>
      <c r="AJ152" s="62"/>
      <c r="AK152" s="62"/>
      <c r="AL152" s="62"/>
      <c r="AM152" s="62"/>
      <c r="AN152" s="62"/>
    </row>
    <row r="153" spans="1:40" s="63" customFormat="1" ht="15.75">
      <c r="A153" s="45" t="s">
        <v>315</v>
      </c>
      <c r="B153" s="46"/>
      <c r="C153" s="110"/>
      <c r="D153" s="120"/>
      <c r="E153" s="66"/>
      <c r="F153" s="67"/>
      <c r="G153" s="67"/>
      <c r="H153" s="67"/>
      <c r="I153" s="67"/>
      <c r="J153" s="68"/>
      <c r="K153" s="69"/>
      <c r="L153" s="67"/>
      <c r="M153" s="67"/>
      <c r="N153" s="67"/>
      <c r="O153" s="67"/>
      <c r="P153" s="68"/>
      <c r="Q153" s="69"/>
      <c r="R153" s="69"/>
      <c r="S153" s="67"/>
      <c r="T153" s="67"/>
      <c r="U153" s="67"/>
      <c r="V153" s="67"/>
      <c r="W153" s="121"/>
      <c r="X153" s="66"/>
      <c r="Y153" s="66"/>
      <c r="Z153" s="67"/>
      <c r="AA153" s="67"/>
      <c r="AB153" s="67"/>
      <c r="AC153" s="67"/>
      <c r="AD153" s="68"/>
      <c r="AE153" s="108"/>
      <c r="AF153" s="62"/>
      <c r="AG153" s="62"/>
      <c r="AH153" s="62"/>
      <c r="AI153" s="62"/>
      <c r="AJ153" s="62"/>
      <c r="AK153" s="62"/>
      <c r="AL153" s="62"/>
      <c r="AM153" s="62"/>
      <c r="AN153" s="62"/>
    </row>
    <row r="154" spans="1:40" s="63" customFormat="1" ht="15.75">
      <c r="A154" s="45" t="s">
        <v>316</v>
      </c>
      <c r="B154" s="46"/>
      <c r="C154" s="110"/>
      <c r="D154" s="120"/>
      <c r="E154" s="66"/>
      <c r="F154" s="67"/>
      <c r="G154" s="67"/>
      <c r="H154" s="67"/>
      <c r="I154" s="67"/>
      <c r="J154" s="68"/>
      <c r="K154" s="69"/>
      <c r="L154" s="67"/>
      <c r="M154" s="67"/>
      <c r="N154" s="67"/>
      <c r="O154" s="67"/>
      <c r="P154" s="68"/>
      <c r="Q154" s="69"/>
      <c r="R154" s="69"/>
      <c r="S154" s="67"/>
      <c r="T154" s="67"/>
      <c r="U154" s="67"/>
      <c r="V154" s="67"/>
      <c r="W154" s="121"/>
      <c r="X154" s="66"/>
      <c r="Y154" s="66"/>
      <c r="Z154" s="67"/>
      <c r="AA154" s="67"/>
      <c r="AB154" s="67"/>
      <c r="AC154" s="67"/>
      <c r="AD154" s="68"/>
      <c r="AE154" s="108"/>
      <c r="AF154" s="62"/>
      <c r="AG154" s="62"/>
      <c r="AH154" s="62"/>
      <c r="AI154" s="62"/>
      <c r="AJ154" s="62"/>
      <c r="AK154" s="62"/>
      <c r="AL154" s="62"/>
      <c r="AM154" s="62"/>
      <c r="AN154" s="62"/>
    </row>
    <row r="155" spans="1:40" s="63" customFormat="1" ht="15.75">
      <c r="A155" s="45" t="s">
        <v>317</v>
      </c>
      <c r="B155" s="46"/>
      <c r="C155" s="110"/>
      <c r="D155" s="120"/>
      <c r="E155" s="66"/>
      <c r="F155" s="67"/>
      <c r="G155" s="67"/>
      <c r="H155" s="67"/>
      <c r="I155" s="67"/>
      <c r="J155" s="68"/>
      <c r="K155" s="69"/>
      <c r="L155" s="67"/>
      <c r="M155" s="67"/>
      <c r="N155" s="67"/>
      <c r="O155" s="67"/>
      <c r="P155" s="68"/>
      <c r="Q155" s="69"/>
      <c r="R155" s="69"/>
      <c r="S155" s="67"/>
      <c r="T155" s="67"/>
      <c r="U155" s="67"/>
      <c r="V155" s="67"/>
      <c r="W155" s="121"/>
      <c r="X155" s="66"/>
      <c r="Y155" s="66"/>
      <c r="Z155" s="67"/>
      <c r="AA155" s="67"/>
      <c r="AB155" s="67"/>
      <c r="AC155" s="67"/>
      <c r="AD155" s="68"/>
      <c r="AE155" s="108"/>
      <c r="AF155" s="62"/>
      <c r="AG155" s="62"/>
      <c r="AH155" s="62"/>
      <c r="AI155" s="62"/>
      <c r="AJ155" s="62"/>
      <c r="AK155" s="62"/>
      <c r="AL155" s="62"/>
      <c r="AM155" s="62"/>
      <c r="AN155" s="62"/>
    </row>
    <row r="156" spans="1:40" s="63" customFormat="1" ht="15.75">
      <c r="A156" s="45" t="s">
        <v>318</v>
      </c>
      <c r="B156" s="46"/>
      <c r="C156" s="110"/>
      <c r="D156" s="120"/>
      <c r="E156" s="66"/>
      <c r="F156" s="67"/>
      <c r="G156" s="67"/>
      <c r="H156" s="67"/>
      <c r="I156" s="67"/>
      <c r="J156" s="68"/>
      <c r="K156" s="69"/>
      <c r="L156" s="67"/>
      <c r="M156" s="67"/>
      <c r="N156" s="67"/>
      <c r="O156" s="67"/>
      <c r="P156" s="68"/>
      <c r="Q156" s="69"/>
      <c r="R156" s="69"/>
      <c r="S156" s="67"/>
      <c r="T156" s="67"/>
      <c r="U156" s="67"/>
      <c r="V156" s="67"/>
      <c r="W156" s="121"/>
      <c r="X156" s="66"/>
      <c r="Y156" s="66"/>
      <c r="Z156" s="67"/>
      <c r="AA156" s="67"/>
      <c r="AB156" s="67"/>
      <c r="AC156" s="67"/>
      <c r="AD156" s="68"/>
      <c r="AE156" s="108"/>
      <c r="AF156" s="62"/>
      <c r="AG156" s="62"/>
      <c r="AH156" s="62"/>
      <c r="AI156" s="62"/>
      <c r="AJ156" s="62"/>
      <c r="AK156" s="62"/>
      <c r="AL156" s="62"/>
      <c r="AM156" s="62"/>
      <c r="AN156" s="62"/>
    </row>
    <row r="157" spans="1:40" s="63" customFormat="1" ht="15.75">
      <c r="A157" s="45" t="s">
        <v>319</v>
      </c>
      <c r="B157" s="46"/>
      <c r="C157" s="110"/>
      <c r="D157" s="120"/>
      <c r="E157" s="66"/>
      <c r="F157" s="67"/>
      <c r="G157" s="67"/>
      <c r="H157" s="67"/>
      <c r="I157" s="67"/>
      <c r="J157" s="68"/>
      <c r="K157" s="69"/>
      <c r="L157" s="67"/>
      <c r="M157" s="67"/>
      <c r="N157" s="67"/>
      <c r="O157" s="67"/>
      <c r="P157" s="68"/>
      <c r="Q157" s="69"/>
      <c r="R157" s="69"/>
      <c r="S157" s="67"/>
      <c r="T157" s="67"/>
      <c r="U157" s="67"/>
      <c r="V157" s="67"/>
      <c r="W157" s="121"/>
      <c r="X157" s="66"/>
      <c r="Y157" s="66"/>
      <c r="Z157" s="67"/>
      <c r="AA157" s="67"/>
      <c r="AB157" s="67"/>
      <c r="AC157" s="67"/>
      <c r="AD157" s="68"/>
      <c r="AE157" s="108"/>
      <c r="AF157" s="62"/>
      <c r="AG157" s="62"/>
      <c r="AH157" s="62"/>
      <c r="AI157" s="62"/>
      <c r="AJ157" s="62"/>
      <c r="AK157" s="62"/>
      <c r="AL157" s="62"/>
      <c r="AM157" s="62"/>
      <c r="AN157" s="62"/>
    </row>
    <row r="158" spans="1:40" s="63" customFormat="1" ht="15.75">
      <c r="A158" s="45" t="s">
        <v>320</v>
      </c>
      <c r="B158" s="46"/>
      <c r="C158" s="110"/>
      <c r="D158" s="120"/>
      <c r="E158" s="66"/>
      <c r="F158" s="67"/>
      <c r="G158" s="67"/>
      <c r="H158" s="67"/>
      <c r="I158" s="67"/>
      <c r="J158" s="68"/>
      <c r="K158" s="69"/>
      <c r="L158" s="67"/>
      <c r="M158" s="67"/>
      <c r="N158" s="67"/>
      <c r="O158" s="67"/>
      <c r="P158" s="68"/>
      <c r="Q158" s="69"/>
      <c r="R158" s="69"/>
      <c r="S158" s="67"/>
      <c r="T158" s="67"/>
      <c r="U158" s="67"/>
      <c r="V158" s="67"/>
      <c r="W158" s="121"/>
      <c r="X158" s="66"/>
      <c r="Y158" s="66"/>
      <c r="Z158" s="67"/>
      <c r="AA158" s="67"/>
      <c r="AB158" s="67"/>
      <c r="AC158" s="67"/>
      <c r="AD158" s="68"/>
      <c r="AE158" s="108"/>
      <c r="AF158" s="62"/>
      <c r="AG158" s="62"/>
      <c r="AH158" s="62"/>
      <c r="AI158" s="62"/>
      <c r="AJ158" s="62"/>
      <c r="AK158" s="62"/>
      <c r="AL158" s="62"/>
      <c r="AM158" s="62"/>
      <c r="AN158" s="62"/>
    </row>
    <row r="159" spans="1:40" s="63" customFormat="1" ht="15.75">
      <c r="A159" s="45" t="s">
        <v>321</v>
      </c>
      <c r="B159" s="46"/>
      <c r="C159" s="110"/>
      <c r="D159" s="120"/>
      <c r="E159" s="66"/>
      <c r="F159" s="67"/>
      <c r="G159" s="67"/>
      <c r="H159" s="67"/>
      <c r="I159" s="67"/>
      <c r="J159" s="68"/>
      <c r="K159" s="69"/>
      <c r="L159" s="67"/>
      <c r="M159" s="67"/>
      <c r="N159" s="67"/>
      <c r="O159" s="67"/>
      <c r="P159" s="68"/>
      <c r="Q159" s="69"/>
      <c r="R159" s="69"/>
      <c r="S159" s="67"/>
      <c r="T159" s="67"/>
      <c r="U159" s="67"/>
      <c r="V159" s="67"/>
      <c r="W159" s="121"/>
      <c r="X159" s="66"/>
      <c r="Y159" s="66"/>
      <c r="Z159" s="67"/>
      <c r="AA159" s="67"/>
      <c r="AB159" s="67"/>
      <c r="AC159" s="67"/>
      <c r="AD159" s="68"/>
      <c r="AE159" s="108"/>
      <c r="AF159" s="62"/>
      <c r="AG159" s="62"/>
      <c r="AH159" s="62"/>
      <c r="AI159" s="62"/>
      <c r="AJ159" s="62"/>
      <c r="AK159" s="62"/>
      <c r="AL159" s="62"/>
      <c r="AM159" s="62"/>
      <c r="AN159" s="62"/>
    </row>
    <row r="160" spans="1:40" s="63" customFormat="1" ht="15.75">
      <c r="A160" s="45" t="s">
        <v>322</v>
      </c>
      <c r="B160" s="46"/>
      <c r="C160" s="110"/>
      <c r="D160" s="120"/>
      <c r="E160" s="66"/>
      <c r="F160" s="67"/>
      <c r="G160" s="67"/>
      <c r="H160" s="67"/>
      <c r="I160" s="67"/>
      <c r="J160" s="68"/>
      <c r="K160" s="69"/>
      <c r="L160" s="67"/>
      <c r="M160" s="67"/>
      <c r="N160" s="67"/>
      <c r="O160" s="67"/>
      <c r="P160" s="68"/>
      <c r="Q160" s="69"/>
      <c r="R160" s="69"/>
      <c r="S160" s="67"/>
      <c r="T160" s="67"/>
      <c r="U160" s="67"/>
      <c r="V160" s="67"/>
      <c r="W160" s="121"/>
      <c r="X160" s="66"/>
      <c r="Y160" s="66"/>
      <c r="Z160" s="67"/>
      <c r="AA160" s="67"/>
      <c r="AB160" s="67"/>
      <c r="AC160" s="67"/>
      <c r="AD160" s="68"/>
      <c r="AE160" s="108"/>
      <c r="AF160" s="62"/>
      <c r="AG160" s="62"/>
      <c r="AH160" s="62"/>
      <c r="AI160" s="62"/>
      <c r="AJ160" s="62"/>
      <c r="AK160" s="62"/>
      <c r="AL160" s="62"/>
      <c r="AM160" s="62"/>
      <c r="AN160" s="62"/>
    </row>
    <row r="161" spans="1:40" s="63" customFormat="1" ht="15.75">
      <c r="A161" s="45" t="s">
        <v>323</v>
      </c>
      <c r="B161" s="46"/>
      <c r="C161" s="110"/>
      <c r="D161" s="120"/>
      <c r="E161" s="66"/>
      <c r="F161" s="67"/>
      <c r="G161" s="67"/>
      <c r="H161" s="67"/>
      <c r="I161" s="67"/>
      <c r="J161" s="68"/>
      <c r="K161" s="69"/>
      <c r="L161" s="67"/>
      <c r="M161" s="67"/>
      <c r="N161" s="67"/>
      <c r="O161" s="67"/>
      <c r="P161" s="68"/>
      <c r="Q161" s="69"/>
      <c r="R161" s="69"/>
      <c r="S161" s="67"/>
      <c r="T161" s="67"/>
      <c r="U161" s="67"/>
      <c r="V161" s="67"/>
      <c r="W161" s="121"/>
      <c r="X161" s="66"/>
      <c r="Y161" s="66"/>
      <c r="Z161" s="67"/>
      <c r="AA161" s="67"/>
      <c r="AB161" s="67"/>
      <c r="AC161" s="67"/>
      <c r="AD161" s="68"/>
      <c r="AE161" s="108"/>
      <c r="AF161" s="62"/>
      <c r="AG161" s="62"/>
      <c r="AH161" s="62"/>
      <c r="AI161" s="62"/>
      <c r="AJ161" s="62"/>
      <c r="AK161" s="62"/>
      <c r="AL161" s="62"/>
      <c r="AM161" s="62"/>
      <c r="AN161" s="62"/>
    </row>
    <row r="162" spans="1:40" s="63" customFormat="1" ht="15.75">
      <c r="A162" s="45" t="s">
        <v>324</v>
      </c>
      <c r="B162" s="46"/>
      <c r="C162" s="110"/>
      <c r="D162" s="120"/>
      <c r="E162" s="66"/>
      <c r="F162" s="67"/>
      <c r="G162" s="67"/>
      <c r="H162" s="67"/>
      <c r="I162" s="67"/>
      <c r="J162" s="68"/>
      <c r="K162" s="69"/>
      <c r="L162" s="67"/>
      <c r="M162" s="67"/>
      <c r="N162" s="67"/>
      <c r="O162" s="67"/>
      <c r="P162" s="68"/>
      <c r="Q162" s="69"/>
      <c r="R162" s="69"/>
      <c r="S162" s="67"/>
      <c r="T162" s="67"/>
      <c r="U162" s="67"/>
      <c r="V162" s="67"/>
      <c r="W162" s="121"/>
      <c r="X162" s="66"/>
      <c r="Y162" s="66"/>
      <c r="Z162" s="67"/>
      <c r="AA162" s="67"/>
      <c r="AB162" s="67"/>
      <c r="AC162" s="67"/>
      <c r="AD162" s="68"/>
      <c r="AE162" s="108"/>
      <c r="AF162" s="62"/>
      <c r="AG162" s="62"/>
      <c r="AH162" s="62"/>
      <c r="AI162" s="62"/>
      <c r="AJ162" s="62"/>
      <c r="AK162" s="62"/>
      <c r="AL162" s="62"/>
      <c r="AM162" s="62"/>
      <c r="AN162" s="62"/>
    </row>
    <row r="163" spans="1:40" s="63" customFormat="1" ht="15.75">
      <c r="A163" s="45" t="s">
        <v>325</v>
      </c>
      <c r="B163" s="46"/>
      <c r="C163" s="110"/>
      <c r="D163" s="120"/>
      <c r="E163" s="66"/>
      <c r="F163" s="67"/>
      <c r="G163" s="67"/>
      <c r="H163" s="67"/>
      <c r="I163" s="67"/>
      <c r="J163" s="68"/>
      <c r="K163" s="69"/>
      <c r="L163" s="67"/>
      <c r="M163" s="67"/>
      <c r="N163" s="67"/>
      <c r="O163" s="67"/>
      <c r="P163" s="68"/>
      <c r="Q163" s="69"/>
      <c r="R163" s="69"/>
      <c r="S163" s="67"/>
      <c r="T163" s="67"/>
      <c r="U163" s="67"/>
      <c r="V163" s="67"/>
      <c r="W163" s="121"/>
      <c r="X163" s="66"/>
      <c r="Y163" s="66"/>
      <c r="Z163" s="67"/>
      <c r="AA163" s="67"/>
      <c r="AB163" s="67"/>
      <c r="AC163" s="67"/>
      <c r="AD163" s="68"/>
      <c r="AE163" s="108"/>
      <c r="AF163" s="62"/>
      <c r="AG163" s="62"/>
      <c r="AH163" s="62"/>
      <c r="AI163" s="62"/>
      <c r="AJ163" s="62"/>
      <c r="AK163" s="62"/>
      <c r="AL163" s="62"/>
      <c r="AM163" s="62"/>
      <c r="AN163" s="62"/>
    </row>
    <row r="164" spans="1:40" s="63" customFormat="1" ht="15.75">
      <c r="A164" s="45" t="s">
        <v>326</v>
      </c>
      <c r="B164" s="46"/>
      <c r="C164" s="110"/>
      <c r="D164" s="120"/>
      <c r="E164" s="66"/>
      <c r="F164" s="67"/>
      <c r="G164" s="67"/>
      <c r="H164" s="67"/>
      <c r="I164" s="67"/>
      <c r="J164" s="68"/>
      <c r="K164" s="69"/>
      <c r="L164" s="67"/>
      <c r="M164" s="67"/>
      <c r="N164" s="67"/>
      <c r="O164" s="67"/>
      <c r="P164" s="68"/>
      <c r="Q164" s="69"/>
      <c r="R164" s="69"/>
      <c r="S164" s="67"/>
      <c r="T164" s="67"/>
      <c r="U164" s="67"/>
      <c r="V164" s="67"/>
      <c r="W164" s="121"/>
      <c r="X164" s="66"/>
      <c r="Y164" s="66"/>
      <c r="Z164" s="67"/>
      <c r="AA164" s="67"/>
      <c r="AB164" s="67"/>
      <c r="AC164" s="67"/>
      <c r="AD164" s="68"/>
      <c r="AE164" s="108"/>
      <c r="AF164" s="62"/>
      <c r="AG164" s="62"/>
      <c r="AH164" s="62"/>
      <c r="AI164" s="62"/>
      <c r="AJ164" s="62"/>
      <c r="AK164" s="62"/>
      <c r="AL164" s="62"/>
      <c r="AM164" s="62"/>
      <c r="AN164" s="62"/>
    </row>
    <row r="165" spans="1:40" s="63" customFormat="1" ht="15.75">
      <c r="A165" s="45" t="s">
        <v>327</v>
      </c>
      <c r="B165" s="46"/>
      <c r="C165" s="110"/>
      <c r="D165" s="120"/>
      <c r="E165" s="66"/>
      <c r="F165" s="67"/>
      <c r="G165" s="67"/>
      <c r="H165" s="67"/>
      <c r="I165" s="67"/>
      <c r="J165" s="68"/>
      <c r="K165" s="69"/>
      <c r="L165" s="67"/>
      <c r="M165" s="67"/>
      <c r="N165" s="67"/>
      <c r="O165" s="67"/>
      <c r="P165" s="68"/>
      <c r="Q165" s="69"/>
      <c r="R165" s="69"/>
      <c r="S165" s="67"/>
      <c r="T165" s="67"/>
      <c r="U165" s="67"/>
      <c r="V165" s="67"/>
      <c r="W165" s="121"/>
      <c r="X165" s="66"/>
      <c r="Y165" s="66"/>
      <c r="Z165" s="67"/>
      <c r="AA165" s="67"/>
      <c r="AB165" s="67"/>
      <c r="AC165" s="67"/>
      <c r="AD165" s="68"/>
      <c r="AE165" s="108"/>
      <c r="AF165" s="62"/>
      <c r="AG165" s="62"/>
      <c r="AH165" s="62"/>
      <c r="AI165" s="62"/>
      <c r="AJ165" s="62"/>
      <c r="AK165" s="62"/>
      <c r="AL165" s="62"/>
      <c r="AM165" s="62"/>
      <c r="AN165" s="62"/>
    </row>
    <row r="166" spans="1:40" s="63" customFormat="1" ht="15.75">
      <c r="A166" s="45" t="s">
        <v>328</v>
      </c>
      <c r="B166" s="46"/>
      <c r="C166" s="110"/>
      <c r="D166" s="120"/>
      <c r="E166" s="66"/>
      <c r="F166" s="67"/>
      <c r="G166" s="67"/>
      <c r="H166" s="67"/>
      <c r="I166" s="67"/>
      <c r="J166" s="68"/>
      <c r="K166" s="69"/>
      <c r="L166" s="67"/>
      <c r="M166" s="67"/>
      <c r="N166" s="67"/>
      <c r="O166" s="67"/>
      <c r="P166" s="68"/>
      <c r="Q166" s="69"/>
      <c r="R166" s="69"/>
      <c r="S166" s="67"/>
      <c r="T166" s="67"/>
      <c r="U166" s="67"/>
      <c r="V166" s="67"/>
      <c r="W166" s="121"/>
      <c r="X166" s="66"/>
      <c r="Y166" s="66"/>
      <c r="Z166" s="67"/>
      <c r="AA166" s="67"/>
      <c r="AB166" s="67"/>
      <c r="AC166" s="67"/>
      <c r="AD166" s="68"/>
      <c r="AE166" s="108"/>
      <c r="AF166" s="62"/>
      <c r="AG166" s="62"/>
      <c r="AH166" s="62"/>
      <c r="AI166" s="62"/>
      <c r="AJ166" s="62"/>
      <c r="AK166" s="62"/>
      <c r="AL166" s="62"/>
      <c r="AM166" s="62"/>
      <c r="AN166" s="62"/>
    </row>
    <row r="167" spans="1:40" s="63" customFormat="1" ht="15.75">
      <c r="A167" s="45" t="s">
        <v>329</v>
      </c>
      <c r="B167" s="46"/>
      <c r="C167" s="110"/>
      <c r="D167" s="120"/>
      <c r="E167" s="66"/>
      <c r="F167" s="67"/>
      <c r="G167" s="67"/>
      <c r="H167" s="67"/>
      <c r="I167" s="67"/>
      <c r="J167" s="68"/>
      <c r="K167" s="69"/>
      <c r="L167" s="67"/>
      <c r="M167" s="67"/>
      <c r="N167" s="67"/>
      <c r="O167" s="67"/>
      <c r="P167" s="68"/>
      <c r="Q167" s="69"/>
      <c r="R167" s="69"/>
      <c r="S167" s="67"/>
      <c r="T167" s="67"/>
      <c r="U167" s="67"/>
      <c r="V167" s="67"/>
      <c r="W167" s="121"/>
      <c r="X167" s="66"/>
      <c r="Y167" s="66"/>
      <c r="Z167" s="67"/>
      <c r="AA167" s="67"/>
      <c r="AB167" s="67"/>
      <c r="AC167" s="67"/>
      <c r="AD167" s="68"/>
      <c r="AE167" s="108"/>
      <c r="AF167" s="62"/>
      <c r="AG167" s="62"/>
      <c r="AH167" s="62"/>
      <c r="AI167" s="62"/>
      <c r="AJ167" s="62"/>
      <c r="AK167" s="62"/>
      <c r="AL167" s="62"/>
      <c r="AM167" s="62"/>
      <c r="AN167" s="62"/>
    </row>
    <row r="168" spans="1:40" s="63" customFormat="1" ht="15.75">
      <c r="A168" s="45" t="s">
        <v>330</v>
      </c>
      <c r="B168" s="46"/>
      <c r="C168" s="110"/>
      <c r="D168" s="120"/>
      <c r="E168" s="66"/>
      <c r="F168" s="67"/>
      <c r="G168" s="67"/>
      <c r="H168" s="67"/>
      <c r="I168" s="67"/>
      <c r="J168" s="68"/>
      <c r="K168" s="69"/>
      <c r="L168" s="67"/>
      <c r="M168" s="67"/>
      <c r="N168" s="67"/>
      <c r="O168" s="67"/>
      <c r="P168" s="68"/>
      <c r="Q168" s="69"/>
      <c r="R168" s="69"/>
      <c r="S168" s="67"/>
      <c r="T168" s="67"/>
      <c r="U168" s="67"/>
      <c r="V168" s="67"/>
      <c r="W168" s="121"/>
      <c r="X168" s="66"/>
      <c r="Y168" s="66"/>
      <c r="Z168" s="67"/>
      <c r="AA168" s="67"/>
      <c r="AB168" s="67"/>
      <c r="AC168" s="67"/>
      <c r="AD168" s="68"/>
      <c r="AE168" s="108"/>
      <c r="AF168" s="62"/>
      <c r="AG168" s="62"/>
      <c r="AH168" s="62"/>
      <c r="AI168" s="62"/>
      <c r="AJ168" s="62"/>
      <c r="AK168" s="62"/>
      <c r="AL168" s="62"/>
      <c r="AM168" s="62"/>
      <c r="AN168" s="62"/>
    </row>
    <row r="169" spans="1:40" s="63" customFormat="1" ht="15.75">
      <c r="A169" s="45" t="s">
        <v>331</v>
      </c>
      <c r="B169" s="46"/>
      <c r="C169" s="110"/>
      <c r="D169" s="120"/>
      <c r="E169" s="66"/>
      <c r="F169" s="67"/>
      <c r="G169" s="67"/>
      <c r="H169" s="67"/>
      <c r="I169" s="67"/>
      <c r="J169" s="68"/>
      <c r="K169" s="69"/>
      <c r="L169" s="67"/>
      <c r="M169" s="67"/>
      <c r="N169" s="67"/>
      <c r="O169" s="67"/>
      <c r="P169" s="68"/>
      <c r="Q169" s="69"/>
      <c r="R169" s="69"/>
      <c r="S169" s="67"/>
      <c r="T169" s="67"/>
      <c r="U169" s="67"/>
      <c r="V169" s="67"/>
      <c r="W169" s="121"/>
      <c r="X169" s="66"/>
      <c r="Y169" s="66"/>
      <c r="Z169" s="67"/>
      <c r="AA169" s="67"/>
      <c r="AB169" s="67"/>
      <c r="AC169" s="67"/>
      <c r="AD169" s="68"/>
      <c r="AE169" s="108"/>
      <c r="AF169" s="62"/>
      <c r="AG169" s="62"/>
      <c r="AH169" s="62"/>
      <c r="AI169" s="62"/>
      <c r="AJ169" s="62"/>
      <c r="AK169" s="62"/>
      <c r="AL169" s="62"/>
      <c r="AM169" s="62"/>
      <c r="AN169" s="62"/>
    </row>
    <row r="170" spans="1:40" s="63" customFormat="1" ht="15.75">
      <c r="A170" s="45" t="s">
        <v>332</v>
      </c>
      <c r="B170" s="46"/>
      <c r="C170" s="110"/>
      <c r="D170" s="120"/>
      <c r="E170" s="66"/>
      <c r="F170" s="67"/>
      <c r="G170" s="67"/>
      <c r="H170" s="67"/>
      <c r="I170" s="67"/>
      <c r="J170" s="68"/>
      <c r="K170" s="69"/>
      <c r="L170" s="67"/>
      <c r="M170" s="67"/>
      <c r="N170" s="67"/>
      <c r="O170" s="67"/>
      <c r="P170" s="68"/>
      <c r="Q170" s="69"/>
      <c r="R170" s="69"/>
      <c r="S170" s="67"/>
      <c r="T170" s="67"/>
      <c r="U170" s="67"/>
      <c r="V170" s="67"/>
      <c r="W170" s="121"/>
      <c r="X170" s="66"/>
      <c r="Y170" s="66"/>
      <c r="Z170" s="67"/>
      <c r="AA170" s="67"/>
      <c r="AB170" s="67"/>
      <c r="AC170" s="67"/>
      <c r="AD170" s="68"/>
      <c r="AE170" s="108"/>
      <c r="AF170" s="62"/>
      <c r="AG170" s="62"/>
      <c r="AH170" s="62"/>
      <c r="AI170" s="62"/>
      <c r="AJ170" s="62"/>
      <c r="AK170" s="62"/>
      <c r="AL170" s="62"/>
      <c r="AM170" s="62"/>
      <c r="AN170" s="62"/>
    </row>
    <row r="171" spans="1:40" s="63" customFormat="1" ht="16.5" thickBot="1">
      <c r="A171" s="45" t="s">
        <v>333</v>
      </c>
      <c r="B171" s="46"/>
      <c r="C171" s="122"/>
      <c r="D171" s="123"/>
      <c r="E171" s="100"/>
      <c r="F171" s="98"/>
      <c r="G171" s="98"/>
      <c r="H171" s="98"/>
      <c r="I171" s="98"/>
      <c r="J171" s="99"/>
      <c r="K171" s="97"/>
      <c r="L171" s="98"/>
      <c r="M171" s="98"/>
      <c r="N171" s="98"/>
      <c r="O171" s="98"/>
      <c r="P171" s="99"/>
      <c r="Q171" s="97"/>
      <c r="R171" s="97"/>
      <c r="S171" s="98"/>
      <c r="T171" s="98"/>
      <c r="U171" s="98"/>
      <c r="V171" s="98"/>
      <c r="W171" s="124"/>
      <c r="X171" s="100"/>
      <c r="Y171" s="100"/>
      <c r="Z171" s="98"/>
      <c r="AA171" s="98"/>
      <c r="AB171" s="98"/>
      <c r="AC171" s="98"/>
      <c r="AD171" s="99"/>
      <c r="AE171" s="108"/>
      <c r="AF171" s="62"/>
      <c r="AG171" s="62"/>
      <c r="AH171" s="62"/>
      <c r="AI171" s="62"/>
      <c r="AJ171" s="62"/>
      <c r="AK171" s="62"/>
      <c r="AL171" s="62"/>
      <c r="AM171" s="62"/>
      <c r="AN171" s="62"/>
    </row>
    <row r="172" spans="1:40" ht="15" customHeight="1">
      <c r="A172" s="17"/>
      <c r="B172" s="18"/>
      <c r="C172" s="125"/>
      <c r="D172" s="126" t="s">
        <v>343</v>
      </c>
      <c r="E172" s="155">
        <v>86352.670269497714</v>
      </c>
      <c r="F172" s="155">
        <v>92244.662114632272</v>
      </c>
      <c r="G172" s="155">
        <v>153547.90771764668</v>
      </c>
      <c r="H172" s="155">
        <v>183729.08195966037</v>
      </c>
      <c r="I172" s="155">
        <v>199378.81199724527</v>
      </c>
      <c r="J172" s="155">
        <v>139225.26051567681</v>
      </c>
      <c r="K172" s="155">
        <v>153716.17600000004</v>
      </c>
      <c r="L172" s="155">
        <v>181918.01664669969</v>
      </c>
      <c r="M172" s="155">
        <v>202073.76331136774</v>
      </c>
      <c r="N172" s="155">
        <v>174559.24603503922</v>
      </c>
      <c r="O172" s="155">
        <v>189320.25215755039</v>
      </c>
      <c r="P172" s="155">
        <v>186136.95306097879</v>
      </c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8"/>
      <c r="AF172" s="24"/>
      <c r="AG172" s="24"/>
      <c r="AH172" s="24"/>
      <c r="AI172" s="24"/>
      <c r="AJ172" s="24"/>
      <c r="AK172" s="24"/>
      <c r="AL172" s="24"/>
      <c r="AM172" s="24"/>
      <c r="AN172" s="24"/>
    </row>
    <row r="173" spans="1:40" ht="15" customHeight="1">
      <c r="A173" s="17"/>
      <c r="B173" s="18"/>
      <c r="C173" s="125"/>
      <c r="D173" s="126" t="s">
        <v>340</v>
      </c>
      <c r="E173" s="155">
        <f>SUM(E11:E171)</f>
        <v>86352.670269497714</v>
      </c>
      <c r="F173" s="155">
        <f t="shared" ref="F173:P173" si="0">SUM(F11:F171)</f>
        <v>92244.662114632272</v>
      </c>
      <c r="G173" s="155">
        <f t="shared" si="0"/>
        <v>153547.90771764668</v>
      </c>
      <c r="H173" s="155">
        <f t="shared" si="0"/>
        <v>183729.08195966037</v>
      </c>
      <c r="I173" s="155">
        <f t="shared" si="0"/>
        <v>199378.81199724527</v>
      </c>
      <c r="J173" s="155">
        <f t="shared" si="0"/>
        <v>139225.26051567681</v>
      </c>
      <c r="K173" s="155">
        <f t="shared" si="0"/>
        <v>153716.17600000004</v>
      </c>
      <c r="L173" s="155">
        <f t="shared" si="0"/>
        <v>181918.01664669969</v>
      </c>
      <c r="M173" s="155">
        <f t="shared" si="0"/>
        <v>202073.76331136774</v>
      </c>
      <c r="N173" s="155">
        <f t="shared" si="0"/>
        <v>174559.24603503922</v>
      </c>
      <c r="O173" s="155">
        <f t="shared" si="0"/>
        <v>189320.25215755039</v>
      </c>
      <c r="P173" s="155">
        <f t="shared" si="0"/>
        <v>186136.95306097879</v>
      </c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8"/>
      <c r="AF173" s="24"/>
      <c r="AG173" s="24"/>
      <c r="AH173" s="24"/>
      <c r="AI173" s="24"/>
      <c r="AJ173" s="24"/>
      <c r="AK173" s="24"/>
      <c r="AL173" s="24"/>
      <c r="AM173" s="24"/>
      <c r="AN173" s="24"/>
    </row>
    <row r="174" spans="1:40" ht="15" customHeight="1">
      <c r="A174" s="17"/>
      <c r="B174" s="18"/>
      <c r="C174" s="125"/>
      <c r="D174" s="126" t="s">
        <v>339</v>
      </c>
      <c r="E174" s="157">
        <f>E172-E173</f>
        <v>0</v>
      </c>
      <c r="F174" s="157">
        <f t="shared" ref="F174:P174" si="1">F172-F173</f>
        <v>0</v>
      </c>
      <c r="G174" s="157">
        <f t="shared" si="1"/>
        <v>0</v>
      </c>
      <c r="H174" s="157">
        <f t="shared" si="1"/>
        <v>0</v>
      </c>
      <c r="I174" s="157">
        <f t="shared" si="1"/>
        <v>0</v>
      </c>
      <c r="J174" s="157">
        <f t="shared" si="1"/>
        <v>0</v>
      </c>
      <c r="K174" s="157">
        <f t="shared" si="1"/>
        <v>0</v>
      </c>
      <c r="L174" s="157">
        <f t="shared" si="1"/>
        <v>0</v>
      </c>
      <c r="M174" s="157">
        <f t="shared" si="1"/>
        <v>0</v>
      </c>
      <c r="N174" s="157">
        <f t="shared" si="1"/>
        <v>0</v>
      </c>
      <c r="O174" s="157">
        <f t="shared" si="1"/>
        <v>0</v>
      </c>
      <c r="P174" s="157">
        <f t="shared" si="1"/>
        <v>0</v>
      </c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28"/>
      <c r="AF174" s="24"/>
      <c r="AG174" s="24"/>
      <c r="AH174" s="24"/>
      <c r="AI174" s="24"/>
      <c r="AJ174" s="24"/>
      <c r="AK174" s="24"/>
      <c r="AL174" s="24"/>
      <c r="AM174" s="24"/>
      <c r="AN174" s="24"/>
    </row>
    <row r="175" spans="1:40" ht="15" customHeight="1">
      <c r="A175" s="17"/>
      <c r="B175" s="18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8"/>
      <c r="AF175" s="24"/>
      <c r="AG175" s="24"/>
      <c r="AH175" s="24"/>
      <c r="AI175" s="24"/>
      <c r="AJ175" s="24"/>
      <c r="AK175" s="24"/>
      <c r="AL175" s="24"/>
      <c r="AM175" s="24"/>
      <c r="AN175" s="24"/>
    </row>
    <row r="176" spans="1:40" ht="15" customHeight="1">
      <c r="A176" s="17"/>
      <c r="B176" s="18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8"/>
      <c r="AF176" s="24"/>
      <c r="AG176" s="24"/>
      <c r="AH176" s="24"/>
      <c r="AI176" s="24"/>
      <c r="AJ176" s="24"/>
      <c r="AK176" s="24"/>
      <c r="AL176" s="24"/>
      <c r="AM176" s="24"/>
      <c r="AN176" s="24"/>
    </row>
    <row r="177" spans="1:40" ht="15" customHeight="1">
      <c r="A177" s="17"/>
      <c r="B177" s="18"/>
      <c r="C177" s="125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128"/>
      <c r="AF177" s="24"/>
      <c r="AG177" s="24"/>
      <c r="AH177" s="24"/>
      <c r="AI177" s="24"/>
      <c r="AJ177" s="24"/>
      <c r="AK177" s="24"/>
      <c r="AL177" s="24"/>
      <c r="AM177" s="24"/>
      <c r="AN177" s="24"/>
    </row>
    <row r="178" spans="1:40" ht="15" customHeight="1">
      <c r="A178" s="17"/>
      <c r="B178" s="18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28"/>
      <c r="AF178" s="24"/>
      <c r="AG178" s="24"/>
      <c r="AH178" s="24"/>
      <c r="AI178" s="24"/>
      <c r="AJ178" s="24"/>
      <c r="AK178" s="24"/>
      <c r="AL178" s="24"/>
      <c r="AM178" s="24"/>
      <c r="AN178" s="24"/>
    </row>
    <row r="179" spans="1:40" ht="15" customHeight="1">
      <c r="A179" s="17"/>
      <c r="B179" s="18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28"/>
      <c r="AF179" s="24"/>
      <c r="AG179" s="24"/>
      <c r="AH179" s="24"/>
      <c r="AI179" s="24"/>
      <c r="AJ179" s="24"/>
      <c r="AK179" s="24"/>
      <c r="AL179" s="24"/>
      <c r="AM179" s="24"/>
      <c r="AN179" s="24"/>
    </row>
    <row r="180" spans="1:40" ht="15" customHeight="1">
      <c r="A180" s="17"/>
      <c r="B180" s="18"/>
      <c r="C180" s="133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28"/>
      <c r="AF180" s="24"/>
      <c r="AG180" s="24"/>
      <c r="AH180" s="24"/>
      <c r="AI180" s="24"/>
      <c r="AJ180" s="24"/>
      <c r="AK180" s="24"/>
      <c r="AL180" s="24"/>
      <c r="AM180" s="24"/>
      <c r="AN180" s="24"/>
    </row>
    <row r="181" spans="1:40" ht="15" customHeight="1">
      <c r="A181" s="17"/>
      <c r="B181" s="18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28"/>
      <c r="AF181" s="24"/>
      <c r="AG181" s="24"/>
      <c r="AH181" s="24"/>
      <c r="AI181" s="24"/>
      <c r="AJ181" s="24"/>
      <c r="AK181" s="24"/>
      <c r="AL181" s="24"/>
      <c r="AM181" s="24"/>
      <c r="AN181" s="24"/>
    </row>
    <row r="182" spans="1:40" ht="15" customHeight="1"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8"/>
    </row>
    <row r="183" spans="1:40" ht="15" customHeight="1"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8"/>
    </row>
    <row r="184" spans="1:40" ht="15" customHeight="1"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8"/>
    </row>
    <row r="185" spans="1:40" ht="15" customHeight="1"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8"/>
    </row>
    <row r="186" spans="1:40" ht="15" customHeight="1">
      <c r="C186" s="137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138"/>
    </row>
    <row r="187" spans="1:40" ht="15" customHeight="1">
      <c r="AE187" s="138"/>
    </row>
    <row r="188" spans="1:40" ht="15" customHeight="1">
      <c r="AE188" s="138"/>
    </row>
    <row r="189" spans="1:40" ht="15" customHeight="1">
      <c r="AE189" s="138"/>
    </row>
    <row r="190" spans="1:40" ht="15" customHeight="1">
      <c r="AE190" s="138"/>
    </row>
    <row r="191" spans="1:40" ht="15" customHeight="1">
      <c r="AE191" s="138"/>
    </row>
    <row r="192" spans="1:40" ht="15" customHeight="1">
      <c r="AE192" s="139"/>
      <c r="AN192" s="140"/>
    </row>
    <row r="193" spans="1:40" ht="15" customHeight="1">
      <c r="AN193" s="25"/>
    </row>
    <row r="194" spans="1:40" ht="15" customHeight="1">
      <c r="AN194" s="25"/>
    </row>
    <row r="196" spans="1:40" ht="15" customHeight="1">
      <c r="AE196" s="141"/>
      <c r="AN196" s="137"/>
    </row>
    <row r="197" spans="1:40" ht="15" customHeight="1">
      <c r="AE197" s="142"/>
      <c r="AN197" s="143"/>
    </row>
    <row r="198" spans="1:40" s="137" customFormat="1" ht="15" customHeight="1">
      <c r="A198" s="144"/>
      <c r="B198" s="141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45"/>
      <c r="AF198" s="129"/>
      <c r="AG198" s="129"/>
      <c r="AH198" s="129"/>
      <c r="AI198" s="129"/>
      <c r="AJ198" s="129"/>
      <c r="AK198" s="129"/>
      <c r="AL198" s="129"/>
      <c r="AM198" s="129"/>
      <c r="AN198" s="146"/>
    </row>
    <row r="199" spans="1:40" s="143" customFormat="1" ht="15" customHeight="1">
      <c r="A199" s="147"/>
      <c r="B199" s="142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41"/>
      <c r="AF199" s="129"/>
      <c r="AG199" s="129"/>
      <c r="AH199" s="129"/>
      <c r="AI199" s="129"/>
      <c r="AJ199" s="129"/>
      <c r="AK199" s="129"/>
      <c r="AL199" s="129"/>
      <c r="AM199" s="129"/>
      <c r="AN199" s="137"/>
    </row>
    <row r="200" spans="1:40" s="146" customFormat="1" ht="15" customHeight="1">
      <c r="A200" s="148"/>
      <c r="B200" s="145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41"/>
      <c r="AF200" s="129"/>
      <c r="AG200" s="129"/>
      <c r="AH200" s="129"/>
      <c r="AI200" s="129"/>
      <c r="AJ200" s="129"/>
      <c r="AK200" s="129"/>
      <c r="AL200" s="129"/>
      <c r="AM200" s="129"/>
      <c r="AN200" s="137"/>
    </row>
    <row r="201" spans="1:40" s="137" customFormat="1" ht="15" customHeight="1">
      <c r="A201" s="144"/>
      <c r="B201" s="141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41"/>
      <c r="AF201" s="129"/>
      <c r="AG201" s="129"/>
      <c r="AH201" s="129"/>
      <c r="AI201" s="129"/>
      <c r="AJ201" s="129"/>
      <c r="AK201" s="129"/>
      <c r="AL201" s="129"/>
      <c r="AM201" s="129"/>
    </row>
    <row r="202" spans="1:40" s="137" customFormat="1" ht="15" customHeight="1">
      <c r="A202" s="144"/>
      <c r="B202" s="141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41"/>
      <c r="AF202" s="129"/>
      <c r="AG202" s="129"/>
      <c r="AH202" s="129"/>
      <c r="AI202" s="129"/>
      <c r="AJ202" s="129"/>
      <c r="AK202" s="129"/>
      <c r="AL202" s="129"/>
      <c r="AM202" s="129"/>
    </row>
    <row r="203" spans="1:40" s="137" customFormat="1" ht="15" customHeight="1">
      <c r="A203" s="144"/>
      <c r="B203" s="141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41"/>
      <c r="AF203" s="129"/>
      <c r="AG203" s="129"/>
      <c r="AH203" s="129"/>
      <c r="AI203" s="129"/>
      <c r="AJ203" s="129"/>
      <c r="AK203" s="129"/>
      <c r="AL203" s="129"/>
      <c r="AM203" s="129"/>
    </row>
    <row r="204" spans="1:40" s="137" customFormat="1" ht="15" customHeight="1">
      <c r="A204" s="144"/>
      <c r="B204" s="141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49"/>
      <c r="AF204" s="129"/>
      <c r="AG204" s="129"/>
      <c r="AH204" s="129"/>
      <c r="AI204" s="129"/>
      <c r="AJ204" s="129"/>
      <c r="AK204" s="129"/>
      <c r="AL204" s="129"/>
      <c r="AM204" s="129"/>
    </row>
    <row r="205" spans="1:40" s="137" customFormat="1" ht="15" customHeight="1">
      <c r="A205" s="144"/>
      <c r="B205" s="141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36"/>
      <c r="AF205" s="129"/>
      <c r="AG205" s="129"/>
      <c r="AH205" s="129"/>
      <c r="AI205" s="129"/>
      <c r="AJ205" s="129"/>
      <c r="AK205" s="129"/>
      <c r="AL205" s="129"/>
      <c r="AM205" s="129"/>
      <c r="AN205" s="129"/>
    </row>
    <row r="206" spans="1:40" s="137" customFormat="1" ht="15" customHeight="1">
      <c r="A206" s="144"/>
      <c r="B206" s="141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36"/>
      <c r="AF206" s="129"/>
      <c r="AG206" s="129"/>
      <c r="AH206" s="129"/>
      <c r="AI206" s="129"/>
      <c r="AJ206" s="129"/>
      <c r="AK206" s="129"/>
      <c r="AL206" s="129"/>
      <c r="AM206" s="129"/>
      <c r="AN206" s="129"/>
    </row>
  </sheetData>
  <mergeCells count="6">
    <mergeCell ref="Z9:AD9"/>
    <mergeCell ref="E9:J9"/>
    <mergeCell ref="K9:P9"/>
    <mergeCell ref="Q9:R9"/>
    <mergeCell ref="S9:W9"/>
    <mergeCell ref="X9:Y9"/>
  </mergeCells>
  <conditionalFormatting sqref="E174:P174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dataValidations count="7">
    <dataValidation type="textLength" allowBlank="1" promptTitle="DNSP defined" sqref="D37 D46 D54 D70 D99 D122">
      <formula1>0</formula1>
      <formula2>150</formula2>
    </dataValidation>
    <dataValidation type="custom" operator="greaterThanOrEqual" allowBlank="1" showInputMessage="1" showErrorMessage="1" errorTitle="Assets in commission" error="Must enter a number" promptTitle="Assets in commission" prompt="Enter number of assets in commission as at last day of regulatory year." sqref="AH11:AH30">
      <formula1>ISNUMBER(AH11)</formula1>
    </dataValidation>
    <dataValidation type="custom" operator="greaterThanOrEqual" allowBlank="1" showInputMessage="1" showErrorMessage="1" errorTitle="Asset replacement" error="Must enter a number" promptTitle="Asset replacements" prompt="Enter number of assets replaced during regulatory year" sqref="AI11:AI30">
      <formula1>ISNUMBER(AI11)</formula1>
    </dataValidation>
    <dataValidation type="textLength" operator="lessThanOrEqual" allowBlank="1" showInputMessage="1" showErrorMessage="1" errorTitle="Asset category" error="Must be max 150 chars" promptTitle="Asset category" prompt="Enter description for asset category (max 150 chars)" sqref="D131:D171">
      <formula1>150</formula1>
    </dataValidation>
    <dataValidation type="custom" operator="greaterThanOrEqual" allowBlank="1" showInputMessage="1" showErrorMessage="1" errorTitle="Expenditure" error="Must be $ value" promptTitle="Expenditure" prompt="Enter expenditure value in thousands ($000s)" sqref="E11:P171">
      <formula1>ISNUMBER(E11)</formula1>
    </dataValidation>
    <dataValidation type="custom" operator="greaterThanOrEqual" allowBlank="1" showInputMessage="1" showErrorMessage="1" errorTitle="Asset replacements" error="Must enter a number" promptTitle="Asset Replacements" prompt="Enter number of asset replacements" sqref="Q11:W171">
      <formula1>ISNUMBER(Q11)</formula1>
    </dataValidation>
    <dataValidation type="custom" operator="greaterThanOrEqual" allowBlank="1" showInputMessage="1" showErrorMessage="1" errorTitle="Asset Failures" error="Must enter a number" promptTitle="Asset Failures" prompt="Enter number of asset failures" sqref="X11:AD171">
      <formula1>ISNUMBER(X11)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206"/>
  <sheetViews>
    <sheetView showGridLines="0" topLeftCell="B1" zoomScale="70" zoomScaleNormal="70" workbookViewId="0">
      <pane ySplit="10" topLeftCell="A11" activePane="bottomLeft" state="frozen"/>
      <selection pane="bottomLeft" activeCell="E11" sqref="E11"/>
    </sheetView>
  </sheetViews>
  <sheetFormatPr defaultColWidth="9.140625" defaultRowHeight="15" customHeight="1"/>
  <cols>
    <col min="1" max="1" width="30.42578125" style="135" hidden="1" customWidth="1"/>
    <col min="2" max="2" width="30.42578125" style="136" customWidth="1"/>
    <col min="3" max="3" width="92.85546875" style="129" customWidth="1"/>
    <col min="4" max="4" width="116.140625" style="129" customWidth="1"/>
    <col min="5" max="30" width="22.7109375" style="129" customWidth="1"/>
    <col min="31" max="31" width="27.7109375" style="136" customWidth="1"/>
    <col min="32" max="32" width="75" style="129" bestFit="1" customWidth="1"/>
    <col min="33" max="33" width="38.28515625" style="129" bestFit="1" customWidth="1"/>
    <col min="34" max="34" width="26.42578125" style="129" customWidth="1"/>
    <col min="35" max="39" width="23.7109375" style="129" customWidth="1"/>
    <col min="40" max="40" width="19.42578125" style="129" customWidth="1"/>
    <col min="41" max="16384" width="9.140625" style="129"/>
  </cols>
  <sheetData>
    <row r="1" spans="1:36" customFormat="1" ht="23.25" customHeight="1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6" customFormat="1" ht="23.25" customHeight="1">
      <c r="A2" s="1"/>
      <c r="B2" s="2"/>
      <c r="C2" s="4">
        <f>TradingName</f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6" customFormat="1" ht="23.25" customHeight="1">
      <c r="A3" s="1"/>
      <c r="B3" s="2"/>
      <c r="C3" s="3" t="str">
        <f>RCP_1to5</f>
        <v>2015-16 to 2019-20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6" customFormat="1" ht="27" customHeight="1">
      <c r="A4" s="1"/>
      <c r="B4" s="2"/>
      <c r="C4" s="5" t="s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6" customFormat="1" ht="26.25" customHeight="1">
      <c r="A5" s="1"/>
      <c r="B5" s="2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6" customFormat="1" ht="24" customHeight="1">
      <c r="A6" s="1"/>
      <c r="B6" s="2"/>
      <c r="C6" s="9" t="s">
        <v>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 t="s">
        <v>3</v>
      </c>
      <c r="AG6" s="9"/>
      <c r="AH6" s="9"/>
      <c r="AI6" s="9"/>
    </row>
    <row r="7" spans="1:36" s="16" customFormat="1" ht="14.25" customHeight="1">
      <c r="A7" s="10"/>
      <c r="B7" s="11"/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5"/>
      <c r="AE7" s="11"/>
      <c r="AF7" s="12"/>
      <c r="AG7" s="14"/>
      <c r="AH7" s="14"/>
      <c r="AI7" s="14"/>
      <c r="AJ7" s="14"/>
    </row>
    <row r="8" spans="1:36" s="16" customFormat="1" ht="14.25" customHeight="1" thickBot="1">
      <c r="A8" s="10"/>
      <c r="B8" s="11"/>
      <c r="C8" s="12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  <c r="AE8" s="11"/>
      <c r="AF8" s="12"/>
      <c r="AG8" s="14"/>
      <c r="AH8" s="14"/>
      <c r="AI8" s="14"/>
      <c r="AJ8" s="14"/>
    </row>
    <row r="9" spans="1:36" s="25" customFormat="1" ht="45.75" thickBot="1">
      <c r="A9" s="17"/>
      <c r="B9" s="18"/>
      <c r="C9" s="19"/>
      <c r="D9" s="19"/>
      <c r="E9" s="169" t="s">
        <v>4</v>
      </c>
      <c r="F9" s="170"/>
      <c r="G9" s="170"/>
      <c r="H9" s="170"/>
      <c r="I9" s="170"/>
      <c r="J9" s="171"/>
      <c r="K9" s="172" t="str">
        <f>CONCATENATE("EXPENDITURE
Forecast 
($000's real, ", DollarReal, ")")</f>
        <v>EXPENDITURE
Forecast 
($000's real, June 2015)</v>
      </c>
      <c r="L9" s="172"/>
      <c r="M9" s="172"/>
      <c r="N9" s="172"/>
      <c r="O9" s="172"/>
      <c r="P9" s="172"/>
      <c r="Q9" s="173" t="s">
        <v>5</v>
      </c>
      <c r="R9" s="174"/>
      <c r="S9" s="174" t="s">
        <v>6</v>
      </c>
      <c r="T9" s="174"/>
      <c r="U9" s="174"/>
      <c r="V9" s="174"/>
      <c r="W9" s="175"/>
      <c r="X9" s="176" t="s">
        <v>7</v>
      </c>
      <c r="Y9" s="167"/>
      <c r="Z9" s="167" t="s">
        <v>8</v>
      </c>
      <c r="AA9" s="167"/>
      <c r="AB9" s="167"/>
      <c r="AC9" s="167"/>
      <c r="AD9" s="168"/>
      <c r="AE9" s="20"/>
      <c r="AF9" s="21"/>
      <c r="AG9" s="21"/>
      <c r="AH9" s="22" t="s">
        <v>9</v>
      </c>
      <c r="AI9" s="23" t="s">
        <v>10</v>
      </c>
      <c r="AJ9" s="24"/>
    </row>
    <row r="10" spans="1:36" s="44" customFormat="1" ht="30" customHeight="1" thickBot="1">
      <c r="A10" s="26"/>
      <c r="B10" s="27"/>
      <c r="C10" s="28" t="s">
        <v>11</v>
      </c>
      <c r="D10" s="29" t="s">
        <v>12</v>
      </c>
      <c r="E10" s="30" t="str">
        <f>PRCP_y4</f>
        <v>2008-09</v>
      </c>
      <c r="F10" s="31" t="str">
        <f>PRCP_y5</f>
        <v>2009-10</v>
      </c>
      <c r="G10" s="31" t="str">
        <f t="array" ref="G10:K10">CRCP</f>
        <v>2010-11</v>
      </c>
      <c r="H10" s="31" t="str">
        <v>2011-12</v>
      </c>
      <c r="I10" s="31" t="str">
        <v>2012-13</v>
      </c>
      <c r="J10" s="32" t="str">
        <v>2013-14</v>
      </c>
      <c r="K10" s="33" t="str">
        <v>2014-15</v>
      </c>
      <c r="L10" s="34" t="str">
        <f t="array" ref="L10:P10">FRCP</f>
        <v>2015-16</v>
      </c>
      <c r="M10" s="34" t="str">
        <v>2016-17</v>
      </c>
      <c r="N10" s="34" t="str">
        <v>2017-18</v>
      </c>
      <c r="O10" s="34" t="str">
        <v>2018-19</v>
      </c>
      <c r="P10" s="35" t="str">
        <v>2019-20</v>
      </c>
      <c r="Q10" s="36" t="str">
        <f>CRCP_y4</f>
        <v>2013-14</v>
      </c>
      <c r="R10" s="37" t="str">
        <f>CRCP_y5</f>
        <v>2014-15</v>
      </c>
      <c r="S10" s="37" t="str">
        <f t="array" ref="S10:W10">FRCP</f>
        <v>2015-16</v>
      </c>
      <c r="T10" s="37" t="str">
        <v>2016-17</v>
      </c>
      <c r="U10" s="37" t="str">
        <v>2017-18</v>
      </c>
      <c r="V10" s="37" t="str">
        <v>2018-19</v>
      </c>
      <c r="W10" s="38" t="str">
        <v>2019-20</v>
      </c>
      <c r="X10" s="39" t="str">
        <f>CRCP_y4</f>
        <v>2013-14</v>
      </c>
      <c r="Y10" s="37" t="str">
        <f>CRCP_y5</f>
        <v>2014-15</v>
      </c>
      <c r="Z10" s="37" t="str">
        <f t="array" ref="Z10:AD10">FRCP</f>
        <v>2015-16</v>
      </c>
      <c r="AA10" s="37" t="str">
        <v>2016-17</v>
      </c>
      <c r="AB10" s="37" t="str">
        <v>2017-18</v>
      </c>
      <c r="AC10" s="37" t="str">
        <v>2018-19</v>
      </c>
      <c r="AD10" s="38" t="str">
        <v>2019-20</v>
      </c>
      <c r="AE10" s="40"/>
      <c r="AF10" s="28" t="s">
        <v>11</v>
      </c>
      <c r="AG10" s="41" t="s">
        <v>13</v>
      </c>
      <c r="AH10" s="42" t="str">
        <f>CRCP_y4</f>
        <v>2013-14</v>
      </c>
      <c r="AI10" s="43" t="str">
        <f>CRCP_y4</f>
        <v>2013-14</v>
      </c>
    </row>
    <row r="11" spans="1:36" s="63" customFormat="1" ht="30.75">
      <c r="A11" s="45" t="s">
        <v>14</v>
      </c>
      <c r="B11" s="46"/>
      <c r="C11" s="47" t="s">
        <v>15</v>
      </c>
      <c r="D11" s="48" t="s">
        <v>16</v>
      </c>
      <c r="E11" s="49">
        <v>2874.3885218976779</v>
      </c>
      <c r="F11" s="50">
        <v>2814.3780082456406</v>
      </c>
      <c r="G11" s="50">
        <v>4646.341426776341</v>
      </c>
      <c r="H11" s="50">
        <v>3604.7693845875565</v>
      </c>
      <c r="I11" s="50">
        <v>6764.6790463788566</v>
      </c>
      <c r="J11" s="51">
        <v>3825.4589883586</v>
      </c>
      <c r="K11" s="52">
        <v>3086.4911894194897</v>
      </c>
      <c r="L11" s="50">
        <v>2848.631421480191</v>
      </c>
      <c r="M11" s="50">
        <v>4644.2405723850106</v>
      </c>
      <c r="N11" s="50">
        <v>1639.0527419676732</v>
      </c>
      <c r="O11" s="50">
        <v>2548.2950737593405</v>
      </c>
      <c r="P11" s="51">
        <v>2614.7968458221021</v>
      </c>
      <c r="Q11" s="53">
        <v>2271</v>
      </c>
      <c r="R11" s="53">
        <v>3413.764683544829</v>
      </c>
      <c r="S11" s="54">
        <v>2541</v>
      </c>
      <c r="T11" s="54">
        <v>3442</v>
      </c>
      <c r="U11" s="54">
        <v>1740</v>
      </c>
      <c r="V11" s="54">
        <v>2109</v>
      </c>
      <c r="W11" s="55">
        <v>2409</v>
      </c>
      <c r="X11" s="56">
        <v>137</v>
      </c>
      <c r="Y11" s="56">
        <v>159.03</v>
      </c>
      <c r="Z11" s="54">
        <v>174.93300000000002</v>
      </c>
      <c r="AA11" s="54">
        <v>166.18635</v>
      </c>
      <c r="AB11" s="54">
        <v>182.80498500000002</v>
      </c>
      <c r="AC11" s="54">
        <v>201.08548350000004</v>
      </c>
      <c r="AD11" s="55">
        <v>221.19403185000007</v>
      </c>
      <c r="AE11" s="57" t="s">
        <v>17</v>
      </c>
      <c r="AF11" s="58" t="s">
        <v>18</v>
      </c>
      <c r="AG11" s="59" t="s">
        <v>19</v>
      </c>
      <c r="AH11" s="60"/>
      <c r="AI11" s="61"/>
      <c r="AJ11" s="62"/>
    </row>
    <row r="12" spans="1:36" s="63" customFormat="1" ht="15.75">
      <c r="A12" s="45" t="s">
        <v>20</v>
      </c>
      <c r="B12" s="46"/>
      <c r="C12" s="64"/>
      <c r="D12" s="65" t="s">
        <v>21</v>
      </c>
      <c r="E12" s="66">
        <v>816.79463010782911</v>
      </c>
      <c r="F12" s="67">
        <v>1128.1845834931328</v>
      </c>
      <c r="G12" s="67">
        <v>2472.2832012700073</v>
      </c>
      <c r="H12" s="67">
        <v>2721.425141331908</v>
      </c>
      <c r="I12" s="67">
        <v>3529.7555863360703</v>
      </c>
      <c r="J12" s="68">
        <v>3488.1160309998572</v>
      </c>
      <c r="K12" s="69">
        <v>1901.2640921989948</v>
      </c>
      <c r="L12" s="67">
        <v>1754.7435910836712</v>
      </c>
      <c r="M12" s="67">
        <v>2860.8304038185406</v>
      </c>
      <c r="N12" s="67">
        <v>1009.6487993246313</v>
      </c>
      <c r="O12" s="67">
        <v>1569.7378099360367</v>
      </c>
      <c r="P12" s="68">
        <v>1610.7025895291097</v>
      </c>
      <c r="Q12" s="69">
        <v>808</v>
      </c>
      <c r="R12" s="69">
        <v>687.92565732801506</v>
      </c>
      <c r="S12" s="67">
        <v>512</v>
      </c>
      <c r="T12" s="67">
        <v>694</v>
      </c>
      <c r="U12" s="67">
        <v>351</v>
      </c>
      <c r="V12" s="67">
        <v>425</v>
      </c>
      <c r="W12" s="68">
        <v>486</v>
      </c>
      <c r="X12" s="66">
        <v>73</v>
      </c>
      <c r="Y12" s="66">
        <v>101.86</v>
      </c>
      <c r="Z12" s="67">
        <v>112.04600000000001</v>
      </c>
      <c r="AA12" s="67">
        <v>112.04600000000001</v>
      </c>
      <c r="AB12" s="67">
        <v>123.25060000000002</v>
      </c>
      <c r="AC12" s="67">
        <v>135.57566000000003</v>
      </c>
      <c r="AD12" s="68">
        <v>135.57566000000003</v>
      </c>
      <c r="AE12" s="57" t="s">
        <v>22</v>
      </c>
      <c r="AF12" s="70"/>
      <c r="AG12" s="71" t="s">
        <v>23</v>
      </c>
      <c r="AH12" s="72"/>
      <c r="AI12" s="73"/>
      <c r="AJ12" s="62"/>
    </row>
    <row r="13" spans="1:36" s="63" customFormat="1" ht="15.75">
      <c r="A13" s="45" t="s">
        <v>24</v>
      </c>
      <c r="B13" s="46"/>
      <c r="C13" s="64"/>
      <c r="D13" s="65" t="s">
        <v>25</v>
      </c>
      <c r="E13" s="66">
        <v>765.78202778813284</v>
      </c>
      <c r="F13" s="67">
        <v>1057.7238564959789</v>
      </c>
      <c r="G13" s="67">
        <v>2317.8845709639863</v>
      </c>
      <c r="H13" s="67">
        <v>2551.4635750753637</v>
      </c>
      <c r="I13" s="67">
        <v>3309.3074172412221</v>
      </c>
      <c r="J13" s="68">
        <v>3270.2747240144167</v>
      </c>
      <c r="K13" s="69">
        <v>1782.5241487377657</v>
      </c>
      <c r="L13" s="67">
        <v>1645.1543153754012</v>
      </c>
      <c r="M13" s="67">
        <v>2682.1625155460119</v>
      </c>
      <c r="N13" s="67">
        <v>946.59304508228138</v>
      </c>
      <c r="O13" s="67">
        <v>1471.7027291886902</v>
      </c>
      <c r="P13" s="68">
        <v>1510.1091290002585</v>
      </c>
      <c r="Q13" s="69">
        <v>568</v>
      </c>
      <c r="R13" s="69">
        <v>483.55700787004474</v>
      </c>
      <c r="S13" s="67">
        <v>360</v>
      </c>
      <c r="T13" s="67">
        <v>488</v>
      </c>
      <c r="U13" s="67">
        <v>246</v>
      </c>
      <c r="V13" s="67">
        <v>299</v>
      </c>
      <c r="W13" s="68">
        <v>341</v>
      </c>
      <c r="X13" s="66">
        <v>36</v>
      </c>
      <c r="Y13" s="66">
        <v>44.660000000000004</v>
      </c>
      <c r="Z13" s="67">
        <v>49.126000000000005</v>
      </c>
      <c r="AA13" s="67">
        <v>49.126000000000005</v>
      </c>
      <c r="AB13" s="67">
        <v>54.03860000000001</v>
      </c>
      <c r="AC13" s="67">
        <v>59.442460000000018</v>
      </c>
      <c r="AD13" s="68">
        <v>59.442460000000018</v>
      </c>
      <c r="AE13" s="57" t="s">
        <v>26</v>
      </c>
      <c r="AF13" s="70"/>
      <c r="AG13" s="71" t="s">
        <v>27</v>
      </c>
      <c r="AH13" s="72"/>
      <c r="AI13" s="73"/>
      <c r="AJ13" s="62"/>
    </row>
    <row r="14" spans="1:36" s="63" customFormat="1" ht="16.5" thickBot="1">
      <c r="A14" s="45" t="s">
        <v>28</v>
      </c>
      <c r="B14" s="46"/>
      <c r="C14" s="64"/>
      <c r="D14" s="65" t="s">
        <v>29</v>
      </c>
      <c r="E14" s="66">
        <v>2425.1842222923365</v>
      </c>
      <c r="F14" s="67">
        <v>3349.7495706662453</v>
      </c>
      <c r="G14" s="67">
        <v>7340.58811113709</v>
      </c>
      <c r="H14" s="67">
        <v>8080.319152075409</v>
      </c>
      <c r="I14" s="67">
        <v>10480.365669016825</v>
      </c>
      <c r="J14" s="68">
        <v>10356.736460664688</v>
      </c>
      <c r="K14" s="69">
        <v>5645.1378616703569</v>
      </c>
      <c r="L14" s="67">
        <v>5210.0965479723882</v>
      </c>
      <c r="M14" s="67">
        <v>8494.2339650116483</v>
      </c>
      <c r="N14" s="67">
        <v>2997.7985107083937</v>
      </c>
      <c r="O14" s="67">
        <v>4660.7866735211837</v>
      </c>
      <c r="P14" s="68">
        <v>4782.4172398505434</v>
      </c>
      <c r="Q14" s="69">
        <v>1800</v>
      </c>
      <c r="R14" s="69">
        <v>1531.4947832827777</v>
      </c>
      <c r="S14" s="67">
        <v>1140</v>
      </c>
      <c r="T14" s="67">
        <v>1544</v>
      </c>
      <c r="U14" s="67">
        <v>781</v>
      </c>
      <c r="V14" s="67">
        <v>946</v>
      </c>
      <c r="W14" s="68">
        <v>1081</v>
      </c>
      <c r="X14" s="66">
        <v>145</v>
      </c>
      <c r="Y14" s="66">
        <v>210.10000000000002</v>
      </c>
      <c r="Z14" s="67">
        <v>231.11000000000004</v>
      </c>
      <c r="AA14" s="67">
        <v>254.22100000000006</v>
      </c>
      <c r="AB14" s="67">
        <v>279.64310000000006</v>
      </c>
      <c r="AC14" s="67">
        <v>307.60741000000007</v>
      </c>
      <c r="AD14" s="68">
        <v>338.36815100000013</v>
      </c>
      <c r="AE14" s="57" t="s">
        <v>30</v>
      </c>
      <c r="AF14" s="74"/>
      <c r="AG14" s="75" t="s">
        <v>31</v>
      </c>
      <c r="AH14" s="76"/>
      <c r="AI14" s="77"/>
      <c r="AJ14" s="62"/>
    </row>
    <row r="15" spans="1:36" s="63" customFormat="1" ht="30.75">
      <c r="A15" s="45" t="s">
        <v>32</v>
      </c>
      <c r="B15" s="46"/>
      <c r="C15" s="64"/>
      <c r="D15" s="65" t="s">
        <v>33</v>
      </c>
      <c r="E15" s="66">
        <v>1435.0656582579741</v>
      </c>
      <c r="F15" s="67">
        <v>1433.4207659816914</v>
      </c>
      <c r="G15" s="67">
        <v>2669.0832991570155</v>
      </c>
      <c r="H15" s="67">
        <v>3412.7890549092908</v>
      </c>
      <c r="I15" s="67">
        <v>5614.1113089556311</v>
      </c>
      <c r="J15" s="68">
        <v>4813.5778354329459</v>
      </c>
      <c r="K15" s="69">
        <v>3684.2446637545131</v>
      </c>
      <c r="L15" s="67">
        <v>4849.3097759195143</v>
      </c>
      <c r="M15" s="67">
        <v>6375.8117080641805</v>
      </c>
      <c r="N15" s="67">
        <v>3881.0766762274088</v>
      </c>
      <c r="O15" s="67">
        <v>4686.8333798800631</v>
      </c>
      <c r="P15" s="68">
        <v>4788.8788255311702</v>
      </c>
      <c r="Q15" s="69">
        <v>248</v>
      </c>
      <c r="R15" s="69">
        <v>263.76224545989157</v>
      </c>
      <c r="S15" s="67">
        <v>286</v>
      </c>
      <c r="T15" s="67">
        <v>344</v>
      </c>
      <c r="U15" s="67">
        <v>251</v>
      </c>
      <c r="V15" s="67">
        <v>271</v>
      </c>
      <c r="W15" s="68">
        <v>288</v>
      </c>
      <c r="X15" s="66">
        <v>14</v>
      </c>
      <c r="Y15" s="66">
        <v>15.6</v>
      </c>
      <c r="Z15" s="67">
        <v>15.6</v>
      </c>
      <c r="AA15" s="67">
        <v>15.6</v>
      </c>
      <c r="AB15" s="67">
        <v>15.6</v>
      </c>
      <c r="AC15" s="67">
        <v>15.6</v>
      </c>
      <c r="AD15" s="68">
        <v>15.6</v>
      </c>
      <c r="AE15" s="57" t="s">
        <v>34</v>
      </c>
      <c r="AF15" s="58" t="s">
        <v>35</v>
      </c>
      <c r="AG15" s="59" t="s">
        <v>36</v>
      </c>
      <c r="AH15" s="60"/>
      <c r="AI15" s="78"/>
      <c r="AJ15" s="62"/>
    </row>
    <row r="16" spans="1:36" s="63" customFormat="1" ht="15.75">
      <c r="A16" s="45" t="s">
        <v>37</v>
      </c>
      <c r="B16" s="46"/>
      <c r="C16" s="64"/>
      <c r="D16" s="65" t="s">
        <v>38</v>
      </c>
      <c r="E16" s="66">
        <v>0</v>
      </c>
      <c r="F16" s="67">
        <v>0</v>
      </c>
      <c r="G16" s="67">
        <v>0</v>
      </c>
      <c r="H16" s="67">
        <v>0</v>
      </c>
      <c r="I16" s="67">
        <v>0</v>
      </c>
      <c r="J16" s="68">
        <v>0</v>
      </c>
      <c r="K16" s="69">
        <v>19.627436040960834</v>
      </c>
      <c r="L16" s="67">
        <v>175.28508741176228</v>
      </c>
      <c r="M16" s="67">
        <v>50.894911017114197</v>
      </c>
      <c r="N16" s="67">
        <v>0</v>
      </c>
      <c r="O16" s="67">
        <v>0</v>
      </c>
      <c r="P16" s="68">
        <v>0</v>
      </c>
      <c r="Q16" s="69">
        <v>0</v>
      </c>
      <c r="R16" s="69">
        <v>0</v>
      </c>
      <c r="S16" s="67">
        <v>10</v>
      </c>
      <c r="T16" s="67">
        <v>3</v>
      </c>
      <c r="U16" s="67">
        <v>0</v>
      </c>
      <c r="V16" s="67">
        <v>0</v>
      </c>
      <c r="W16" s="68">
        <v>0</v>
      </c>
      <c r="X16" s="66">
        <v>0</v>
      </c>
      <c r="Y16" s="66">
        <v>0</v>
      </c>
      <c r="Z16" s="67">
        <v>0</v>
      </c>
      <c r="AA16" s="67">
        <v>0</v>
      </c>
      <c r="AB16" s="67">
        <v>0</v>
      </c>
      <c r="AC16" s="67">
        <v>0</v>
      </c>
      <c r="AD16" s="68">
        <v>0</v>
      </c>
      <c r="AE16" s="57" t="s">
        <v>39</v>
      </c>
      <c r="AF16" s="70"/>
      <c r="AG16" s="71" t="s">
        <v>40</v>
      </c>
      <c r="AH16" s="72"/>
      <c r="AI16" s="73"/>
      <c r="AJ16" s="62"/>
    </row>
    <row r="17" spans="1:40" s="63" customFormat="1" ht="15.75">
      <c r="A17" s="45" t="s">
        <v>41</v>
      </c>
      <c r="B17" s="46"/>
      <c r="C17" s="64"/>
      <c r="D17" s="65" t="s">
        <v>42</v>
      </c>
      <c r="E17" s="66">
        <v>0</v>
      </c>
      <c r="F17" s="67">
        <v>0</v>
      </c>
      <c r="G17" s="67">
        <v>0</v>
      </c>
      <c r="H17" s="67">
        <v>0</v>
      </c>
      <c r="I17" s="67">
        <v>0</v>
      </c>
      <c r="J17" s="68">
        <v>0</v>
      </c>
      <c r="K17" s="69">
        <v>0</v>
      </c>
      <c r="L17" s="67">
        <v>0</v>
      </c>
      <c r="M17" s="67">
        <v>0</v>
      </c>
      <c r="N17" s="67">
        <v>0</v>
      </c>
      <c r="O17" s="67">
        <v>0</v>
      </c>
      <c r="P17" s="68">
        <v>0</v>
      </c>
      <c r="Q17" s="69">
        <v>0</v>
      </c>
      <c r="R17" s="69">
        <v>0</v>
      </c>
      <c r="S17" s="67">
        <v>0</v>
      </c>
      <c r="T17" s="67">
        <v>0</v>
      </c>
      <c r="U17" s="67">
        <v>0</v>
      </c>
      <c r="V17" s="67">
        <v>0</v>
      </c>
      <c r="W17" s="68">
        <v>0</v>
      </c>
      <c r="X17" s="66">
        <v>0</v>
      </c>
      <c r="Y17" s="66">
        <v>0</v>
      </c>
      <c r="Z17" s="67">
        <v>0</v>
      </c>
      <c r="AA17" s="67">
        <v>0</v>
      </c>
      <c r="AB17" s="67">
        <v>0</v>
      </c>
      <c r="AC17" s="67">
        <v>0</v>
      </c>
      <c r="AD17" s="68">
        <v>0</v>
      </c>
      <c r="AE17" s="57" t="s">
        <v>43</v>
      </c>
      <c r="AF17" s="70"/>
      <c r="AG17" s="71" t="s">
        <v>44</v>
      </c>
      <c r="AH17" s="72"/>
      <c r="AI17" s="73"/>
      <c r="AJ17" s="62"/>
    </row>
    <row r="18" spans="1:40" s="63" customFormat="1" ht="16.5" thickBot="1">
      <c r="A18" s="45" t="s">
        <v>45</v>
      </c>
      <c r="B18" s="46"/>
      <c r="C18" s="64"/>
      <c r="D18" s="65" t="s">
        <v>46</v>
      </c>
      <c r="E18" s="66">
        <v>0</v>
      </c>
      <c r="F18" s="67">
        <v>0</v>
      </c>
      <c r="G18" s="67">
        <v>0</v>
      </c>
      <c r="H18" s="67">
        <v>0</v>
      </c>
      <c r="I18" s="67">
        <v>0</v>
      </c>
      <c r="J18" s="68">
        <v>0</v>
      </c>
      <c r="K18" s="69">
        <v>0</v>
      </c>
      <c r="L18" s="67">
        <v>0</v>
      </c>
      <c r="M18" s="67">
        <v>0</v>
      </c>
      <c r="N18" s="67">
        <v>0</v>
      </c>
      <c r="O18" s="67">
        <v>0</v>
      </c>
      <c r="P18" s="68">
        <v>0</v>
      </c>
      <c r="Q18" s="69">
        <v>0</v>
      </c>
      <c r="R18" s="69">
        <v>0</v>
      </c>
      <c r="S18" s="67">
        <v>0</v>
      </c>
      <c r="T18" s="67">
        <v>0</v>
      </c>
      <c r="U18" s="67">
        <v>0</v>
      </c>
      <c r="V18" s="67">
        <v>0</v>
      </c>
      <c r="W18" s="68">
        <v>0</v>
      </c>
      <c r="X18" s="66">
        <v>0</v>
      </c>
      <c r="Y18" s="66">
        <v>0</v>
      </c>
      <c r="Z18" s="67">
        <v>0</v>
      </c>
      <c r="AA18" s="67">
        <v>0</v>
      </c>
      <c r="AB18" s="67">
        <v>0</v>
      </c>
      <c r="AC18" s="67">
        <v>0</v>
      </c>
      <c r="AD18" s="68">
        <v>0</v>
      </c>
      <c r="AE18" s="57" t="s">
        <v>47</v>
      </c>
      <c r="AF18" s="74"/>
      <c r="AG18" s="75" t="s">
        <v>48</v>
      </c>
      <c r="AH18" s="76"/>
      <c r="AI18" s="77"/>
      <c r="AJ18" s="62"/>
    </row>
    <row r="19" spans="1:40" s="63" customFormat="1" ht="30.75">
      <c r="A19" s="45" t="s">
        <v>49</v>
      </c>
      <c r="B19" s="46"/>
      <c r="C19" s="64"/>
      <c r="D19" s="65" t="s">
        <v>50</v>
      </c>
      <c r="E19" s="66">
        <v>0</v>
      </c>
      <c r="F19" s="67">
        <v>0</v>
      </c>
      <c r="G19" s="67">
        <v>0</v>
      </c>
      <c r="H19" s="67">
        <v>0</v>
      </c>
      <c r="I19" s="67">
        <v>0</v>
      </c>
      <c r="J19" s="68">
        <v>0</v>
      </c>
      <c r="K19" s="69">
        <v>0</v>
      </c>
      <c r="L19" s="67">
        <v>0</v>
      </c>
      <c r="M19" s="67">
        <v>0</v>
      </c>
      <c r="N19" s="67">
        <v>0</v>
      </c>
      <c r="O19" s="67">
        <v>0</v>
      </c>
      <c r="P19" s="68">
        <v>0</v>
      </c>
      <c r="Q19" s="69">
        <v>0</v>
      </c>
      <c r="R19" s="69">
        <v>0</v>
      </c>
      <c r="S19" s="67">
        <v>0</v>
      </c>
      <c r="T19" s="67">
        <v>0</v>
      </c>
      <c r="U19" s="67">
        <v>0</v>
      </c>
      <c r="V19" s="67">
        <v>0</v>
      </c>
      <c r="W19" s="68">
        <v>0</v>
      </c>
      <c r="X19" s="66">
        <v>1</v>
      </c>
      <c r="Y19" s="66">
        <v>1</v>
      </c>
      <c r="Z19" s="67">
        <v>1</v>
      </c>
      <c r="AA19" s="67">
        <v>1</v>
      </c>
      <c r="AB19" s="67">
        <v>1</v>
      </c>
      <c r="AC19" s="67">
        <v>1</v>
      </c>
      <c r="AD19" s="68">
        <v>1</v>
      </c>
      <c r="AE19" s="57" t="s">
        <v>51</v>
      </c>
      <c r="AF19" s="58" t="s">
        <v>52</v>
      </c>
      <c r="AG19" s="59" t="s">
        <v>53</v>
      </c>
      <c r="AH19" s="60"/>
      <c r="AI19" s="78"/>
      <c r="AJ19" s="62"/>
    </row>
    <row r="20" spans="1:40" s="63" customFormat="1" ht="15.75">
      <c r="A20" s="45" t="s">
        <v>54</v>
      </c>
      <c r="B20" s="46"/>
      <c r="C20" s="64"/>
      <c r="D20" s="65" t="s">
        <v>55</v>
      </c>
      <c r="E20" s="66">
        <v>0</v>
      </c>
      <c r="F20" s="67">
        <v>6.410902987430716</v>
      </c>
      <c r="G20" s="67">
        <v>0</v>
      </c>
      <c r="H20" s="67">
        <v>0</v>
      </c>
      <c r="I20" s="67">
        <v>18.039620919251565</v>
      </c>
      <c r="J20" s="68">
        <v>0</v>
      </c>
      <c r="K20" s="69">
        <v>3.4848368565935508</v>
      </c>
      <c r="L20" s="67">
        <v>3.2162786670036563</v>
      </c>
      <c r="M20" s="67">
        <v>5.2436309466927042</v>
      </c>
      <c r="N20" s="67">
        <v>1.8505905426491605</v>
      </c>
      <c r="O20" s="67">
        <v>2.8771806072067752</v>
      </c>
      <c r="P20" s="68">
        <v>2.9522651650722014</v>
      </c>
      <c r="Q20" s="69">
        <v>0</v>
      </c>
      <c r="R20" s="69">
        <v>0.46185005527224898</v>
      </c>
      <c r="S20" s="67">
        <v>0</v>
      </c>
      <c r="T20" s="67">
        <v>0</v>
      </c>
      <c r="U20" s="67">
        <v>0</v>
      </c>
      <c r="V20" s="67">
        <v>0</v>
      </c>
      <c r="W20" s="68">
        <v>0</v>
      </c>
      <c r="X20" s="66">
        <v>0</v>
      </c>
      <c r="Y20" s="66">
        <v>0</v>
      </c>
      <c r="Z20" s="67">
        <v>0</v>
      </c>
      <c r="AA20" s="67">
        <v>0</v>
      </c>
      <c r="AB20" s="67">
        <v>0</v>
      </c>
      <c r="AC20" s="67">
        <v>0</v>
      </c>
      <c r="AD20" s="68">
        <v>0</v>
      </c>
      <c r="AE20" s="57" t="s">
        <v>56</v>
      </c>
      <c r="AF20" s="79"/>
      <c r="AG20" s="71" t="s">
        <v>57</v>
      </c>
      <c r="AH20" s="72"/>
      <c r="AI20" s="73"/>
      <c r="AJ20" s="62"/>
    </row>
    <row r="21" spans="1:40" s="63" customFormat="1" ht="15.75">
      <c r="A21" s="45" t="s">
        <v>58</v>
      </c>
      <c r="B21" s="46"/>
      <c r="C21" s="64"/>
      <c r="D21" s="65" t="s">
        <v>59</v>
      </c>
      <c r="E21" s="66">
        <v>0</v>
      </c>
      <c r="F21" s="67">
        <v>0</v>
      </c>
      <c r="G21" s="67">
        <v>0</v>
      </c>
      <c r="H21" s="67">
        <v>25.409533733078611</v>
      </c>
      <c r="I21" s="67">
        <v>2486.4421473433972</v>
      </c>
      <c r="J21" s="68">
        <v>196.08237485835855</v>
      </c>
      <c r="K21" s="69">
        <v>385.95117386288553</v>
      </c>
      <c r="L21" s="67">
        <v>356.20793112640064</v>
      </c>
      <c r="M21" s="67">
        <v>580.74039114647849</v>
      </c>
      <c r="N21" s="67">
        <v>204.95581907187741</v>
      </c>
      <c r="O21" s="67">
        <v>318.65228659583727</v>
      </c>
      <c r="P21" s="68">
        <v>326.96801971037513</v>
      </c>
      <c r="Q21" s="69">
        <v>4</v>
      </c>
      <c r="R21" s="69">
        <v>0.69277508290837342</v>
      </c>
      <c r="S21" s="67">
        <v>1</v>
      </c>
      <c r="T21" s="67">
        <v>1</v>
      </c>
      <c r="U21" s="67">
        <v>0</v>
      </c>
      <c r="V21" s="67">
        <v>0</v>
      </c>
      <c r="W21" s="68">
        <v>0</v>
      </c>
      <c r="X21" s="66">
        <v>0</v>
      </c>
      <c r="Y21" s="66">
        <v>0</v>
      </c>
      <c r="Z21" s="67">
        <v>0</v>
      </c>
      <c r="AA21" s="67">
        <v>0</v>
      </c>
      <c r="AB21" s="67">
        <v>0</v>
      </c>
      <c r="AC21" s="67">
        <v>0</v>
      </c>
      <c r="AD21" s="68">
        <v>0</v>
      </c>
      <c r="AE21" s="57" t="s">
        <v>60</v>
      </c>
      <c r="AF21" s="79"/>
      <c r="AG21" s="71" t="s">
        <v>61</v>
      </c>
      <c r="AH21" s="72"/>
      <c r="AI21" s="73"/>
      <c r="AJ21" s="62"/>
    </row>
    <row r="22" spans="1:40" s="63" customFormat="1" ht="15.75">
      <c r="A22" s="45" t="s">
        <v>62</v>
      </c>
      <c r="B22" s="46"/>
      <c r="C22" s="64"/>
      <c r="D22" s="65" t="s">
        <v>63</v>
      </c>
      <c r="E22" s="66">
        <v>0</v>
      </c>
      <c r="F22" s="67">
        <v>0</v>
      </c>
      <c r="G22" s="67">
        <v>0</v>
      </c>
      <c r="H22" s="67">
        <v>0</v>
      </c>
      <c r="I22" s="67">
        <v>0</v>
      </c>
      <c r="J22" s="68">
        <v>0</v>
      </c>
      <c r="K22" s="69">
        <v>0</v>
      </c>
      <c r="L22" s="67">
        <v>0</v>
      </c>
      <c r="M22" s="67">
        <v>0</v>
      </c>
      <c r="N22" s="67">
        <v>0</v>
      </c>
      <c r="O22" s="67">
        <v>0</v>
      </c>
      <c r="P22" s="68">
        <v>0</v>
      </c>
      <c r="Q22" s="69">
        <v>0</v>
      </c>
      <c r="R22" s="69">
        <v>0</v>
      </c>
      <c r="S22" s="67">
        <v>0</v>
      </c>
      <c r="T22" s="67">
        <v>0</v>
      </c>
      <c r="U22" s="67">
        <v>0</v>
      </c>
      <c r="V22" s="67">
        <v>0</v>
      </c>
      <c r="W22" s="68">
        <v>0</v>
      </c>
      <c r="X22" s="66">
        <v>0</v>
      </c>
      <c r="Y22" s="66">
        <v>0</v>
      </c>
      <c r="Z22" s="67">
        <v>0</v>
      </c>
      <c r="AA22" s="67">
        <v>0</v>
      </c>
      <c r="AB22" s="67">
        <v>0</v>
      </c>
      <c r="AC22" s="67">
        <v>0</v>
      </c>
      <c r="AD22" s="68">
        <v>0</v>
      </c>
      <c r="AE22" s="57" t="s">
        <v>64</v>
      </c>
      <c r="AF22" s="79"/>
      <c r="AG22" s="71" t="s">
        <v>65</v>
      </c>
      <c r="AH22" s="72"/>
      <c r="AI22" s="73"/>
      <c r="AJ22" s="62"/>
    </row>
    <row r="23" spans="1:40" s="63" customFormat="1" ht="15.75">
      <c r="A23" s="45" t="s">
        <v>66</v>
      </c>
      <c r="B23" s="46"/>
      <c r="C23" s="64"/>
      <c r="D23" s="65" t="s">
        <v>67</v>
      </c>
      <c r="E23" s="66">
        <v>0</v>
      </c>
      <c r="F23" s="67">
        <v>0</v>
      </c>
      <c r="G23" s="67">
        <v>0</v>
      </c>
      <c r="H23" s="67">
        <v>0</v>
      </c>
      <c r="I23" s="67">
        <v>0</v>
      </c>
      <c r="J23" s="68">
        <v>0</v>
      </c>
      <c r="K23" s="69">
        <v>0</v>
      </c>
      <c r="L23" s="67">
        <v>0</v>
      </c>
      <c r="M23" s="67">
        <v>0</v>
      </c>
      <c r="N23" s="67">
        <v>0</v>
      </c>
      <c r="O23" s="67">
        <v>0</v>
      </c>
      <c r="P23" s="68">
        <v>0</v>
      </c>
      <c r="Q23" s="69">
        <v>0</v>
      </c>
      <c r="R23" s="69">
        <v>0</v>
      </c>
      <c r="S23" s="67">
        <v>0</v>
      </c>
      <c r="T23" s="67">
        <v>0</v>
      </c>
      <c r="U23" s="67">
        <v>0</v>
      </c>
      <c r="V23" s="67">
        <v>0</v>
      </c>
      <c r="W23" s="68">
        <v>0</v>
      </c>
      <c r="X23" s="66">
        <v>0</v>
      </c>
      <c r="Y23" s="66">
        <v>0</v>
      </c>
      <c r="Z23" s="67">
        <v>0</v>
      </c>
      <c r="AA23" s="67">
        <v>0</v>
      </c>
      <c r="AB23" s="67">
        <v>0</v>
      </c>
      <c r="AC23" s="67">
        <v>0</v>
      </c>
      <c r="AD23" s="68">
        <v>0</v>
      </c>
      <c r="AE23" s="57" t="s">
        <v>68</v>
      </c>
      <c r="AF23" s="79"/>
      <c r="AG23" s="71" t="s">
        <v>69</v>
      </c>
      <c r="AH23" s="72"/>
      <c r="AI23" s="73"/>
      <c r="AJ23" s="62"/>
    </row>
    <row r="24" spans="1:40" s="63" customFormat="1" ht="16.5" thickBot="1">
      <c r="A24" s="45" t="s">
        <v>70</v>
      </c>
      <c r="B24" s="46"/>
      <c r="C24" s="64"/>
      <c r="D24" s="65" t="s">
        <v>71</v>
      </c>
      <c r="E24" s="66">
        <v>0</v>
      </c>
      <c r="F24" s="67">
        <v>0</v>
      </c>
      <c r="G24" s="67">
        <v>0</v>
      </c>
      <c r="H24" s="67">
        <v>0</v>
      </c>
      <c r="I24" s="67">
        <v>0</v>
      </c>
      <c r="J24" s="68">
        <v>0</v>
      </c>
      <c r="K24" s="69">
        <v>0</v>
      </c>
      <c r="L24" s="67">
        <v>0</v>
      </c>
      <c r="M24" s="67">
        <v>0</v>
      </c>
      <c r="N24" s="67">
        <v>0</v>
      </c>
      <c r="O24" s="67">
        <v>0</v>
      </c>
      <c r="P24" s="68">
        <v>0</v>
      </c>
      <c r="Q24" s="69">
        <v>0</v>
      </c>
      <c r="R24" s="69">
        <v>0</v>
      </c>
      <c r="S24" s="67">
        <v>0</v>
      </c>
      <c r="T24" s="67">
        <v>0</v>
      </c>
      <c r="U24" s="67">
        <v>0</v>
      </c>
      <c r="V24" s="67">
        <v>0</v>
      </c>
      <c r="W24" s="68">
        <v>0</v>
      </c>
      <c r="X24" s="66">
        <v>1</v>
      </c>
      <c r="Y24" s="66">
        <v>1</v>
      </c>
      <c r="Z24" s="67">
        <v>1</v>
      </c>
      <c r="AA24" s="67">
        <v>1</v>
      </c>
      <c r="AB24" s="67">
        <v>1</v>
      </c>
      <c r="AC24" s="67">
        <v>1</v>
      </c>
      <c r="AD24" s="68">
        <v>1</v>
      </c>
      <c r="AE24" s="57" t="s">
        <v>72</v>
      </c>
      <c r="AF24" s="80"/>
      <c r="AG24" s="81" t="s">
        <v>73</v>
      </c>
      <c r="AH24" s="76"/>
      <c r="AI24" s="77"/>
      <c r="AJ24" s="62"/>
    </row>
    <row r="25" spans="1:40" s="63" customFormat="1" ht="30.75">
      <c r="A25" s="45" t="s">
        <v>74</v>
      </c>
      <c r="B25" s="46"/>
      <c r="C25" s="64"/>
      <c r="D25" s="65" t="s">
        <v>75</v>
      </c>
      <c r="E25" s="66">
        <v>0</v>
      </c>
      <c r="F25" s="67">
        <v>0</v>
      </c>
      <c r="G25" s="67">
        <v>0</v>
      </c>
      <c r="H25" s="67">
        <v>0</v>
      </c>
      <c r="I25" s="67">
        <v>0</v>
      </c>
      <c r="J25" s="68">
        <v>0</v>
      </c>
      <c r="K25" s="69">
        <v>0</v>
      </c>
      <c r="L25" s="67">
        <v>0</v>
      </c>
      <c r="M25" s="67">
        <v>0</v>
      </c>
      <c r="N25" s="67">
        <v>0</v>
      </c>
      <c r="O25" s="67">
        <v>0</v>
      </c>
      <c r="P25" s="68">
        <v>0</v>
      </c>
      <c r="Q25" s="69">
        <v>0</v>
      </c>
      <c r="R25" s="69">
        <v>0</v>
      </c>
      <c r="S25" s="67">
        <v>0</v>
      </c>
      <c r="T25" s="67">
        <v>0</v>
      </c>
      <c r="U25" s="67">
        <v>0</v>
      </c>
      <c r="V25" s="67">
        <v>0</v>
      </c>
      <c r="W25" s="68">
        <v>0</v>
      </c>
      <c r="X25" s="66">
        <v>0</v>
      </c>
      <c r="Y25" s="66">
        <v>0</v>
      </c>
      <c r="Z25" s="67">
        <v>0</v>
      </c>
      <c r="AA25" s="67">
        <v>0</v>
      </c>
      <c r="AB25" s="67">
        <v>0</v>
      </c>
      <c r="AC25" s="67">
        <v>0</v>
      </c>
      <c r="AD25" s="68">
        <v>0</v>
      </c>
      <c r="AE25" s="57" t="s">
        <v>76</v>
      </c>
      <c r="AF25" s="82" t="s">
        <v>77</v>
      </c>
      <c r="AG25" s="83" t="s">
        <v>78</v>
      </c>
      <c r="AH25" s="84"/>
      <c r="AI25" s="78"/>
      <c r="AJ25" s="62"/>
    </row>
    <row r="26" spans="1:40" s="63" customFormat="1" ht="15.75">
      <c r="A26" s="45" t="s">
        <v>79</v>
      </c>
      <c r="B26" s="46"/>
      <c r="C26" s="64"/>
      <c r="D26" s="65" t="s">
        <v>80</v>
      </c>
      <c r="E26" s="66">
        <v>0</v>
      </c>
      <c r="F26" s="67">
        <v>0</v>
      </c>
      <c r="G26" s="67">
        <v>7.245804302869967</v>
      </c>
      <c r="H26" s="67">
        <v>0</v>
      </c>
      <c r="I26" s="67">
        <v>23.521713834541647</v>
      </c>
      <c r="J26" s="68">
        <v>15.222180087751527</v>
      </c>
      <c r="K26" s="69">
        <v>6.5547305248074039</v>
      </c>
      <c r="L26" s="67">
        <v>6.0495916516170452</v>
      </c>
      <c r="M26" s="67">
        <v>9.862897243548117</v>
      </c>
      <c r="N26" s="67">
        <v>3.4808293237232388</v>
      </c>
      <c r="O26" s="67">
        <v>5.4117722945220095</v>
      </c>
      <c r="P26" s="68">
        <v>5.553001013005912</v>
      </c>
      <c r="Q26" s="69">
        <v>2</v>
      </c>
      <c r="R26" s="69">
        <v>0.46185005527224904</v>
      </c>
      <c r="S26" s="67">
        <v>0</v>
      </c>
      <c r="T26" s="67">
        <v>0</v>
      </c>
      <c r="U26" s="67">
        <v>0</v>
      </c>
      <c r="V26" s="67">
        <v>0</v>
      </c>
      <c r="W26" s="68">
        <v>0</v>
      </c>
      <c r="X26" s="66">
        <v>0</v>
      </c>
      <c r="Y26" s="66">
        <v>0</v>
      </c>
      <c r="Z26" s="67">
        <v>0</v>
      </c>
      <c r="AA26" s="67">
        <v>0</v>
      </c>
      <c r="AB26" s="67">
        <v>0</v>
      </c>
      <c r="AC26" s="67">
        <v>0</v>
      </c>
      <c r="AD26" s="68">
        <v>0</v>
      </c>
      <c r="AE26" s="57" t="s">
        <v>81</v>
      </c>
      <c r="AF26" s="85"/>
      <c r="AG26" s="71" t="s">
        <v>82</v>
      </c>
      <c r="AH26" s="86"/>
      <c r="AI26" s="73"/>
      <c r="AJ26" s="62"/>
    </row>
    <row r="27" spans="1:40" s="63" customFormat="1" ht="15.75">
      <c r="A27" s="45" t="s">
        <v>83</v>
      </c>
      <c r="B27" s="46"/>
      <c r="C27" s="64"/>
      <c r="D27" s="65" t="s">
        <v>84</v>
      </c>
      <c r="E27" s="66">
        <v>0</v>
      </c>
      <c r="F27" s="67">
        <v>0</v>
      </c>
      <c r="G27" s="67">
        <v>0</v>
      </c>
      <c r="H27" s="67">
        <v>0</v>
      </c>
      <c r="I27" s="67">
        <v>0</v>
      </c>
      <c r="J27" s="68">
        <v>0</v>
      </c>
      <c r="K27" s="69">
        <v>0</v>
      </c>
      <c r="L27" s="67">
        <v>0</v>
      </c>
      <c r="M27" s="67">
        <v>0</v>
      </c>
      <c r="N27" s="67">
        <v>0</v>
      </c>
      <c r="O27" s="67">
        <v>0</v>
      </c>
      <c r="P27" s="68">
        <v>0</v>
      </c>
      <c r="Q27" s="69">
        <v>0</v>
      </c>
      <c r="R27" s="69">
        <v>0</v>
      </c>
      <c r="S27" s="67">
        <v>0</v>
      </c>
      <c r="T27" s="67">
        <v>0</v>
      </c>
      <c r="U27" s="67">
        <v>0</v>
      </c>
      <c r="V27" s="67">
        <v>0</v>
      </c>
      <c r="W27" s="68">
        <v>0</v>
      </c>
      <c r="X27" s="66">
        <v>0</v>
      </c>
      <c r="Y27" s="66">
        <v>0</v>
      </c>
      <c r="Z27" s="67">
        <v>0</v>
      </c>
      <c r="AA27" s="67">
        <v>0</v>
      </c>
      <c r="AB27" s="67">
        <v>0</v>
      </c>
      <c r="AC27" s="67">
        <v>0</v>
      </c>
      <c r="AD27" s="68">
        <v>0</v>
      </c>
      <c r="AE27" s="57" t="s">
        <v>85</v>
      </c>
      <c r="AF27" s="85"/>
      <c r="AG27" s="71" t="s">
        <v>86</v>
      </c>
      <c r="AH27" s="86"/>
      <c r="AI27" s="73"/>
      <c r="AJ27" s="62"/>
    </row>
    <row r="28" spans="1:40" s="63" customFormat="1" ht="16.5" thickBot="1">
      <c r="A28" s="45" t="s">
        <v>87</v>
      </c>
      <c r="B28" s="46"/>
      <c r="C28" s="64"/>
      <c r="D28" s="65" t="s">
        <v>88</v>
      </c>
      <c r="E28" s="66">
        <v>0</v>
      </c>
      <c r="F28" s="67">
        <v>0</v>
      </c>
      <c r="G28" s="67">
        <v>0</v>
      </c>
      <c r="H28" s="67">
        <v>0</v>
      </c>
      <c r="I28" s="67">
        <v>0</v>
      </c>
      <c r="J28" s="68">
        <v>0</v>
      </c>
      <c r="K28" s="69">
        <v>0</v>
      </c>
      <c r="L28" s="67">
        <v>0</v>
      </c>
      <c r="M28" s="67">
        <v>0</v>
      </c>
      <c r="N28" s="67">
        <v>0</v>
      </c>
      <c r="O28" s="67">
        <v>0</v>
      </c>
      <c r="P28" s="68">
        <v>0</v>
      </c>
      <c r="Q28" s="69">
        <v>0</v>
      </c>
      <c r="R28" s="69">
        <v>0</v>
      </c>
      <c r="S28" s="67">
        <v>0</v>
      </c>
      <c r="T28" s="67">
        <v>0</v>
      </c>
      <c r="U28" s="67">
        <v>0</v>
      </c>
      <c r="V28" s="67">
        <v>0</v>
      </c>
      <c r="W28" s="68">
        <v>0</v>
      </c>
      <c r="X28" s="66">
        <v>0</v>
      </c>
      <c r="Y28" s="66">
        <v>0</v>
      </c>
      <c r="Z28" s="67">
        <v>0</v>
      </c>
      <c r="AA28" s="67">
        <v>0</v>
      </c>
      <c r="AB28" s="67">
        <v>0</v>
      </c>
      <c r="AC28" s="67">
        <v>0</v>
      </c>
      <c r="AD28" s="68">
        <v>0</v>
      </c>
      <c r="AE28" s="57" t="s">
        <v>89</v>
      </c>
      <c r="AF28" s="87"/>
      <c r="AG28" s="75" t="s">
        <v>90</v>
      </c>
      <c r="AH28" s="88"/>
      <c r="AI28" s="77"/>
      <c r="AJ28" s="62"/>
    </row>
    <row r="29" spans="1:40" s="63" customFormat="1" ht="30.75">
      <c r="A29" s="45" t="s">
        <v>91</v>
      </c>
      <c r="B29" s="46"/>
      <c r="C29" s="64"/>
      <c r="D29" s="65" t="s">
        <v>92</v>
      </c>
      <c r="E29" s="66">
        <v>0</v>
      </c>
      <c r="F29" s="67">
        <v>0</v>
      </c>
      <c r="G29" s="67">
        <v>0</v>
      </c>
      <c r="H29" s="67">
        <v>0</v>
      </c>
      <c r="I29" s="67">
        <v>0</v>
      </c>
      <c r="J29" s="68">
        <v>0</v>
      </c>
      <c r="K29" s="69">
        <v>0</v>
      </c>
      <c r="L29" s="67">
        <v>0</v>
      </c>
      <c r="M29" s="67">
        <v>0</v>
      </c>
      <c r="N29" s="67">
        <v>0</v>
      </c>
      <c r="O29" s="67">
        <v>0</v>
      </c>
      <c r="P29" s="68">
        <v>0</v>
      </c>
      <c r="Q29" s="69">
        <v>0</v>
      </c>
      <c r="R29" s="69">
        <v>0</v>
      </c>
      <c r="S29" s="67">
        <v>0</v>
      </c>
      <c r="T29" s="67">
        <v>0</v>
      </c>
      <c r="U29" s="67">
        <v>0</v>
      </c>
      <c r="V29" s="67">
        <v>0</v>
      </c>
      <c r="W29" s="68">
        <v>0</v>
      </c>
      <c r="X29" s="66">
        <v>0</v>
      </c>
      <c r="Y29" s="66">
        <v>0</v>
      </c>
      <c r="Z29" s="67">
        <v>0</v>
      </c>
      <c r="AA29" s="67">
        <v>0</v>
      </c>
      <c r="AB29" s="67">
        <v>0</v>
      </c>
      <c r="AC29" s="67">
        <v>0</v>
      </c>
      <c r="AD29" s="68">
        <v>0</v>
      </c>
      <c r="AE29" s="57" t="s">
        <v>93</v>
      </c>
      <c r="AF29" s="58" t="s">
        <v>94</v>
      </c>
      <c r="AG29" s="59" t="s">
        <v>95</v>
      </c>
      <c r="AH29" s="60"/>
      <c r="AI29" s="78"/>
      <c r="AJ29" s="62"/>
    </row>
    <row r="30" spans="1:40" s="105" customFormat="1" ht="16.5" thickBot="1">
      <c r="A30" s="89" t="s">
        <v>96</v>
      </c>
      <c r="B30" s="90"/>
      <c r="C30" s="91"/>
      <c r="D30" s="92" t="s">
        <v>97</v>
      </c>
      <c r="E30" s="93">
        <v>0</v>
      </c>
      <c r="F30" s="94">
        <v>0</v>
      </c>
      <c r="G30" s="94">
        <v>0</v>
      </c>
      <c r="H30" s="94">
        <v>0</v>
      </c>
      <c r="I30" s="94">
        <v>0</v>
      </c>
      <c r="J30" s="95">
        <v>0</v>
      </c>
      <c r="K30" s="96">
        <v>0</v>
      </c>
      <c r="L30" s="94">
        <v>0</v>
      </c>
      <c r="M30" s="94">
        <v>0</v>
      </c>
      <c r="N30" s="94">
        <v>0</v>
      </c>
      <c r="O30" s="94">
        <v>0</v>
      </c>
      <c r="P30" s="95">
        <v>0</v>
      </c>
      <c r="Q30" s="97">
        <v>0</v>
      </c>
      <c r="R30" s="97">
        <v>0</v>
      </c>
      <c r="S30" s="98">
        <v>0</v>
      </c>
      <c r="T30" s="98">
        <v>0</v>
      </c>
      <c r="U30" s="98">
        <v>0</v>
      </c>
      <c r="V30" s="98">
        <v>0</v>
      </c>
      <c r="W30" s="99">
        <v>0</v>
      </c>
      <c r="X30" s="100">
        <v>0</v>
      </c>
      <c r="Y30" s="100">
        <v>0</v>
      </c>
      <c r="Z30" s="98">
        <v>0</v>
      </c>
      <c r="AA30" s="98">
        <v>0</v>
      </c>
      <c r="AB30" s="98">
        <v>0</v>
      </c>
      <c r="AC30" s="98">
        <v>0</v>
      </c>
      <c r="AD30" s="99">
        <v>0</v>
      </c>
      <c r="AE30" s="57" t="s">
        <v>98</v>
      </c>
      <c r="AF30" s="74"/>
      <c r="AG30" s="101" t="s">
        <v>99</v>
      </c>
      <c r="AH30" s="102"/>
      <c r="AI30" s="103"/>
      <c r="AJ30" s="104"/>
    </row>
    <row r="31" spans="1:40" s="63" customFormat="1" ht="30.75">
      <c r="A31" s="45" t="s">
        <v>100</v>
      </c>
      <c r="B31" s="46"/>
      <c r="C31" s="106" t="s">
        <v>101</v>
      </c>
      <c r="D31" s="107" t="s">
        <v>102</v>
      </c>
      <c r="E31" s="49">
        <v>404.75854561207848</v>
      </c>
      <c r="F31" s="50">
        <v>566.31791765933804</v>
      </c>
      <c r="G31" s="50">
        <v>1241.1394611769838</v>
      </c>
      <c r="H31" s="50">
        <v>1313.2718651281355</v>
      </c>
      <c r="I31" s="50">
        <v>1428.9834963487131</v>
      </c>
      <c r="J31" s="51">
        <v>1195.7763516644877</v>
      </c>
      <c r="K31" s="52">
        <v>818.88192757325567</v>
      </c>
      <c r="L31" s="50">
        <v>1660.5886978110698</v>
      </c>
      <c r="M31" s="50">
        <v>1558.1030775781267</v>
      </c>
      <c r="N31" s="50">
        <v>1542.551085885691</v>
      </c>
      <c r="O31" s="50">
        <v>1513.1927089345929</v>
      </c>
      <c r="P31" s="51">
        <v>1686.1740438907652</v>
      </c>
      <c r="Q31" s="53">
        <v>1532</v>
      </c>
      <c r="R31" s="53">
        <v>1813.2233169988492</v>
      </c>
      <c r="S31" s="54">
        <v>2886</v>
      </c>
      <c r="T31" s="54">
        <v>2544</v>
      </c>
      <c r="U31" s="54">
        <v>3166</v>
      </c>
      <c r="V31" s="54">
        <v>2592</v>
      </c>
      <c r="W31" s="55">
        <v>3038</v>
      </c>
      <c r="X31" s="56">
        <v>84</v>
      </c>
      <c r="Y31" s="56">
        <v>66.8</v>
      </c>
      <c r="Z31" s="54">
        <v>63.459999999999994</v>
      </c>
      <c r="AA31" s="54">
        <v>60.286999999999992</v>
      </c>
      <c r="AB31" s="54">
        <v>57.272649999999992</v>
      </c>
      <c r="AC31" s="54">
        <v>54.40901749999999</v>
      </c>
      <c r="AD31" s="55">
        <v>51.688566624999986</v>
      </c>
      <c r="AE31" s="108"/>
      <c r="AF31" s="109"/>
      <c r="AG31" s="109"/>
      <c r="AH31" s="109"/>
      <c r="AI31" s="109"/>
      <c r="AJ31" s="109"/>
      <c r="AK31" s="109"/>
      <c r="AL31" s="109"/>
      <c r="AM31" s="109"/>
      <c r="AN31" s="62"/>
    </row>
    <row r="32" spans="1:40" s="63" customFormat="1" ht="15.75">
      <c r="A32" s="45" t="s">
        <v>103</v>
      </c>
      <c r="B32" s="46"/>
      <c r="C32" s="110"/>
      <c r="D32" s="65" t="s">
        <v>104</v>
      </c>
      <c r="E32" s="66">
        <v>2081.3569737579919</v>
      </c>
      <c r="F32" s="67">
        <v>2912.1314618154747</v>
      </c>
      <c r="G32" s="67">
        <v>6382.211425232932</v>
      </c>
      <c r="H32" s="67">
        <v>6753.112941053615</v>
      </c>
      <c r="I32" s="67">
        <v>7348.1229273328663</v>
      </c>
      <c r="J32" s="68">
        <v>6148.9329789460371</v>
      </c>
      <c r="K32" s="69">
        <v>4210.862875371482</v>
      </c>
      <c r="L32" s="67">
        <v>8539.0958860165701</v>
      </c>
      <c r="M32" s="67">
        <v>8012.0932999694942</v>
      </c>
      <c r="N32" s="67">
        <v>7932.1216920359375</v>
      </c>
      <c r="O32" s="67">
        <v>7781.1547511108893</v>
      </c>
      <c r="P32" s="68">
        <v>8670.6611096866</v>
      </c>
      <c r="Q32" s="69">
        <v>3730</v>
      </c>
      <c r="R32" s="69">
        <v>4109.7727168401079</v>
      </c>
      <c r="S32" s="67">
        <v>6542</v>
      </c>
      <c r="T32" s="67">
        <v>5766</v>
      </c>
      <c r="U32" s="67">
        <v>7176</v>
      </c>
      <c r="V32" s="67">
        <v>5876</v>
      </c>
      <c r="W32" s="68">
        <v>6885</v>
      </c>
      <c r="X32" s="66">
        <v>106</v>
      </c>
      <c r="Y32" s="66">
        <v>83.4</v>
      </c>
      <c r="Z32" s="67">
        <v>79.23</v>
      </c>
      <c r="AA32" s="67">
        <v>75.268500000000003</v>
      </c>
      <c r="AB32" s="67">
        <v>71.505075000000005</v>
      </c>
      <c r="AC32" s="67">
        <v>67.929821250000003</v>
      </c>
      <c r="AD32" s="68">
        <v>64.533330187499999</v>
      </c>
      <c r="AE32" s="108"/>
      <c r="AF32" s="109"/>
      <c r="AG32" s="109"/>
      <c r="AH32" s="109"/>
      <c r="AI32" s="109"/>
      <c r="AJ32" s="109"/>
      <c r="AK32" s="109"/>
      <c r="AL32" s="109"/>
      <c r="AM32" s="109"/>
      <c r="AN32" s="62"/>
    </row>
    <row r="33" spans="1:40" s="63" customFormat="1" ht="15.75">
      <c r="A33" s="45" t="s">
        <v>105</v>
      </c>
      <c r="B33" s="46"/>
      <c r="C33" s="110"/>
      <c r="D33" s="65" t="s">
        <v>106</v>
      </c>
      <c r="E33" s="66">
        <v>507.53780306933362</v>
      </c>
      <c r="F33" s="67">
        <v>710.12220182377371</v>
      </c>
      <c r="G33" s="67">
        <v>1556.2983369064134</v>
      </c>
      <c r="H33" s="67">
        <v>1646.7444267095598</v>
      </c>
      <c r="I33" s="67">
        <v>1791.8363958625034</v>
      </c>
      <c r="J33" s="68">
        <v>1499.4179934340198</v>
      </c>
      <c r="K33" s="69">
        <v>1026.8175108869304</v>
      </c>
      <c r="L33" s="67">
        <v>2082.255690202413</v>
      </c>
      <c r="M33" s="67">
        <v>1953.7462849684337</v>
      </c>
      <c r="N33" s="67">
        <v>1934.2452349864352</v>
      </c>
      <c r="O33" s="67">
        <v>1897.431996679976</v>
      </c>
      <c r="P33" s="68">
        <v>2114.3378262126539</v>
      </c>
      <c r="Q33" s="69">
        <v>645</v>
      </c>
      <c r="R33" s="69">
        <v>1082.1146795028794</v>
      </c>
      <c r="S33" s="67">
        <v>1722</v>
      </c>
      <c r="T33" s="67">
        <v>1518</v>
      </c>
      <c r="U33" s="67">
        <v>1889</v>
      </c>
      <c r="V33" s="67">
        <v>1547</v>
      </c>
      <c r="W33" s="68">
        <v>1813</v>
      </c>
      <c r="X33" s="66">
        <v>51</v>
      </c>
      <c r="Y33" s="66">
        <v>51.4</v>
      </c>
      <c r="Z33" s="67">
        <v>48.83</v>
      </c>
      <c r="AA33" s="67">
        <v>46.388499999999993</v>
      </c>
      <c r="AB33" s="67">
        <v>44.069074999999991</v>
      </c>
      <c r="AC33" s="67">
        <v>41.86562124999999</v>
      </c>
      <c r="AD33" s="68">
        <v>39.772340187499985</v>
      </c>
      <c r="AE33" s="108"/>
      <c r="AF33" s="109"/>
      <c r="AG33" s="109"/>
      <c r="AH33" s="109"/>
      <c r="AI33" s="109"/>
      <c r="AJ33" s="109"/>
      <c r="AK33" s="109"/>
      <c r="AL33" s="109"/>
      <c r="AM33" s="109"/>
      <c r="AN33" s="62"/>
    </row>
    <row r="34" spans="1:40" s="63" customFormat="1" ht="15.75">
      <c r="A34" s="45" t="s">
        <v>107</v>
      </c>
      <c r="B34" s="46"/>
      <c r="C34" s="110"/>
      <c r="D34" s="65" t="s">
        <v>108</v>
      </c>
      <c r="E34" s="66">
        <v>535.03172888985819</v>
      </c>
      <c r="F34" s="67">
        <v>748.58548472411519</v>
      </c>
      <c r="G34" s="67">
        <v>1640.5978067655001</v>
      </c>
      <c r="H34" s="67">
        <v>1735.937751558607</v>
      </c>
      <c r="I34" s="67">
        <v>1888.8817979180621</v>
      </c>
      <c r="J34" s="68">
        <v>1580.6301741572436</v>
      </c>
      <c r="K34" s="69">
        <v>4309.0020837332995</v>
      </c>
      <c r="L34" s="67">
        <v>9308.5976191800783</v>
      </c>
      <c r="M34" s="67">
        <v>9284.0617823485918</v>
      </c>
      <c r="N34" s="67">
        <v>9271.3663572111309</v>
      </c>
      <c r="O34" s="67">
        <v>9382.75186645748</v>
      </c>
      <c r="P34" s="68">
        <v>9745.9751534887455</v>
      </c>
      <c r="Q34" s="69">
        <v>611</v>
      </c>
      <c r="R34" s="69">
        <v>2136.2723756598994</v>
      </c>
      <c r="S34" s="67">
        <v>3992</v>
      </c>
      <c r="T34" s="67">
        <v>3995</v>
      </c>
      <c r="U34" s="67">
        <v>4313</v>
      </c>
      <c r="V34" s="67">
        <v>4084</v>
      </c>
      <c r="W34" s="68">
        <v>4262</v>
      </c>
      <c r="X34" s="66">
        <v>62</v>
      </c>
      <c r="Y34" s="66">
        <v>38</v>
      </c>
      <c r="Z34" s="67">
        <v>36.1</v>
      </c>
      <c r="AA34" s="67">
        <v>34.295000000000002</v>
      </c>
      <c r="AB34" s="67">
        <v>32.580249999999999</v>
      </c>
      <c r="AC34" s="67">
        <v>30.951237499999998</v>
      </c>
      <c r="AD34" s="68">
        <v>29.403675624999998</v>
      </c>
      <c r="AE34" s="108"/>
      <c r="AF34" s="109"/>
      <c r="AG34" s="109"/>
      <c r="AH34" s="109"/>
      <c r="AI34" s="109"/>
      <c r="AJ34" s="109"/>
      <c r="AK34" s="109"/>
      <c r="AL34" s="109"/>
      <c r="AM34" s="109"/>
      <c r="AN34" s="62"/>
    </row>
    <row r="35" spans="1:40" s="63" customFormat="1" ht="15.75">
      <c r="A35" s="45" t="s">
        <v>109</v>
      </c>
      <c r="B35" s="46"/>
      <c r="C35" s="110"/>
      <c r="D35" s="65" t="s">
        <v>110</v>
      </c>
      <c r="E35" s="66">
        <v>123.37295237615976</v>
      </c>
      <c r="F35" s="67">
        <v>172.61178306540023</v>
      </c>
      <c r="G35" s="67">
        <v>378.26138226775237</v>
      </c>
      <c r="H35" s="67">
        <v>400.27913679638351</v>
      </c>
      <c r="I35" s="67">
        <v>435.53103001325161</v>
      </c>
      <c r="J35" s="68">
        <v>364.44137751940787</v>
      </c>
      <c r="K35" s="69">
        <v>249.58090681462784</v>
      </c>
      <c r="L35" s="67">
        <v>1029.9852864543609</v>
      </c>
      <c r="M35" s="67">
        <v>642.27350813738497</v>
      </c>
      <c r="N35" s="67">
        <v>470.1426247910436</v>
      </c>
      <c r="O35" s="67">
        <v>461.19470434569308</v>
      </c>
      <c r="P35" s="68">
        <v>513.91639350093976</v>
      </c>
      <c r="Q35" s="69">
        <v>66</v>
      </c>
      <c r="R35" s="69">
        <v>70.663058456654099</v>
      </c>
      <c r="S35" s="67">
        <v>321</v>
      </c>
      <c r="T35" s="67">
        <v>168</v>
      </c>
      <c r="U35" s="67">
        <v>123</v>
      </c>
      <c r="V35" s="67">
        <v>101</v>
      </c>
      <c r="W35" s="68">
        <v>118</v>
      </c>
      <c r="X35" s="66">
        <v>5</v>
      </c>
      <c r="Y35" s="66">
        <v>2.8</v>
      </c>
      <c r="Z35" s="67">
        <v>2.6599999999999997</v>
      </c>
      <c r="AA35" s="67">
        <v>2.6599999999999997</v>
      </c>
      <c r="AB35" s="67">
        <v>2.6599999999999997</v>
      </c>
      <c r="AC35" s="67">
        <v>2.6599999999999997</v>
      </c>
      <c r="AD35" s="68">
        <v>2.6599999999999997</v>
      </c>
      <c r="AE35" s="108"/>
      <c r="AF35" s="109"/>
      <c r="AG35" s="109"/>
      <c r="AH35" s="109"/>
      <c r="AI35" s="109"/>
      <c r="AJ35" s="109"/>
      <c r="AK35" s="109"/>
      <c r="AL35" s="109"/>
      <c r="AM35" s="109"/>
      <c r="AN35" s="62"/>
    </row>
    <row r="36" spans="1:40" s="63" customFormat="1" ht="15.75">
      <c r="A36" s="45" t="s">
        <v>111</v>
      </c>
      <c r="B36" s="46"/>
      <c r="C36" s="110"/>
      <c r="D36" s="65" t="s">
        <v>112</v>
      </c>
      <c r="E36" s="66">
        <v>0</v>
      </c>
      <c r="F36" s="67">
        <v>0</v>
      </c>
      <c r="G36" s="67">
        <v>0</v>
      </c>
      <c r="H36" s="67">
        <v>0</v>
      </c>
      <c r="I36" s="67">
        <v>0</v>
      </c>
      <c r="J36" s="68">
        <v>0</v>
      </c>
      <c r="K36" s="69">
        <v>0</v>
      </c>
      <c r="L36" s="67">
        <v>0</v>
      </c>
      <c r="M36" s="67">
        <v>0</v>
      </c>
      <c r="N36" s="67">
        <v>0</v>
      </c>
      <c r="O36" s="67">
        <v>0</v>
      </c>
      <c r="P36" s="68">
        <v>0</v>
      </c>
      <c r="Q36" s="69">
        <v>0</v>
      </c>
      <c r="R36" s="69">
        <v>0</v>
      </c>
      <c r="S36" s="67">
        <v>0</v>
      </c>
      <c r="T36" s="67">
        <v>0</v>
      </c>
      <c r="U36" s="67">
        <v>0</v>
      </c>
      <c r="V36" s="67">
        <v>0</v>
      </c>
      <c r="W36" s="68">
        <v>0</v>
      </c>
      <c r="X36" s="66">
        <v>0</v>
      </c>
      <c r="Y36" s="66">
        <v>0</v>
      </c>
      <c r="Z36" s="67">
        <v>0</v>
      </c>
      <c r="AA36" s="67">
        <v>0</v>
      </c>
      <c r="AB36" s="67">
        <v>0</v>
      </c>
      <c r="AC36" s="67">
        <v>0</v>
      </c>
      <c r="AD36" s="68">
        <v>0</v>
      </c>
      <c r="AE36" s="108"/>
      <c r="AF36" s="109"/>
      <c r="AG36" s="109"/>
      <c r="AH36" s="109"/>
      <c r="AI36" s="109"/>
      <c r="AJ36" s="109"/>
      <c r="AK36" s="109"/>
      <c r="AL36" s="109"/>
      <c r="AM36" s="109"/>
      <c r="AN36" s="62"/>
    </row>
    <row r="37" spans="1:40" s="105" customFormat="1" ht="16.5" thickBot="1">
      <c r="A37" s="89" t="s">
        <v>113</v>
      </c>
      <c r="B37" s="90"/>
      <c r="C37" s="91"/>
      <c r="D37" s="92" t="s">
        <v>97</v>
      </c>
      <c r="E37" s="93">
        <v>0</v>
      </c>
      <c r="F37" s="94">
        <v>0</v>
      </c>
      <c r="G37" s="94">
        <v>0</v>
      </c>
      <c r="H37" s="94">
        <v>0</v>
      </c>
      <c r="I37" s="94">
        <v>0</v>
      </c>
      <c r="J37" s="95">
        <v>0</v>
      </c>
      <c r="K37" s="96">
        <v>0</v>
      </c>
      <c r="L37" s="94">
        <v>0</v>
      </c>
      <c r="M37" s="94">
        <v>0</v>
      </c>
      <c r="N37" s="94">
        <v>0</v>
      </c>
      <c r="O37" s="94">
        <v>0</v>
      </c>
      <c r="P37" s="95">
        <v>0</v>
      </c>
      <c r="Q37" s="97">
        <v>0</v>
      </c>
      <c r="R37" s="97">
        <v>0</v>
      </c>
      <c r="S37" s="98">
        <v>0</v>
      </c>
      <c r="T37" s="98">
        <v>0</v>
      </c>
      <c r="U37" s="98">
        <v>0</v>
      </c>
      <c r="V37" s="98">
        <v>0</v>
      </c>
      <c r="W37" s="99">
        <v>0</v>
      </c>
      <c r="X37" s="100">
        <v>0</v>
      </c>
      <c r="Y37" s="100">
        <v>0</v>
      </c>
      <c r="Z37" s="98">
        <v>0</v>
      </c>
      <c r="AA37" s="98">
        <v>0</v>
      </c>
      <c r="AB37" s="98">
        <v>0</v>
      </c>
      <c r="AC37" s="98">
        <v>0</v>
      </c>
      <c r="AD37" s="99">
        <v>0</v>
      </c>
      <c r="AE37" s="108"/>
      <c r="AF37" s="109"/>
      <c r="AG37" s="109"/>
      <c r="AH37" s="109"/>
      <c r="AI37" s="109"/>
      <c r="AJ37" s="109"/>
      <c r="AK37" s="109"/>
      <c r="AL37" s="109"/>
      <c r="AM37" s="109"/>
      <c r="AN37" s="104"/>
    </row>
    <row r="38" spans="1:40" s="63" customFormat="1" ht="30.75">
      <c r="A38" s="45" t="s">
        <v>114</v>
      </c>
      <c r="B38" s="46"/>
      <c r="C38" s="111" t="s">
        <v>115</v>
      </c>
      <c r="D38" s="107" t="s">
        <v>102</v>
      </c>
      <c r="E38" s="49">
        <v>947.96597757935001</v>
      </c>
      <c r="F38" s="50">
        <v>569.87105347148452</v>
      </c>
      <c r="G38" s="50">
        <v>1700.2875011643346</v>
      </c>
      <c r="H38" s="50">
        <v>3081.2351267197773</v>
      </c>
      <c r="I38" s="50">
        <v>1560.3733346330228</v>
      </c>
      <c r="J38" s="51">
        <v>1058.0947939051366</v>
      </c>
      <c r="K38" s="52">
        <v>11193.55647886993</v>
      </c>
      <c r="L38" s="50">
        <v>29020.749931875998</v>
      </c>
      <c r="M38" s="50">
        <v>28865.350848308819</v>
      </c>
      <c r="N38" s="50">
        <v>28578.10250603098</v>
      </c>
      <c r="O38" s="50">
        <v>29212.153524121084</v>
      </c>
      <c r="P38" s="51">
        <v>484.65999620338931</v>
      </c>
      <c r="Q38" s="53">
        <v>13.068</v>
      </c>
      <c r="R38" s="53">
        <v>128.36005343984988</v>
      </c>
      <c r="S38" s="54">
        <v>317.79899999999998</v>
      </c>
      <c r="T38" s="54">
        <v>320.80599999999998</v>
      </c>
      <c r="U38" s="54">
        <v>325.71199999999999</v>
      </c>
      <c r="V38" s="54">
        <v>321.72000000000003</v>
      </c>
      <c r="W38" s="55">
        <v>19.545999999999999</v>
      </c>
      <c r="X38" s="56">
        <v>95</v>
      </c>
      <c r="Y38" s="56">
        <v>57.76</v>
      </c>
      <c r="Z38" s="54">
        <v>54.871999999999993</v>
      </c>
      <c r="AA38" s="54">
        <v>52.128399999999992</v>
      </c>
      <c r="AB38" s="54">
        <v>49.521979999999992</v>
      </c>
      <c r="AC38" s="54">
        <v>47.045880999999987</v>
      </c>
      <c r="AD38" s="55">
        <v>51.750469099999989</v>
      </c>
      <c r="AE38" s="108"/>
      <c r="AF38" s="62"/>
      <c r="AG38" s="62"/>
      <c r="AH38" s="62"/>
      <c r="AI38" s="62"/>
      <c r="AJ38" s="62"/>
      <c r="AK38" s="62"/>
      <c r="AL38" s="62"/>
      <c r="AM38" s="62"/>
      <c r="AN38" s="62"/>
    </row>
    <row r="39" spans="1:40" s="105" customFormat="1" ht="15.75">
      <c r="A39" s="89" t="s">
        <v>116</v>
      </c>
      <c r="B39" s="90"/>
      <c r="C39" s="110"/>
      <c r="D39" s="65" t="s">
        <v>104</v>
      </c>
      <c r="E39" s="66">
        <v>6769.0016124812</v>
      </c>
      <c r="F39" s="67">
        <v>10114.592836934329</v>
      </c>
      <c r="G39" s="67">
        <v>16686.274395523462</v>
      </c>
      <c r="H39" s="67">
        <v>21144.822511541464</v>
      </c>
      <c r="I39" s="67">
        <v>17562.696871520184</v>
      </c>
      <c r="J39" s="68">
        <v>10983.960409709272</v>
      </c>
      <c r="K39" s="69">
        <v>12479.414771781134</v>
      </c>
      <c r="L39" s="67">
        <v>5332.1844368882093</v>
      </c>
      <c r="M39" s="67">
        <v>6229.3347286834214</v>
      </c>
      <c r="N39" s="67">
        <v>6515.160078565179</v>
      </c>
      <c r="O39" s="67">
        <v>6292.2299595987688</v>
      </c>
      <c r="P39" s="68">
        <v>16637.006318697971</v>
      </c>
      <c r="Q39" s="69">
        <v>81.926410099579513</v>
      </c>
      <c r="R39" s="69">
        <v>35.618138960504893</v>
      </c>
      <c r="S39" s="67">
        <v>47.001333333333335</v>
      </c>
      <c r="T39" s="67">
        <v>53.872333333333337</v>
      </c>
      <c r="U39" s="67">
        <v>65.082333333333338</v>
      </c>
      <c r="V39" s="67">
        <v>55.961333333333336</v>
      </c>
      <c r="W39" s="68">
        <v>127.658</v>
      </c>
      <c r="X39" s="66">
        <v>353</v>
      </c>
      <c r="Y39" s="66">
        <v>233.86</v>
      </c>
      <c r="Z39" s="67">
        <v>233.86</v>
      </c>
      <c r="AA39" s="67">
        <v>233.86</v>
      </c>
      <c r="AB39" s="67">
        <v>233.86</v>
      </c>
      <c r="AC39" s="67">
        <v>233.86</v>
      </c>
      <c r="AD39" s="68">
        <v>233.86</v>
      </c>
      <c r="AE39" s="108"/>
      <c r="AF39" s="104"/>
      <c r="AG39" s="104"/>
      <c r="AH39" s="104"/>
      <c r="AI39" s="104"/>
      <c r="AJ39" s="104"/>
      <c r="AK39" s="104"/>
      <c r="AL39" s="104"/>
      <c r="AM39" s="104"/>
      <c r="AN39" s="104"/>
    </row>
    <row r="40" spans="1:40" s="63" customFormat="1" ht="15.75">
      <c r="A40" s="45" t="s">
        <v>117</v>
      </c>
      <c r="B40" s="46"/>
      <c r="C40" s="110"/>
      <c r="D40" s="65" t="s">
        <v>118</v>
      </c>
      <c r="E40" s="66">
        <v>1096.290320581925</v>
      </c>
      <c r="F40" s="67">
        <v>1638.1337837639896</v>
      </c>
      <c r="G40" s="67">
        <v>2702.4666492406136</v>
      </c>
      <c r="H40" s="67">
        <v>3424.5617857562706</v>
      </c>
      <c r="I40" s="67">
        <v>2844.4098089828171</v>
      </c>
      <c r="J40" s="68">
        <v>1778.9343492866235</v>
      </c>
      <c r="K40" s="69">
        <v>1765.6850129506095</v>
      </c>
      <c r="L40" s="67">
        <v>626.01423755805286</v>
      </c>
      <c r="M40" s="67">
        <v>773.39155054473417</v>
      </c>
      <c r="N40" s="67">
        <v>822.32904931178291</v>
      </c>
      <c r="O40" s="67">
        <v>780.73815109487725</v>
      </c>
      <c r="P40" s="68">
        <v>753.36481320210203</v>
      </c>
      <c r="Q40" s="69">
        <v>26.537186880436341</v>
      </c>
      <c r="R40" s="69">
        <v>7.5261946846806609</v>
      </c>
      <c r="S40" s="67">
        <v>11.877000000000001</v>
      </c>
      <c r="T40" s="67">
        <v>14.103</v>
      </c>
      <c r="U40" s="67">
        <v>17.734000000000002</v>
      </c>
      <c r="V40" s="67">
        <v>14.78</v>
      </c>
      <c r="W40" s="68">
        <v>14.465</v>
      </c>
      <c r="X40" s="66">
        <v>79</v>
      </c>
      <c r="Y40" s="66">
        <v>80.52000000000001</v>
      </c>
      <c r="Z40" s="67">
        <v>80.52000000000001</v>
      </c>
      <c r="AA40" s="67">
        <v>80.52000000000001</v>
      </c>
      <c r="AB40" s="67">
        <v>80.52000000000001</v>
      </c>
      <c r="AC40" s="67">
        <v>80.52000000000001</v>
      </c>
      <c r="AD40" s="68">
        <v>80.52000000000001</v>
      </c>
      <c r="AE40" s="108"/>
      <c r="AF40" s="112"/>
      <c r="AG40" s="112"/>
      <c r="AH40" s="112"/>
      <c r="AI40" s="112"/>
      <c r="AJ40" s="112"/>
      <c r="AK40" s="112"/>
      <c r="AL40" s="112"/>
      <c r="AM40" s="112"/>
      <c r="AN40" s="62"/>
    </row>
    <row r="41" spans="1:40" s="63" customFormat="1" ht="15.75">
      <c r="A41" s="45" t="s">
        <v>119</v>
      </c>
      <c r="B41" s="46"/>
      <c r="C41" s="110"/>
      <c r="D41" s="65" t="s">
        <v>120</v>
      </c>
      <c r="E41" s="66">
        <v>690.77268131698281</v>
      </c>
      <c r="F41" s="67">
        <v>1032.1883217630977</v>
      </c>
      <c r="G41" s="67">
        <v>1702.8246062363708</v>
      </c>
      <c r="H41" s="67">
        <v>2157.8168507652667</v>
      </c>
      <c r="I41" s="67">
        <v>1792.2630106525298</v>
      </c>
      <c r="J41" s="68">
        <v>1120.9067774048387</v>
      </c>
      <c r="K41" s="69">
        <v>2689.8202386991925</v>
      </c>
      <c r="L41" s="67">
        <v>1861.3357222646111</v>
      </c>
      <c r="M41" s="67">
        <v>1941.3730369814616</v>
      </c>
      <c r="N41" s="67">
        <v>1955.8712436418887</v>
      </c>
      <c r="O41" s="67">
        <v>1963.5360647830521</v>
      </c>
      <c r="P41" s="68">
        <v>12460.080081772438</v>
      </c>
      <c r="Q41" s="69">
        <v>11.943632208586118</v>
      </c>
      <c r="R41" s="69">
        <v>15.77036785517056</v>
      </c>
      <c r="S41" s="67">
        <v>15.679333333333334</v>
      </c>
      <c r="T41" s="67">
        <v>16.680333333333333</v>
      </c>
      <c r="U41" s="67">
        <v>18.315333333333335</v>
      </c>
      <c r="V41" s="67">
        <v>16.985333333333333</v>
      </c>
      <c r="W41" s="68">
        <v>89.510999999999996</v>
      </c>
      <c r="X41" s="66">
        <v>0</v>
      </c>
      <c r="Y41" s="66">
        <v>0</v>
      </c>
      <c r="Z41" s="67">
        <v>0</v>
      </c>
      <c r="AA41" s="67">
        <v>0</v>
      </c>
      <c r="AB41" s="67">
        <v>0</v>
      </c>
      <c r="AC41" s="67">
        <v>0</v>
      </c>
      <c r="AD41" s="68">
        <v>0</v>
      </c>
      <c r="AE41" s="108"/>
      <c r="AF41" s="112"/>
      <c r="AG41" s="112"/>
      <c r="AH41" s="112"/>
      <c r="AI41" s="112"/>
      <c r="AJ41" s="112"/>
      <c r="AK41" s="112"/>
      <c r="AL41" s="112"/>
      <c r="AM41" s="112"/>
      <c r="AN41" s="62"/>
    </row>
    <row r="42" spans="1:40" s="63" customFormat="1" ht="15.75">
      <c r="A42" s="45" t="s">
        <v>121</v>
      </c>
      <c r="B42" s="46"/>
      <c r="C42" s="110"/>
      <c r="D42" s="65" t="s">
        <v>122</v>
      </c>
      <c r="E42" s="66">
        <v>2308.3347540347791</v>
      </c>
      <c r="F42" s="67">
        <v>3449.2333589278769</v>
      </c>
      <c r="G42" s="67">
        <v>5690.2789078268161</v>
      </c>
      <c r="H42" s="67">
        <v>7210.7131103780157</v>
      </c>
      <c r="I42" s="67">
        <v>5989.1525935458658</v>
      </c>
      <c r="J42" s="68">
        <v>3745.7012130006228</v>
      </c>
      <c r="K42" s="69">
        <v>5295.0654512986066</v>
      </c>
      <c r="L42" s="67">
        <v>2785.0115667414148</v>
      </c>
      <c r="M42" s="67">
        <v>3082.5021850136354</v>
      </c>
      <c r="N42" s="67">
        <v>3169.2070329743638</v>
      </c>
      <c r="O42" s="67">
        <v>3115.5050261294687</v>
      </c>
      <c r="P42" s="68">
        <v>13571.660039998276</v>
      </c>
      <c r="Q42" s="69">
        <v>27.938179148526618</v>
      </c>
      <c r="R42" s="69">
        <v>20.306571134953781</v>
      </c>
      <c r="S42" s="67">
        <v>22.837333333333333</v>
      </c>
      <c r="T42" s="67">
        <v>25.180333333333333</v>
      </c>
      <c r="U42" s="67">
        <v>29.003333333333337</v>
      </c>
      <c r="V42" s="67">
        <v>25.893333333333334</v>
      </c>
      <c r="W42" s="68">
        <v>98.228999999999999</v>
      </c>
      <c r="X42" s="66">
        <v>100</v>
      </c>
      <c r="Y42" s="66">
        <v>55.220000000000006</v>
      </c>
      <c r="Z42" s="67">
        <v>55.220000000000006</v>
      </c>
      <c r="AA42" s="67">
        <v>55.220000000000006</v>
      </c>
      <c r="AB42" s="67">
        <v>55.220000000000006</v>
      </c>
      <c r="AC42" s="67">
        <v>55.220000000000006</v>
      </c>
      <c r="AD42" s="68">
        <v>55.220000000000006</v>
      </c>
      <c r="AE42" s="108"/>
      <c r="AF42" s="62"/>
      <c r="AG42" s="62"/>
      <c r="AH42" s="62"/>
      <c r="AI42" s="62"/>
      <c r="AJ42" s="62"/>
      <c r="AK42" s="62"/>
      <c r="AL42" s="62"/>
      <c r="AM42" s="62"/>
      <c r="AN42" s="62"/>
    </row>
    <row r="43" spans="1:40" s="63" customFormat="1" ht="15.75">
      <c r="A43" s="45" t="s">
        <v>123</v>
      </c>
      <c r="B43" s="46"/>
      <c r="C43" s="110"/>
      <c r="D43" s="65" t="s">
        <v>108</v>
      </c>
      <c r="E43" s="66">
        <v>2129.5770210864921</v>
      </c>
      <c r="F43" s="67">
        <v>3182.1242948834056</v>
      </c>
      <c r="G43" s="67">
        <v>5249.6229953216525</v>
      </c>
      <c r="H43" s="67">
        <v>6652.3145824787807</v>
      </c>
      <c r="I43" s="67">
        <v>5525.351865322943</v>
      </c>
      <c r="J43" s="68">
        <v>3455.6336411429093</v>
      </c>
      <c r="K43" s="69">
        <v>3429.8964055985471</v>
      </c>
      <c r="L43" s="67">
        <v>1216.051542322256</v>
      </c>
      <c r="M43" s="67">
        <v>1502.3364189408067</v>
      </c>
      <c r="N43" s="67">
        <v>1597.3989866632289</v>
      </c>
      <c r="O43" s="67">
        <v>1516.6074121448526</v>
      </c>
      <c r="P43" s="68">
        <v>1463.4338774775513</v>
      </c>
      <c r="Q43" s="69">
        <v>5.3697173021324378</v>
      </c>
      <c r="R43" s="69">
        <v>1.5229021071310489</v>
      </c>
      <c r="S43" s="67">
        <v>2.403</v>
      </c>
      <c r="T43" s="67">
        <v>2.8540000000000001</v>
      </c>
      <c r="U43" s="67">
        <v>3.5880000000000001</v>
      </c>
      <c r="V43" s="67">
        <v>2.9910000000000001</v>
      </c>
      <c r="W43" s="68">
        <v>2.927</v>
      </c>
      <c r="X43" s="66">
        <v>35</v>
      </c>
      <c r="Y43" s="66">
        <v>28.380000000000003</v>
      </c>
      <c r="Z43" s="67">
        <v>28.380000000000003</v>
      </c>
      <c r="AA43" s="67">
        <v>28.380000000000003</v>
      </c>
      <c r="AB43" s="67">
        <v>28.380000000000003</v>
      </c>
      <c r="AC43" s="67">
        <v>28.380000000000003</v>
      </c>
      <c r="AD43" s="68">
        <v>28.380000000000003</v>
      </c>
      <c r="AE43" s="108"/>
      <c r="AF43" s="112"/>
      <c r="AG43" s="112"/>
      <c r="AH43" s="112"/>
      <c r="AI43" s="112"/>
      <c r="AJ43" s="112"/>
      <c r="AK43" s="112"/>
      <c r="AL43" s="112"/>
      <c r="AM43" s="112"/>
      <c r="AN43" s="62"/>
    </row>
    <row r="44" spans="1:40" s="63" customFormat="1" ht="15.75">
      <c r="A44" s="45" t="s">
        <v>124</v>
      </c>
      <c r="B44" s="46"/>
      <c r="C44" s="110"/>
      <c r="D44" s="65" t="s">
        <v>110</v>
      </c>
      <c r="E44" s="66">
        <v>537.55782235664094</v>
      </c>
      <c r="F44" s="67">
        <v>803.24674312693503</v>
      </c>
      <c r="G44" s="67">
        <v>1325.1344645514189</v>
      </c>
      <c r="H44" s="67">
        <v>1679.2084555665297</v>
      </c>
      <c r="I44" s="67">
        <v>1394.7352394710929</v>
      </c>
      <c r="J44" s="68">
        <v>872.28725545103759</v>
      </c>
      <c r="K44" s="69">
        <v>865.79054171130679</v>
      </c>
      <c r="L44" s="67">
        <v>306.9614352951063</v>
      </c>
      <c r="M44" s="67">
        <v>379.22680692754057</v>
      </c>
      <c r="N44" s="67">
        <v>403.22294624840191</v>
      </c>
      <c r="O44" s="67">
        <v>382.829157983019</v>
      </c>
      <c r="P44" s="68">
        <v>369.40684490406926</v>
      </c>
      <c r="Q44" s="69">
        <v>1.1295410274056854</v>
      </c>
      <c r="R44" s="69">
        <v>0.32034841201862996</v>
      </c>
      <c r="S44" s="67">
        <v>0.50600000000000001</v>
      </c>
      <c r="T44" s="67">
        <v>0.6</v>
      </c>
      <c r="U44" s="67">
        <v>0.755</v>
      </c>
      <c r="V44" s="67">
        <v>0.629</v>
      </c>
      <c r="W44" s="68">
        <v>0.61599999999999999</v>
      </c>
      <c r="X44" s="66">
        <v>1</v>
      </c>
      <c r="Y44" s="66">
        <v>0.88000000000000012</v>
      </c>
      <c r="Z44" s="67">
        <v>0.88000000000000012</v>
      </c>
      <c r="AA44" s="67">
        <v>0.88000000000000012</v>
      </c>
      <c r="AB44" s="67">
        <v>0.88000000000000012</v>
      </c>
      <c r="AC44" s="67">
        <v>0.88000000000000012</v>
      </c>
      <c r="AD44" s="68">
        <v>0.88000000000000012</v>
      </c>
      <c r="AE44" s="108"/>
      <c r="AF44" s="112"/>
      <c r="AG44" s="112"/>
      <c r="AH44" s="112"/>
      <c r="AI44" s="112"/>
      <c r="AJ44" s="112"/>
      <c r="AK44" s="112"/>
      <c r="AL44" s="112"/>
      <c r="AM44" s="112"/>
      <c r="AN44" s="62"/>
    </row>
    <row r="45" spans="1:40" s="63" customFormat="1" ht="15.75">
      <c r="A45" s="45" t="s">
        <v>125</v>
      </c>
      <c r="B45" s="46"/>
      <c r="C45" s="110"/>
      <c r="D45" s="65" t="s">
        <v>112</v>
      </c>
      <c r="E45" s="66">
        <v>0</v>
      </c>
      <c r="F45" s="67">
        <v>0</v>
      </c>
      <c r="G45" s="67">
        <v>0</v>
      </c>
      <c r="H45" s="67">
        <v>0</v>
      </c>
      <c r="I45" s="67">
        <v>0</v>
      </c>
      <c r="J45" s="68">
        <v>0</v>
      </c>
      <c r="K45" s="69">
        <v>0</v>
      </c>
      <c r="L45" s="67">
        <v>0</v>
      </c>
      <c r="M45" s="67">
        <v>0</v>
      </c>
      <c r="N45" s="67">
        <v>0</v>
      </c>
      <c r="O45" s="67">
        <v>0</v>
      </c>
      <c r="P45" s="68">
        <v>0</v>
      </c>
      <c r="Q45" s="69">
        <v>0</v>
      </c>
      <c r="R45" s="69">
        <v>0</v>
      </c>
      <c r="S45" s="67">
        <v>0</v>
      </c>
      <c r="T45" s="67">
        <v>0</v>
      </c>
      <c r="U45" s="67">
        <v>0</v>
      </c>
      <c r="V45" s="67">
        <v>0</v>
      </c>
      <c r="W45" s="68">
        <v>0</v>
      </c>
      <c r="X45" s="66">
        <v>0</v>
      </c>
      <c r="Y45" s="66">
        <v>0</v>
      </c>
      <c r="Z45" s="67">
        <v>0</v>
      </c>
      <c r="AA45" s="67">
        <v>0</v>
      </c>
      <c r="AB45" s="67">
        <v>0</v>
      </c>
      <c r="AC45" s="67">
        <v>0</v>
      </c>
      <c r="AD45" s="68">
        <v>0</v>
      </c>
      <c r="AE45" s="108"/>
      <c r="AF45" s="112"/>
      <c r="AG45" s="112"/>
      <c r="AH45" s="112"/>
      <c r="AI45" s="112"/>
      <c r="AJ45" s="112"/>
      <c r="AK45" s="112"/>
      <c r="AL45" s="112"/>
      <c r="AM45" s="112"/>
      <c r="AN45" s="62"/>
    </row>
    <row r="46" spans="1:40" s="63" customFormat="1" ht="16.5" thickBot="1">
      <c r="A46" s="45" t="s">
        <v>126</v>
      </c>
      <c r="B46" s="46"/>
      <c r="C46" s="110"/>
      <c r="D46" s="92" t="s">
        <v>97</v>
      </c>
      <c r="E46" s="93">
        <v>0</v>
      </c>
      <c r="F46" s="94">
        <v>0</v>
      </c>
      <c r="G46" s="94">
        <v>0</v>
      </c>
      <c r="H46" s="94">
        <v>0</v>
      </c>
      <c r="I46" s="94">
        <v>0</v>
      </c>
      <c r="J46" s="95">
        <v>0</v>
      </c>
      <c r="K46" s="96">
        <v>0</v>
      </c>
      <c r="L46" s="94">
        <v>0</v>
      </c>
      <c r="M46" s="94">
        <v>0</v>
      </c>
      <c r="N46" s="94">
        <v>0</v>
      </c>
      <c r="O46" s="94">
        <v>0</v>
      </c>
      <c r="P46" s="95">
        <v>0</v>
      </c>
      <c r="Q46" s="97">
        <v>0</v>
      </c>
      <c r="R46" s="97">
        <v>0</v>
      </c>
      <c r="S46" s="98">
        <v>0</v>
      </c>
      <c r="T46" s="98">
        <v>0</v>
      </c>
      <c r="U46" s="98">
        <v>0</v>
      </c>
      <c r="V46" s="98">
        <v>0</v>
      </c>
      <c r="W46" s="99">
        <v>0</v>
      </c>
      <c r="X46" s="100">
        <v>0</v>
      </c>
      <c r="Y46" s="100">
        <v>0</v>
      </c>
      <c r="Z46" s="98">
        <v>0</v>
      </c>
      <c r="AA46" s="98">
        <v>0</v>
      </c>
      <c r="AB46" s="98">
        <v>0</v>
      </c>
      <c r="AC46" s="98">
        <v>0</v>
      </c>
      <c r="AD46" s="99">
        <v>0</v>
      </c>
      <c r="AE46" s="108"/>
      <c r="AF46" s="112"/>
      <c r="AG46" s="112"/>
      <c r="AH46" s="112"/>
      <c r="AI46" s="112"/>
      <c r="AJ46" s="112"/>
      <c r="AK46" s="112"/>
      <c r="AL46" s="112"/>
      <c r="AM46" s="112"/>
      <c r="AN46" s="62"/>
    </row>
    <row r="47" spans="1:40" s="63" customFormat="1" ht="30.75">
      <c r="A47" s="45" t="s">
        <v>127</v>
      </c>
      <c r="B47" s="46"/>
      <c r="C47" s="47" t="s">
        <v>128</v>
      </c>
      <c r="D47" s="107" t="s">
        <v>102</v>
      </c>
      <c r="E47" s="49">
        <v>68.058391442890439</v>
      </c>
      <c r="F47" s="50">
        <v>104.67104160549162</v>
      </c>
      <c r="G47" s="50">
        <v>115.20688969299106</v>
      </c>
      <c r="H47" s="50">
        <v>133.53665359305728</v>
      </c>
      <c r="I47" s="50">
        <v>217.88248080708084</v>
      </c>
      <c r="J47" s="51">
        <v>119.87379276383305</v>
      </c>
      <c r="K47" s="52">
        <v>98.50985978730273</v>
      </c>
      <c r="L47" s="50">
        <v>449.02187903176116</v>
      </c>
      <c r="M47" s="50">
        <v>519.57317361057414</v>
      </c>
      <c r="N47" s="50">
        <v>250.99465908426754</v>
      </c>
      <c r="O47" s="50">
        <v>335.44989940614204</v>
      </c>
      <c r="P47" s="51">
        <v>293.57403817246802</v>
      </c>
      <c r="Q47" s="53">
        <v>1.6222500000000002</v>
      </c>
      <c r="R47" s="53">
        <v>3.2518862391719052</v>
      </c>
      <c r="S47" s="54">
        <v>11.718</v>
      </c>
      <c r="T47" s="54">
        <v>13.047000000000001</v>
      </c>
      <c r="U47" s="54">
        <v>8.1059999999999999</v>
      </c>
      <c r="V47" s="54">
        <v>9.484</v>
      </c>
      <c r="W47" s="55">
        <v>8.2780000000000005</v>
      </c>
      <c r="X47" s="56">
        <v>0</v>
      </c>
      <c r="Y47" s="56">
        <v>0</v>
      </c>
      <c r="Z47" s="54">
        <v>0</v>
      </c>
      <c r="AA47" s="54">
        <v>0</v>
      </c>
      <c r="AB47" s="54">
        <v>0</v>
      </c>
      <c r="AC47" s="54">
        <v>0</v>
      </c>
      <c r="AD47" s="55">
        <v>0</v>
      </c>
      <c r="AE47" s="108"/>
      <c r="AF47" s="112"/>
      <c r="AG47" s="112"/>
      <c r="AH47" s="112"/>
      <c r="AI47" s="112"/>
      <c r="AJ47" s="112"/>
      <c r="AK47" s="112"/>
      <c r="AL47" s="112"/>
      <c r="AM47" s="112"/>
      <c r="AN47" s="62"/>
    </row>
    <row r="48" spans="1:40" s="63" customFormat="1" ht="15.75">
      <c r="A48" s="45" t="s">
        <v>129</v>
      </c>
      <c r="B48" s="46"/>
      <c r="C48" s="110"/>
      <c r="D48" s="65" t="s">
        <v>104</v>
      </c>
      <c r="E48" s="66">
        <v>1485.6066762832659</v>
      </c>
      <c r="F48" s="67">
        <v>284.06615252819307</v>
      </c>
      <c r="G48" s="67">
        <v>1111.7122402226587</v>
      </c>
      <c r="H48" s="67">
        <v>987.79252757289134</v>
      </c>
      <c r="I48" s="67">
        <v>1003.4607826582208</v>
      </c>
      <c r="J48" s="68">
        <v>678.17572232561224</v>
      </c>
      <c r="K48" s="69">
        <v>579.39800061044582</v>
      </c>
      <c r="L48" s="67">
        <v>2640.9780655771583</v>
      </c>
      <c r="M48" s="67">
        <v>3055.9342852662626</v>
      </c>
      <c r="N48" s="67">
        <v>1476.2563255223463</v>
      </c>
      <c r="O48" s="67">
        <v>1972.990332546849</v>
      </c>
      <c r="P48" s="68">
        <v>1726.6922429442636</v>
      </c>
      <c r="Q48" s="69">
        <v>2.1073333333333331</v>
      </c>
      <c r="R48" s="69">
        <v>4.2716511612130308</v>
      </c>
      <c r="S48" s="67">
        <v>15.391999999999999</v>
      </c>
      <c r="T48" s="67">
        <v>17.138000000000002</v>
      </c>
      <c r="U48" s="67">
        <v>10.648</v>
      </c>
      <c r="V48" s="67">
        <v>12.458</v>
      </c>
      <c r="W48" s="68">
        <v>10.872999999999999</v>
      </c>
      <c r="X48" s="66">
        <v>51</v>
      </c>
      <c r="Y48" s="66">
        <v>42.75</v>
      </c>
      <c r="Z48" s="67">
        <v>42.75</v>
      </c>
      <c r="AA48" s="67">
        <v>42.75</v>
      </c>
      <c r="AB48" s="67">
        <v>42.75</v>
      </c>
      <c r="AC48" s="67">
        <v>42.75</v>
      </c>
      <c r="AD48" s="68">
        <v>42.75</v>
      </c>
      <c r="AE48" s="108"/>
      <c r="AF48" s="113"/>
      <c r="AG48" s="113"/>
      <c r="AH48" s="113"/>
      <c r="AI48" s="113"/>
      <c r="AJ48" s="113"/>
      <c r="AK48" s="113"/>
      <c r="AL48" s="113"/>
      <c r="AM48" s="113"/>
      <c r="AN48" s="62"/>
    </row>
    <row r="49" spans="1:40" s="63" customFormat="1" ht="15.75">
      <c r="A49" s="45" t="s">
        <v>130</v>
      </c>
      <c r="B49" s="46"/>
      <c r="C49" s="110"/>
      <c r="D49" s="65" t="s">
        <v>131</v>
      </c>
      <c r="E49" s="66">
        <v>45.525896642479502</v>
      </c>
      <c r="F49" s="67">
        <v>173.40571099062399</v>
      </c>
      <c r="G49" s="67">
        <v>109.26091506621292</v>
      </c>
      <c r="H49" s="67">
        <v>354.10557983608282</v>
      </c>
      <c r="I49" s="67">
        <v>159.30253155627435</v>
      </c>
      <c r="J49" s="68">
        <v>0</v>
      </c>
      <c r="K49" s="69">
        <v>113.46139642054077</v>
      </c>
      <c r="L49" s="67">
        <v>517.17309849308538</v>
      </c>
      <c r="M49" s="67">
        <v>598.43246095155087</v>
      </c>
      <c r="N49" s="67">
        <v>289.08988983729336</v>
      </c>
      <c r="O49" s="67">
        <v>386.36349800851667</v>
      </c>
      <c r="P49" s="68">
        <v>338.13184178502615</v>
      </c>
      <c r="Q49" s="69">
        <v>0</v>
      </c>
      <c r="R49" s="69">
        <v>1.8007533655064991</v>
      </c>
      <c r="S49" s="67">
        <v>6.4889999999999999</v>
      </c>
      <c r="T49" s="67">
        <v>7.2249999999999996</v>
      </c>
      <c r="U49" s="67">
        <v>4.4889999999999999</v>
      </c>
      <c r="V49" s="67">
        <v>5.2519999999999998</v>
      </c>
      <c r="W49" s="68">
        <v>4.5839999999999996</v>
      </c>
      <c r="X49" s="66">
        <v>17</v>
      </c>
      <c r="Y49" s="66">
        <v>11.78</v>
      </c>
      <c r="Z49" s="67">
        <v>11.78</v>
      </c>
      <c r="AA49" s="67">
        <v>11.78</v>
      </c>
      <c r="AB49" s="67">
        <v>11.78</v>
      </c>
      <c r="AC49" s="67">
        <v>11.78</v>
      </c>
      <c r="AD49" s="68">
        <v>11.78</v>
      </c>
      <c r="AE49" s="108"/>
      <c r="AF49" s="62"/>
      <c r="AG49" s="62"/>
      <c r="AH49" s="62"/>
      <c r="AI49" s="62"/>
      <c r="AJ49" s="62"/>
      <c r="AK49" s="62"/>
      <c r="AL49" s="62"/>
      <c r="AM49" s="62"/>
      <c r="AN49" s="62"/>
    </row>
    <row r="50" spans="1:40" s="63" customFormat="1" ht="15.75">
      <c r="A50" s="45" t="s">
        <v>132</v>
      </c>
      <c r="B50" s="46"/>
      <c r="C50" s="110"/>
      <c r="D50" s="65" t="s">
        <v>133</v>
      </c>
      <c r="E50" s="66">
        <v>0</v>
      </c>
      <c r="F50" s="67">
        <v>0</v>
      </c>
      <c r="G50" s="67">
        <v>0</v>
      </c>
      <c r="H50" s="67">
        <v>13.884771969511794</v>
      </c>
      <c r="I50" s="67">
        <v>14.637790113679808</v>
      </c>
      <c r="J50" s="68">
        <v>241.59502302850558</v>
      </c>
      <c r="K50" s="69">
        <v>38.498795355220523</v>
      </c>
      <c r="L50" s="67">
        <v>175.4829564084763</v>
      </c>
      <c r="M50" s="67">
        <v>203.05522032094299</v>
      </c>
      <c r="N50" s="67">
        <v>98.091622871074804</v>
      </c>
      <c r="O50" s="67">
        <v>131.0977099860917</v>
      </c>
      <c r="P50" s="68">
        <v>114.73213789574724</v>
      </c>
      <c r="Q50" s="69">
        <v>0.16666666666666666</v>
      </c>
      <c r="R50" s="69">
        <v>6.6506407959203845E-2</v>
      </c>
      <c r="S50" s="67">
        <v>0.24</v>
      </c>
      <c r="T50" s="67">
        <v>0.26700000000000002</v>
      </c>
      <c r="U50" s="67">
        <v>0.16600000000000001</v>
      </c>
      <c r="V50" s="67">
        <v>0.19400000000000001</v>
      </c>
      <c r="W50" s="68">
        <v>0.16900000000000001</v>
      </c>
      <c r="X50" s="66">
        <v>6</v>
      </c>
      <c r="Y50" s="66">
        <v>1.9</v>
      </c>
      <c r="Z50" s="67">
        <v>1.9</v>
      </c>
      <c r="AA50" s="67">
        <v>1.9</v>
      </c>
      <c r="AB50" s="67">
        <v>1.9</v>
      </c>
      <c r="AC50" s="67">
        <v>1.9</v>
      </c>
      <c r="AD50" s="68">
        <v>1.9</v>
      </c>
      <c r="AE50" s="108"/>
      <c r="AF50" s="62"/>
      <c r="AG50" s="62"/>
      <c r="AH50" s="62"/>
      <c r="AI50" s="62"/>
      <c r="AJ50" s="62"/>
      <c r="AK50" s="62"/>
      <c r="AL50" s="62"/>
      <c r="AM50" s="62"/>
      <c r="AN50" s="62"/>
    </row>
    <row r="51" spans="1:40" s="63" customFormat="1" ht="15.75">
      <c r="A51" s="45" t="s">
        <v>134</v>
      </c>
      <c r="B51" s="46"/>
      <c r="C51" s="110"/>
      <c r="D51" s="65" t="s">
        <v>135</v>
      </c>
      <c r="E51" s="66">
        <v>0</v>
      </c>
      <c r="F51" s="67">
        <v>0</v>
      </c>
      <c r="G51" s="67">
        <v>0</v>
      </c>
      <c r="H51" s="67">
        <v>0</v>
      </c>
      <c r="I51" s="67">
        <v>0</v>
      </c>
      <c r="J51" s="68">
        <v>0</v>
      </c>
      <c r="K51" s="69">
        <v>0</v>
      </c>
      <c r="L51" s="67">
        <v>0</v>
      </c>
      <c r="M51" s="67">
        <v>0</v>
      </c>
      <c r="N51" s="67">
        <v>0</v>
      </c>
      <c r="O51" s="67">
        <v>0</v>
      </c>
      <c r="P51" s="68">
        <v>0</v>
      </c>
      <c r="Q51" s="69">
        <v>0</v>
      </c>
      <c r="R51" s="69">
        <v>0</v>
      </c>
      <c r="S51" s="67">
        <v>0</v>
      </c>
      <c r="T51" s="67">
        <v>0</v>
      </c>
      <c r="U51" s="67">
        <v>0</v>
      </c>
      <c r="V51" s="67">
        <v>0</v>
      </c>
      <c r="W51" s="68">
        <v>0</v>
      </c>
      <c r="X51" s="66">
        <v>4</v>
      </c>
      <c r="Y51" s="66">
        <v>4</v>
      </c>
      <c r="Z51" s="67">
        <v>4</v>
      </c>
      <c r="AA51" s="67">
        <v>4</v>
      </c>
      <c r="AB51" s="67">
        <v>4</v>
      </c>
      <c r="AC51" s="67">
        <v>4</v>
      </c>
      <c r="AD51" s="68">
        <v>4</v>
      </c>
      <c r="AE51" s="108"/>
      <c r="AF51" s="62"/>
      <c r="AG51" s="62"/>
      <c r="AH51" s="62"/>
      <c r="AI51" s="62"/>
      <c r="AJ51" s="62"/>
      <c r="AK51" s="62"/>
      <c r="AL51" s="62"/>
      <c r="AM51" s="62"/>
      <c r="AN51" s="62"/>
    </row>
    <row r="52" spans="1:40" s="63" customFormat="1" ht="15.75">
      <c r="A52" s="45" t="s">
        <v>136</v>
      </c>
      <c r="B52" s="46"/>
      <c r="C52" s="110"/>
      <c r="D52" s="65" t="s">
        <v>110</v>
      </c>
      <c r="E52" s="66">
        <v>0</v>
      </c>
      <c r="F52" s="67">
        <v>0</v>
      </c>
      <c r="G52" s="67">
        <v>0</v>
      </c>
      <c r="H52" s="67">
        <v>0</v>
      </c>
      <c r="I52" s="67">
        <v>0</v>
      </c>
      <c r="J52" s="68">
        <v>0</v>
      </c>
      <c r="K52" s="69">
        <v>0</v>
      </c>
      <c r="L52" s="67">
        <v>0</v>
      </c>
      <c r="M52" s="67">
        <v>0</v>
      </c>
      <c r="N52" s="67">
        <v>0</v>
      </c>
      <c r="O52" s="67">
        <v>0</v>
      </c>
      <c r="P52" s="68">
        <v>0</v>
      </c>
      <c r="Q52" s="69">
        <v>0</v>
      </c>
      <c r="R52" s="69">
        <v>0</v>
      </c>
      <c r="S52" s="67">
        <v>0</v>
      </c>
      <c r="T52" s="67">
        <v>0</v>
      </c>
      <c r="U52" s="67">
        <v>0</v>
      </c>
      <c r="V52" s="67">
        <v>0</v>
      </c>
      <c r="W52" s="68">
        <v>0</v>
      </c>
      <c r="X52" s="66">
        <v>2</v>
      </c>
      <c r="Y52" s="66">
        <v>2</v>
      </c>
      <c r="Z52" s="67">
        <v>2</v>
      </c>
      <c r="AA52" s="67">
        <v>2</v>
      </c>
      <c r="AB52" s="67">
        <v>2</v>
      </c>
      <c r="AC52" s="67">
        <v>2</v>
      </c>
      <c r="AD52" s="68">
        <v>2</v>
      </c>
      <c r="AE52" s="108"/>
      <c r="AF52" s="62"/>
      <c r="AG52" s="62"/>
      <c r="AH52" s="62"/>
      <c r="AI52" s="62"/>
      <c r="AJ52" s="62"/>
      <c r="AK52" s="62"/>
      <c r="AL52" s="62"/>
      <c r="AM52" s="62"/>
      <c r="AN52" s="62"/>
    </row>
    <row r="53" spans="1:40" s="63" customFormat="1" ht="15.75">
      <c r="A53" s="45" t="s">
        <v>137</v>
      </c>
      <c r="B53" s="46"/>
      <c r="C53" s="110"/>
      <c r="D53" s="65" t="s">
        <v>138</v>
      </c>
      <c r="E53" s="66">
        <v>0</v>
      </c>
      <c r="F53" s="67">
        <v>0</v>
      </c>
      <c r="G53" s="67">
        <v>0</v>
      </c>
      <c r="H53" s="67">
        <v>0</v>
      </c>
      <c r="I53" s="67">
        <v>0</v>
      </c>
      <c r="J53" s="68">
        <v>0</v>
      </c>
      <c r="K53" s="69">
        <v>0</v>
      </c>
      <c r="L53" s="67">
        <v>0</v>
      </c>
      <c r="M53" s="67">
        <v>0</v>
      </c>
      <c r="N53" s="67">
        <v>0</v>
      </c>
      <c r="O53" s="67">
        <v>0</v>
      </c>
      <c r="P53" s="68">
        <v>0</v>
      </c>
      <c r="Q53" s="69">
        <v>0</v>
      </c>
      <c r="R53" s="69">
        <v>0</v>
      </c>
      <c r="S53" s="67">
        <v>0</v>
      </c>
      <c r="T53" s="67">
        <v>0</v>
      </c>
      <c r="U53" s="67">
        <v>0</v>
      </c>
      <c r="V53" s="67">
        <v>0</v>
      </c>
      <c r="W53" s="68">
        <v>0</v>
      </c>
      <c r="X53" s="66">
        <v>0</v>
      </c>
      <c r="Y53" s="66">
        <v>0</v>
      </c>
      <c r="Z53" s="67">
        <v>0</v>
      </c>
      <c r="AA53" s="67">
        <v>0</v>
      </c>
      <c r="AB53" s="67">
        <v>0</v>
      </c>
      <c r="AC53" s="67">
        <v>0</v>
      </c>
      <c r="AD53" s="68">
        <v>0</v>
      </c>
      <c r="AE53" s="108"/>
      <c r="AF53" s="62"/>
      <c r="AG53" s="62"/>
      <c r="AH53" s="62"/>
      <c r="AI53" s="62"/>
      <c r="AJ53" s="62"/>
      <c r="AK53" s="62"/>
      <c r="AL53" s="62"/>
      <c r="AM53" s="62"/>
      <c r="AN53" s="62"/>
    </row>
    <row r="54" spans="1:40" s="63" customFormat="1" ht="16.5" thickBot="1">
      <c r="A54" s="45" t="s">
        <v>139</v>
      </c>
      <c r="B54" s="46"/>
      <c r="C54" s="110"/>
      <c r="D54" s="92" t="s">
        <v>97</v>
      </c>
      <c r="E54" s="93">
        <v>0</v>
      </c>
      <c r="F54" s="94">
        <v>0</v>
      </c>
      <c r="G54" s="94">
        <v>0</v>
      </c>
      <c r="H54" s="94">
        <v>0</v>
      </c>
      <c r="I54" s="94">
        <v>0</v>
      </c>
      <c r="J54" s="95">
        <v>0</v>
      </c>
      <c r="K54" s="96">
        <v>0</v>
      </c>
      <c r="L54" s="94">
        <v>0</v>
      </c>
      <c r="M54" s="94">
        <v>0</v>
      </c>
      <c r="N54" s="94">
        <v>0</v>
      </c>
      <c r="O54" s="94">
        <v>0</v>
      </c>
      <c r="P54" s="95">
        <v>0</v>
      </c>
      <c r="Q54" s="97">
        <v>0</v>
      </c>
      <c r="R54" s="97">
        <v>0</v>
      </c>
      <c r="S54" s="98">
        <v>0</v>
      </c>
      <c r="T54" s="98">
        <v>0</v>
      </c>
      <c r="U54" s="98">
        <v>0</v>
      </c>
      <c r="V54" s="98">
        <v>0</v>
      </c>
      <c r="W54" s="99">
        <v>0</v>
      </c>
      <c r="X54" s="100">
        <v>0</v>
      </c>
      <c r="Y54" s="100">
        <v>0</v>
      </c>
      <c r="Z54" s="98">
        <v>0</v>
      </c>
      <c r="AA54" s="98">
        <v>0</v>
      </c>
      <c r="AB54" s="98">
        <v>0</v>
      </c>
      <c r="AC54" s="98">
        <v>0</v>
      </c>
      <c r="AD54" s="99">
        <v>0</v>
      </c>
      <c r="AE54" s="108"/>
      <c r="AF54" s="62"/>
      <c r="AG54" s="62"/>
      <c r="AH54" s="62"/>
      <c r="AI54" s="62"/>
      <c r="AJ54" s="62"/>
      <c r="AK54" s="62"/>
      <c r="AL54" s="62"/>
      <c r="AM54" s="62"/>
      <c r="AN54" s="62"/>
    </row>
    <row r="55" spans="1:40" s="63" customFormat="1" ht="30.75">
      <c r="A55" s="45" t="s">
        <v>140</v>
      </c>
      <c r="B55" s="46"/>
      <c r="C55" s="47" t="s">
        <v>141</v>
      </c>
      <c r="D55" s="107" t="s">
        <v>142</v>
      </c>
      <c r="E55" s="49">
        <v>2074.5928553030303</v>
      </c>
      <c r="F55" s="50">
        <v>2313.0037507069751</v>
      </c>
      <c r="G55" s="50">
        <v>5150.898388242269</v>
      </c>
      <c r="H55" s="50">
        <v>11238.019795003182</v>
      </c>
      <c r="I55" s="50">
        <v>6968.3602766154381</v>
      </c>
      <c r="J55" s="51">
        <v>6352.9042231959866</v>
      </c>
      <c r="K55" s="52">
        <v>4564.1386162465014</v>
      </c>
      <c r="L55" s="50">
        <v>10259.734783781387</v>
      </c>
      <c r="M55" s="50">
        <v>10985.463568951134</v>
      </c>
      <c r="N55" s="50">
        <v>10480.672320498463</v>
      </c>
      <c r="O55" s="50">
        <v>11031.50185347186</v>
      </c>
      <c r="P55" s="51">
        <v>11516.306562758169</v>
      </c>
      <c r="Q55" s="53">
        <v>4412.878787878788</v>
      </c>
      <c r="R55" s="158">
        <v>7666.2860154684695</v>
      </c>
      <c r="S55" s="159">
        <v>6774</v>
      </c>
      <c r="T55" s="159">
        <v>6616</v>
      </c>
      <c r="U55" s="159">
        <v>7746</v>
      </c>
      <c r="V55" s="159">
        <v>6978</v>
      </c>
      <c r="W55" s="160">
        <v>7747</v>
      </c>
      <c r="X55" s="56">
        <v>6365</v>
      </c>
      <c r="Y55" s="56">
        <v>11167.076799999988</v>
      </c>
      <c r="Z55" s="54">
        <v>10608.722959999988</v>
      </c>
      <c r="AA55" s="54">
        <v>10608.722959999988</v>
      </c>
      <c r="AB55" s="54">
        <v>10078.286811999988</v>
      </c>
      <c r="AC55" s="54">
        <v>9574.3724713999873</v>
      </c>
      <c r="AD55" s="55">
        <v>9095.6538478299881</v>
      </c>
      <c r="AE55" s="108"/>
      <c r="AF55" s="62"/>
      <c r="AG55" s="62"/>
      <c r="AH55" s="62"/>
      <c r="AI55" s="62"/>
      <c r="AJ55" s="62"/>
      <c r="AK55" s="62"/>
      <c r="AL55" s="62"/>
      <c r="AM55" s="62"/>
      <c r="AN55" s="62"/>
    </row>
    <row r="56" spans="1:40" s="63" customFormat="1" ht="15.75">
      <c r="A56" s="45" t="s">
        <v>143</v>
      </c>
      <c r="B56" s="46"/>
      <c r="C56" s="110"/>
      <c r="D56" s="65" t="s">
        <v>144</v>
      </c>
      <c r="E56" s="66">
        <v>560.79443053362911</v>
      </c>
      <c r="F56" s="67">
        <v>559.89502568962007</v>
      </c>
      <c r="G56" s="67">
        <v>717.73122700600538</v>
      </c>
      <c r="H56" s="67">
        <v>645.497562615432</v>
      </c>
      <c r="I56" s="67">
        <v>924.32060854143708</v>
      </c>
      <c r="J56" s="68">
        <v>781.25129137950626</v>
      </c>
      <c r="K56" s="69">
        <v>517.18370608605278</v>
      </c>
      <c r="L56" s="67">
        <v>1162.5781127786563</v>
      </c>
      <c r="M56" s="67">
        <v>1244.8138059259622</v>
      </c>
      <c r="N56" s="67">
        <v>1187.6135693369038</v>
      </c>
      <c r="O56" s="67">
        <v>1250.0306173798297</v>
      </c>
      <c r="P56" s="68">
        <v>1304.9660865577719</v>
      </c>
      <c r="Q56" s="69">
        <v>345.68181818181819</v>
      </c>
      <c r="R56" s="154">
        <v>506.64489213310429</v>
      </c>
      <c r="S56" s="152">
        <v>549</v>
      </c>
      <c r="T56" s="152">
        <v>535.99999999999909</v>
      </c>
      <c r="U56" s="152">
        <v>628</v>
      </c>
      <c r="V56" s="152">
        <v>566</v>
      </c>
      <c r="W56" s="153">
        <v>628</v>
      </c>
      <c r="X56" s="66">
        <v>468.34090909090912</v>
      </c>
      <c r="Y56" s="66">
        <v>681.77120000000025</v>
      </c>
      <c r="Z56" s="67">
        <v>681.77120000000025</v>
      </c>
      <c r="AA56" s="67">
        <v>681.77120000000025</v>
      </c>
      <c r="AB56" s="67">
        <v>647.68264000000022</v>
      </c>
      <c r="AC56" s="67">
        <v>647.68264000000022</v>
      </c>
      <c r="AD56" s="68">
        <v>615.2985080000002</v>
      </c>
      <c r="AE56" s="108"/>
      <c r="AF56" s="62"/>
      <c r="AG56" s="62"/>
      <c r="AH56" s="62"/>
      <c r="AI56" s="62"/>
      <c r="AJ56" s="62"/>
      <c r="AK56" s="62"/>
      <c r="AL56" s="62"/>
      <c r="AM56" s="62"/>
      <c r="AN56" s="62"/>
    </row>
    <row r="57" spans="1:40" s="63" customFormat="1" ht="15.75">
      <c r="A57" s="45" t="s">
        <v>145</v>
      </c>
      <c r="B57" s="46"/>
      <c r="C57" s="110"/>
      <c r="D57" s="65" t="s">
        <v>146</v>
      </c>
      <c r="E57" s="66">
        <v>0</v>
      </c>
      <c r="F57" s="67">
        <v>0</v>
      </c>
      <c r="G57" s="67">
        <v>0</v>
      </c>
      <c r="H57" s="67">
        <v>0</v>
      </c>
      <c r="I57" s="67">
        <v>0</v>
      </c>
      <c r="J57" s="68">
        <v>0</v>
      </c>
      <c r="K57" s="69">
        <v>0</v>
      </c>
      <c r="L57" s="67">
        <v>0</v>
      </c>
      <c r="M57" s="67">
        <v>0</v>
      </c>
      <c r="N57" s="67">
        <v>0</v>
      </c>
      <c r="O57" s="67">
        <v>0</v>
      </c>
      <c r="P57" s="68">
        <v>0</v>
      </c>
      <c r="Q57" s="69">
        <v>0</v>
      </c>
      <c r="R57" s="69">
        <v>0</v>
      </c>
      <c r="S57" s="67">
        <v>0</v>
      </c>
      <c r="T57" s="67">
        <v>0</v>
      </c>
      <c r="U57" s="67">
        <v>0</v>
      </c>
      <c r="V57" s="67">
        <v>0</v>
      </c>
      <c r="W57" s="68">
        <v>0</v>
      </c>
      <c r="X57" s="66">
        <v>0</v>
      </c>
      <c r="Y57" s="66">
        <v>0</v>
      </c>
      <c r="Z57" s="67">
        <v>0</v>
      </c>
      <c r="AA57" s="67">
        <v>0</v>
      </c>
      <c r="AB57" s="67">
        <v>0</v>
      </c>
      <c r="AC57" s="67">
        <v>0</v>
      </c>
      <c r="AD57" s="68">
        <v>0</v>
      </c>
      <c r="AE57" s="108"/>
      <c r="AF57" s="62"/>
      <c r="AG57" s="62"/>
      <c r="AH57" s="62"/>
      <c r="AI57" s="62"/>
      <c r="AJ57" s="62"/>
      <c r="AK57" s="62"/>
      <c r="AL57" s="62"/>
      <c r="AM57" s="62"/>
      <c r="AN57" s="62"/>
    </row>
    <row r="58" spans="1:40" s="63" customFormat="1" ht="15.75">
      <c r="A58" s="45" t="s">
        <v>147</v>
      </c>
      <c r="B58" s="46"/>
      <c r="C58" s="110"/>
      <c r="D58" s="65" t="s">
        <v>148</v>
      </c>
      <c r="E58" s="66">
        <v>0</v>
      </c>
      <c r="F58" s="67">
        <v>0</v>
      </c>
      <c r="G58" s="67">
        <v>0</v>
      </c>
      <c r="H58" s="67">
        <v>0</v>
      </c>
      <c r="I58" s="67">
        <v>0</v>
      </c>
      <c r="J58" s="68">
        <v>0</v>
      </c>
      <c r="K58" s="69">
        <v>0</v>
      </c>
      <c r="L58" s="67">
        <v>0</v>
      </c>
      <c r="M58" s="67">
        <v>0</v>
      </c>
      <c r="N58" s="67">
        <v>0</v>
      </c>
      <c r="O58" s="67">
        <v>0</v>
      </c>
      <c r="P58" s="68">
        <v>0</v>
      </c>
      <c r="Q58" s="69">
        <v>0</v>
      </c>
      <c r="R58" s="69">
        <v>0</v>
      </c>
      <c r="S58" s="67">
        <v>0</v>
      </c>
      <c r="T58" s="67">
        <v>0</v>
      </c>
      <c r="U58" s="67">
        <v>0</v>
      </c>
      <c r="V58" s="67">
        <v>0</v>
      </c>
      <c r="W58" s="68">
        <v>0</v>
      </c>
      <c r="X58" s="66">
        <v>0</v>
      </c>
      <c r="Y58" s="66">
        <v>0</v>
      </c>
      <c r="Z58" s="67">
        <v>0</v>
      </c>
      <c r="AA58" s="67">
        <v>0</v>
      </c>
      <c r="AB58" s="67">
        <v>0</v>
      </c>
      <c r="AC58" s="67">
        <v>0</v>
      </c>
      <c r="AD58" s="68">
        <v>0</v>
      </c>
      <c r="AE58" s="108"/>
      <c r="AF58" s="62"/>
      <c r="AG58" s="62"/>
      <c r="AH58" s="62"/>
      <c r="AI58" s="62"/>
      <c r="AJ58" s="62"/>
      <c r="AK58" s="62"/>
      <c r="AL58" s="62"/>
      <c r="AM58" s="62"/>
      <c r="AN58" s="62"/>
    </row>
    <row r="59" spans="1:40" s="63" customFormat="1" ht="15.75">
      <c r="A59" s="45" t="s">
        <v>149</v>
      </c>
      <c r="B59" s="46"/>
      <c r="C59" s="110"/>
      <c r="D59" s="65" t="s">
        <v>150</v>
      </c>
      <c r="E59" s="66">
        <v>0</v>
      </c>
      <c r="F59" s="67">
        <v>0</v>
      </c>
      <c r="G59" s="67">
        <v>0</v>
      </c>
      <c r="H59" s="67">
        <v>0</v>
      </c>
      <c r="I59" s="67">
        <v>0</v>
      </c>
      <c r="J59" s="68">
        <v>0</v>
      </c>
      <c r="K59" s="69">
        <v>0</v>
      </c>
      <c r="L59" s="67">
        <v>0</v>
      </c>
      <c r="M59" s="67">
        <v>0</v>
      </c>
      <c r="N59" s="67">
        <v>0</v>
      </c>
      <c r="O59" s="67">
        <v>0</v>
      </c>
      <c r="P59" s="68">
        <v>0</v>
      </c>
      <c r="Q59" s="69">
        <v>0</v>
      </c>
      <c r="R59" s="69">
        <v>0</v>
      </c>
      <c r="S59" s="67">
        <v>0</v>
      </c>
      <c r="T59" s="67">
        <v>0</v>
      </c>
      <c r="U59" s="67">
        <v>0</v>
      </c>
      <c r="V59" s="67">
        <v>0</v>
      </c>
      <c r="W59" s="68">
        <v>0</v>
      </c>
      <c r="X59" s="66">
        <v>0</v>
      </c>
      <c r="Y59" s="66">
        <v>0</v>
      </c>
      <c r="Z59" s="67">
        <v>0</v>
      </c>
      <c r="AA59" s="67">
        <v>0</v>
      </c>
      <c r="AB59" s="67">
        <v>0</v>
      </c>
      <c r="AC59" s="67">
        <v>0</v>
      </c>
      <c r="AD59" s="68">
        <v>0</v>
      </c>
      <c r="AE59" s="108"/>
      <c r="AF59" s="62"/>
      <c r="AG59" s="62"/>
      <c r="AH59" s="62"/>
      <c r="AI59" s="62"/>
      <c r="AJ59" s="62"/>
      <c r="AK59" s="62"/>
      <c r="AL59" s="62"/>
      <c r="AM59" s="62"/>
      <c r="AN59" s="62"/>
    </row>
    <row r="60" spans="1:40" s="63" customFormat="1" ht="15.75">
      <c r="A60" s="45" t="s">
        <v>151</v>
      </c>
      <c r="B60" s="46"/>
      <c r="C60" s="110"/>
      <c r="D60" s="65" t="s">
        <v>152</v>
      </c>
      <c r="E60" s="66">
        <v>0</v>
      </c>
      <c r="F60" s="67">
        <v>0</v>
      </c>
      <c r="G60" s="67">
        <v>0</v>
      </c>
      <c r="H60" s="67">
        <v>0</v>
      </c>
      <c r="I60" s="67">
        <v>0</v>
      </c>
      <c r="J60" s="68">
        <v>0</v>
      </c>
      <c r="K60" s="69">
        <v>0</v>
      </c>
      <c r="L60" s="67">
        <v>0</v>
      </c>
      <c r="M60" s="67">
        <v>0</v>
      </c>
      <c r="N60" s="67">
        <v>0</v>
      </c>
      <c r="O60" s="67">
        <v>0</v>
      </c>
      <c r="P60" s="68">
        <v>0</v>
      </c>
      <c r="Q60" s="69">
        <v>0</v>
      </c>
      <c r="R60" s="69">
        <v>0</v>
      </c>
      <c r="S60" s="67">
        <v>0</v>
      </c>
      <c r="T60" s="67">
        <v>0</v>
      </c>
      <c r="U60" s="67">
        <v>0</v>
      </c>
      <c r="V60" s="67">
        <v>0</v>
      </c>
      <c r="W60" s="68">
        <v>0</v>
      </c>
      <c r="X60" s="66">
        <v>0</v>
      </c>
      <c r="Y60" s="66">
        <v>0</v>
      </c>
      <c r="Z60" s="67">
        <v>0</v>
      </c>
      <c r="AA60" s="67">
        <v>0</v>
      </c>
      <c r="AB60" s="67">
        <v>0</v>
      </c>
      <c r="AC60" s="67">
        <v>0</v>
      </c>
      <c r="AD60" s="68">
        <v>0</v>
      </c>
      <c r="AE60" s="108"/>
      <c r="AF60" s="62"/>
      <c r="AG60" s="62"/>
      <c r="AH60" s="62"/>
      <c r="AI60" s="62"/>
      <c r="AJ60" s="62"/>
      <c r="AK60" s="62"/>
      <c r="AL60" s="62"/>
      <c r="AM60" s="62"/>
      <c r="AN60" s="62"/>
    </row>
    <row r="61" spans="1:40" s="63" customFormat="1" ht="15.75">
      <c r="A61" s="45" t="s">
        <v>153</v>
      </c>
      <c r="B61" s="46"/>
      <c r="C61" s="110"/>
      <c r="D61" s="65" t="s">
        <v>154</v>
      </c>
      <c r="E61" s="66">
        <v>0</v>
      </c>
      <c r="F61" s="67">
        <v>0</v>
      </c>
      <c r="G61" s="67">
        <v>0</v>
      </c>
      <c r="H61" s="67">
        <v>0</v>
      </c>
      <c r="I61" s="67">
        <v>0</v>
      </c>
      <c r="J61" s="68">
        <v>0</v>
      </c>
      <c r="K61" s="69">
        <v>0</v>
      </c>
      <c r="L61" s="67">
        <v>0</v>
      </c>
      <c r="M61" s="67">
        <v>0</v>
      </c>
      <c r="N61" s="67">
        <v>0</v>
      </c>
      <c r="O61" s="67">
        <v>0</v>
      </c>
      <c r="P61" s="68">
        <v>0</v>
      </c>
      <c r="Q61" s="69">
        <v>0</v>
      </c>
      <c r="R61" s="69">
        <v>0</v>
      </c>
      <c r="S61" s="67">
        <v>0</v>
      </c>
      <c r="T61" s="67">
        <v>0</v>
      </c>
      <c r="U61" s="67">
        <v>0</v>
      </c>
      <c r="V61" s="67">
        <v>0</v>
      </c>
      <c r="W61" s="68">
        <v>0</v>
      </c>
      <c r="X61" s="66">
        <v>0</v>
      </c>
      <c r="Y61" s="66">
        <v>0</v>
      </c>
      <c r="Z61" s="67">
        <v>0</v>
      </c>
      <c r="AA61" s="67">
        <v>0</v>
      </c>
      <c r="AB61" s="67">
        <v>0</v>
      </c>
      <c r="AC61" s="67">
        <v>0</v>
      </c>
      <c r="AD61" s="68">
        <v>0</v>
      </c>
      <c r="AE61" s="108"/>
      <c r="AF61" s="62"/>
      <c r="AG61" s="62"/>
      <c r="AH61" s="62"/>
      <c r="AI61" s="62"/>
      <c r="AJ61" s="62"/>
      <c r="AK61" s="62"/>
      <c r="AL61" s="62"/>
      <c r="AM61" s="62"/>
      <c r="AN61" s="62"/>
    </row>
    <row r="62" spans="1:40" s="63" customFormat="1" ht="15.75">
      <c r="A62" s="45" t="s">
        <v>155</v>
      </c>
      <c r="B62" s="46"/>
      <c r="C62" s="110"/>
      <c r="D62" s="65" t="s">
        <v>156</v>
      </c>
      <c r="E62" s="66">
        <v>0</v>
      </c>
      <c r="F62" s="67">
        <v>0</v>
      </c>
      <c r="G62" s="67">
        <v>0</v>
      </c>
      <c r="H62" s="67">
        <v>0</v>
      </c>
      <c r="I62" s="67">
        <v>0</v>
      </c>
      <c r="J62" s="68">
        <v>0</v>
      </c>
      <c r="K62" s="69">
        <v>0</v>
      </c>
      <c r="L62" s="67">
        <v>0</v>
      </c>
      <c r="M62" s="67">
        <v>0</v>
      </c>
      <c r="N62" s="67">
        <v>0</v>
      </c>
      <c r="O62" s="67">
        <v>0</v>
      </c>
      <c r="P62" s="68">
        <v>0</v>
      </c>
      <c r="Q62" s="69">
        <v>0</v>
      </c>
      <c r="R62" s="69">
        <v>0</v>
      </c>
      <c r="S62" s="67">
        <v>0</v>
      </c>
      <c r="T62" s="67">
        <v>0</v>
      </c>
      <c r="U62" s="67">
        <v>0</v>
      </c>
      <c r="V62" s="67">
        <v>0</v>
      </c>
      <c r="W62" s="68">
        <v>0</v>
      </c>
      <c r="X62" s="66">
        <v>0</v>
      </c>
      <c r="Y62" s="66">
        <v>0</v>
      </c>
      <c r="Z62" s="67">
        <v>0</v>
      </c>
      <c r="AA62" s="67">
        <v>0</v>
      </c>
      <c r="AB62" s="67">
        <v>0</v>
      </c>
      <c r="AC62" s="67">
        <v>0</v>
      </c>
      <c r="AD62" s="68">
        <v>0</v>
      </c>
      <c r="AE62" s="108"/>
      <c r="AF62" s="62"/>
      <c r="AG62" s="62"/>
      <c r="AH62" s="62"/>
      <c r="AI62" s="62"/>
      <c r="AJ62" s="62"/>
      <c r="AK62" s="62"/>
      <c r="AL62" s="62"/>
      <c r="AM62" s="62"/>
      <c r="AN62" s="62"/>
    </row>
    <row r="63" spans="1:40" s="63" customFormat="1" ht="15.75">
      <c r="A63" s="45" t="s">
        <v>157</v>
      </c>
      <c r="B63" s="46"/>
      <c r="C63" s="110"/>
      <c r="D63" s="65" t="s">
        <v>158</v>
      </c>
      <c r="E63" s="66">
        <v>0</v>
      </c>
      <c r="F63" s="67">
        <v>0</v>
      </c>
      <c r="G63" s="67">
        <v>0</v>
      </c>
      <c r="H63" s="67">
        <v>0</v>
      </c>
      <c r="I63" s="67">
        <v>0</v>
      </c>
      <c r="J63" s="68">
        <v>0</v>
      </c>
      <c r="K63" s="69">
        <v>0</v>
      </c>
      <c r="L63" s="67">
        <v>0</v>
      </c>
      <c r="M63" s="67">
        <v>0</v>
      </c>
      <c r="N63" s="67">
        <v>0</v>
      </c>
      <c r="O63" s="67">
        <v>0</v>
      </c>
      <c r="P63" s="68">
        <v>0</v>
      </c>
      <c r="Q63" s="69">
        <v>0</v>
      </c>
      <c r="R63" s="69">
        <v>0</v>
      </c>
      <c r="S63" s="67">
        <v>0</v>
      </c>
      <c r="T63" s="67">
        <v>0</v>
      </c>
      <c r="U63" s="67">
        <v>0</v>
      </c>
      <c r="V63" s="67">
        <v>0</v>
      </c>
      <c r="W63" s="68">
        <v>0</v>
      </c>
      <c r="X63" s="66">
        <v>0</v>
      </c>
      <c r="Y63" s="66">
        <v>0</v>
      </c>
      <c r="Z63" s="67">
        <v>0</v>
      </c>
      <c r="AA63" s="67">
        <v>0</v>
      </c>
      <c r="AB63" s="67">
        <v>0</v>
      </c>
      <c r="AC63" s="67">
        <v>0</v>
      </c>
      <c r="AD63" s="68">
        <v>0</v>
      </c>
      <c r="AE63" s="108"/>
      <c r="AF63" s="62"/>
      <c r="AG63" s="62"/>
      <c r="AH63" s="62"/>
      <c r="AI63" s="62"/>
      <c r="AJ63" s="62"/>
      <c r="AK63" s="62"/>
      <c r="AL63" s="62"/>
      <c r="AM63" s="62"/>
      <c r="AN63" s="62"/>
    </row>
    <row r="64" spans="1:40" s="63" customFormat="1" ht="15.75">
      <c r="A64" s="45" t="s">
        <v>159</v>
      </c>
      <c r="B64" s="46"/>
      <c r="C64" s="110"/>
      <c r="D64" s="65" t="s">
        <v>160</v>
      </c>
      <c r="E64" s="66">
        <v>0</v>
      </c>
      <c r="F64" s="67">
        <v>0</v>
      </c>
      <c r="G64" s="67">
        <v>0</v>
      </c>
      <c r="H64" s="67">
        <v>0</v>
      </c>
      <c r="I64" s="67">
        <v>0</v>
      </c>
      <c r="J64" s="68">
        <v>0</v>
      </c>
      <c r="K64" s="69">
        <v>0</v>
      </c>
      <c r="L64" s="67">
        <v>0</v>
      </c>
      <c r="M64" s="67">
        <v>0</v>
      </c>
      <c r="N64" s="67">
        <v>0</v>
      </c>
      <c r="O64" s="67">
        <v>0</v>
      </c>
      <c r="P64" s="68">
        <v>0</v>
      </c>
      <c r="Q64" s="69">
        <v>0</v>
      </c>
      <c r="R64" s="69">
        <v>0</v>
      </c>
      <c r="S64" s="67">
        <v>0</v>
      </c>
      <c r="T64" s="67">
        <v>0</v>
      </c>
      <c r="U64" s="67">
        <v>0</v>
      </c>
      <c r="V64" s="67">
        <v>0</v>
      </c>
      <c r="W64" s="68">
        <v>0</v>
      </c>
      <c r="X64" s="66">
        <v>0</v>
      </c>
      <c r="Y64" s="66">
        <v>0</v>
      </c>
      <c r="Z64" s="67">
        <v>0</v>
      </c>
      <c r="AA64" s="67">
        <v>0</v>
      </c>
      <c r="AB64" s="67">
        <v>0</v>
      </c>
      <c r="AC64" s="67">
        <v>0</v>
      </c>
      <c r="AD64" s="68">
        <v>0</v>
      </c>
      <c r="AE64" s="108"/>
      <c r="AF64" s="62"/>
      <c r="AG64" s="62"/>
      <c r="AH64" s="62"/>
      <c r="AI64" s="62"/>
      <c r="AJ64" s="62"/>
      <c r="AK64" s="62"/>
      <c r="AL64" s="62"/>
      <c r="AM64" s="62"/>
      <c r="AN64" s="62"/>
    </row>
    <row r="65" spans="1:40" s="63" customFormat="1" ht="15.75">
      <c r="A65" s="45" t="s">
        <v>161</v>
      </c>
      <c r="B65" s="46"/>
      <c r="C65" s="110"/>
      <c r="D65" s="65" t="s">
        <v>162</v>
      </c>
      <c r="E65" s="66">
        <v>0</v>
      </c>
      <c r="F65" s="67">
        <v>0</v>
      </c>
      <c r="G65" s="67">
        <v>0</v>
      </c>
      <c r="H65" s="67">
        <v>0</v>
      </c>
      <c r="I65" s="67">
        <v>0</v>
      </c>
      <c r="J65" s="68">
        <v>0</v>
      </c>
      <c r="K65" s="69">
        <v>0</v>
      </c>
      <c r="L65" s="67">
        <v>0</v>
      </c>
      <c r="M65" s="67">
        <v>0</v>
      </c>
      <c r="N65" s="67">
        <v>0</v>
      </c>
      <c r="O65" s="67">
        <v>0</v>
      </c>
      <c r="P65" s="68">
        <v>0</v>
      </c>
      <c r="Q65" s="69">
        <v>0</v>
      </c>
      <c r="R65" s="69">
        <v>0</v>
      </c>
      <c r="S65" s="67">
        <v>0</v>
      </c>
      <c r="T65" s="67">
        <v>0</v>
      </c>
      <c r="U65" s="67">
        <v>0</v>
      </c>
      <c r="V65" s="67">
        <v>0</v>
      </c>
      <c r="W65" s="68">
        <v>0</v>
      </c>
      <c r="X65" s="66">
        <v>0</v>
      </c>
      <c r="Y65" s="66">
        <v>0</v>
      </c>
      <c r="Z65" s="67">
        <v>0</v>
      </c>
      <c r="AA65" s="67">
        <v>0</v>
      </c>
      <c r="AB65" s="67">
        <v>0</v>
      </c>
      <c r="AC65" s="67">
        <v>0</v>
      </c>
      <c r="AD65" s="68">
        <v>0</v>
      </c>
      <c r="AE65" s="108"/>
      <c r="AF65" s="62"/>
      <c r="AG65" s="62"/>
      <c r="AH65" s="62"/>
      <c r="AI65" s="62"/>
      <c r="AJ65" s="62"/>
      <c r="AK65" s="62"/>
      <c r="AL65" s="62"/>
      <c r="AM65" s="62"/>
      <c r="AN65" s="62"/>
    </row>
    <row r="66" spans="1:40" s="63" customFormat="1" ht="15.75">
      <c r="A66" s="45" t="s">
        <v>163</v>
      </c>
      <c r="B66" s="46"/>
      <c r="C66" s="110"/>
      <c r="D66" s="65" t="s">
        <v>164</v>
      </c>
      <c r="E66" s="66">
        <v>0</v>
      </c>
      <c r="F66" s="67">
        <v>0</v>
      </c>
      <c r="G66" s="67">
        <v>0</v>
      </c>
      <c r="H66" s="67">
        <v>0</v>
      </c>
      <c r="I66" s="67">
        <v>0</v>
      </c>
      <c r="J66" s="68">
        <v>0</v>
      </c>
      <c r="K66" s="69">
        <v>0</v>
      </c>
      <c r="L66" s="67">
        <v>0</v>
      </c>
      <c r="M66" s="67">
        <v>0</v>
      </c>
      <c r="N66" s="67">
        <v>0</v>
      </c>
      <c r="O66" s="67">
        <v>0</v>
      </c>
      <c r="P66" s="68">
        <v>0</v>
      </c>
      <c r="Q66" s="69">
        <v>0</v>
      </c>
      <c r="R66" s="69">
        <v>0</v>
      </c>
      <c r="S66" s="67">
        <v>0</v>
      </c>
      <c r="T66" s="67">
        <v>0</v>
      </c>
      <c r="U66" s="67">
        <v>0</v>
      </c>
      <c r="V66" s="67">
        <v>0</v>
      </c>
      <c r="W66" s="68">
        <v>0</v>
      </c>
      <c r="X66" s="66">
        <v>0</v>
      </c>
      <c r="Y66" s="66">
        <v>0</v>
      </c>
      <c r="Z66" s="67">
        <v>0</v>
      </c>
      <c r="AA66" s="67">
        <v>0</v>
      </c>
      <c r="AB66" s="67">
        <v>0</v>
      </c>
      <c r="AC66" s="67">
        <v>0</v>
      </c>
      <c r="AD66" s="68">
        <v>0</v>
      </c>
      <c r="AE66" s="108"/>
      <c r="AF66" s="62"/>
      <c r="AG66" s="62"/>
      <c r="AH66" s="62"/>
      <c r="AI66" s="62"/>
      <c r="AJ66" s="62"/>
      <c r="AK66" s="62"/>
      <c r="AL66" s="62"/>
      <c r="AM66" s="62"/>
      <c r="AN66" s="62"/>
    </row>
    <row r="67" spans="1:40" s="63" customFormat="1" ht="15.75">
      <c r="A67" s="45" t="s">
        <v>165</v>
      </c>
      <c r="B67" s="46"/>
      <c r="C67" s="110"/>
      <c r="D67" s="65" t="s">
        <v>166</v>
      </c>
      <c r="E67" s="66">
        <v>0</v>
      </c>
      <c r="F67" s="67">
        <v>0</v>
      </c>
      <c r="G67" s="67">
        <v>0</v>
      </c>
      <c r="H67" s="67">
        <v>0</v>
      </c>
      <c r="I67" s="67">
        <v>0</v>
      </c>
      <c r="J67" s="68">
        <v>0</v>
      </c>
      <c r="K67" s="69">
        <v>0</v>
      </c>
      <c r="L67" s="67">
        <v>0</v>
      </c>
      <c r="M67" s="67">
        <v>0</v>
      </c>
      <c r="N67" s="67">
        <v>0</v>
      </c>
      <c r="O67" s="67">
        <v>0</v>
      </c>
      <c r="P67" s="68">
        <v>0</v>
      </c>
      <c r="Q67" s="69">
        <v>0</v>
      </c>
      <c r="R67" s="69">
        <v>0</v>
      </c>
      <c r="S67" s="67">
        <v>0</v>
      </c>
      <c r="T67" s="67">
        <v>0</v>
      </c>
      <c r="U67" s="67">
        <v>0</v>
      </c>
      <c r="V67" s="67">
        <v>0</v>
      </c>
      <c r="W67" s="68">
        <v>0</v>
      </c>
      <c r="X67" s="66">
        <v>0</v>
      </c>
      <c r="Y67" s="66">
        <v>0</v>
      </c>
      <c r="Z67" s="67">
        <v>0</v>
      </c>
      <c r="AA67" s="67">
        <v>0</v>
      </c>
      <c r="AB67" s="67">
        <v>0</v>
      </c>
      <c r="AC67" s="67">
        <v>0</v>
      </c>
      <c r="AD67" s="68">
        <v>0</v>
      </c>
      <c r="AE67" s="108"/>
      <c r="AF67" s="62"/>
      <c r="AG67" s="62"/>
      <c r="AH67" s="62"/>
      <c r="AI67" s="62"/>
      <c r="AJ67" s="62"/>
      <c r="AK67" s="62"/>
      <c r="AL67" s="62"/>
      <c r="AM67" s="62"/>
      <c r="AN67" s="62"/>
    </row>
    <row r="68" spans="1:40" s="63" customFormat="1" ht="15.75">
      <c r="A68" s="45" t="s">
        <v>167</v>
      </c>
      <c r="B68" s="46"/>
      <c r="C68" s="110"/>
      <c r="D68" s="65" t="s">
        <v>168</v>
      </c>
      <c r="E68" s="66">
        <v>0</v>
      </c>
      <c r="F68" s="67">
        <v>0</v>
      </c>
      <c r="G68" s="67">
        <v>0</v>
      </c>
      <c r="H68" s="67">
        <v>0</v>
      </c>
      <c r="I68" s="67">
        <v>0</v>
      </c>
      <c r="J68" s="68">
        <v>0</v>
      </c>
      <c r="K68" s="69">
        <v>0</v>
      </c>
      <c r="L68" s="67">
        <v>0</v>
      </c>
      <c r="M68" s="67">
        <v>0</v>
      </c>
      <c r="N68" s="67">
        <v>0</v>
      </c>
      <c r="O68" s="67">
        <v>0</v>
      </c>
      <c r="P68" s="68">
        <v>0</v>
      </c>
      <c r="Q68" s="69">
        <v>0</v>
      </c>
      <c r="R68" s="69">
        <v>0</v>
      </c>
      <c r="S68" s="67">
        <v>0</v>
      </c>
      <c r="T68" s="67">
        <v>0</v>
      </c>
      <c r="U68" s="67">
        <v>0</v>
      </c>
      <c r="V68" s="67">
        <v>0</v>
      </c>
      <c r="W68" s="68">
        <v>0</v>
      </c>
      <c r="X68" s="66">
        <v>0</v>
      </c>
      <c r="Y68" s="66">
        <v>0</v>
      </c>
      <c r="Z68" s="67">
        <v>0</v>
      </c>
      <c r="AA68" s="67">
        <v>0</v>
      </c>
      <c r="AB68" s="67">
        <v>0</v>
      </c>
      <c r="AC68" s="67">
        <v>0</v>
      </c>
      <c r="AD68" s="68">
        <v>0</v>
      </c>
      <c r="AE68" s="108"/>
      <c r="AF68" s="62"/>
      <c r="AG68" s="62"/>
      <c r="AH68" s="62"/>
      <c r="AI68" s="62"/>
      <c r="AJ68" s="62"/>
      <c r="AK68" s="62"/>
      <c r="AL68" s="62"/>
      <c r="AM68" s="62"/>
      <c r="AN68" s="62"/>
    </row>
    <row r="69" spans="1:40" s="63" customFormat="1" ht="15.75">
      <c r="A69" s="45" t="s">
        <v>169</v>
      </c>
      <c r="B69" s="46"/>
      <c r="C69" s="110"/>
      <c r="D69" s="65" t="s">
        <v>170</v>
      </c>
      <c r="E69" s="66">
        <v>0</v>
      </c>
      <c r="F69" s="67">
        <v>0</v>
      </c>
      <c r="G69" s="67">
        <v>0</v>
      </c>
      <c r="H69" s="67">
        <v>0</v>
      </c>
      <c r="I69" s="67">
        <v>0</v>
      </c>
      <c r="J69" s="68">
        <v>0</v>
      </c>
      <c r="K69" s="69">
        <v>0</v>
      </c>
      <c r="L69" s="67">
        <v>0</v>
      </c>
      <c r="M69" s="67">
        <v>0</v>
      </c>
      <c r="N69" s="67">
        <v>0</v>
      </c>
      <c r="O69" s="67">
        <v>0</v>
      </c>
      <c r="P69" s="68">
        <v>0</v>
      </c>
      <c r="Q69" s="69">
        <v>0</v>
      </c>
      <c r="R69" s="69">
        <v>0</v>
      </c>
      <c r="S69" s="67">
        <v>0</v>
      </c>
      <c r="T69" s="67">
        <v>0</v>
      </c>
      <c r="U69" s="67">
        <v>0</v>
      </c>
      <c r="V69" s="67">
        <v>0</v>
      </c>
      <c r="W69" s="68">
        <v>0</v>
      </c>
      <c r="X69" s="66">
        <v>0</v>
      </c>
      <c r="Y69" s="66">
        <v>0</v>
      </c>
      <c r="Z69" s="67">
        <v>0</v>
      </c>
      <c r="AA69" s="67">
        <v>0</v>
      </c>
      <c r="AB69" s="67">
        <v>0</v>
      </c>
      <c r="AC69" s="67">
        <v>0</v>
      </c>
      <c r="AD69" s="68">
        <v>0</v>
      </c>
      <c r="AE69" s="108"/>
      <c r="AF69" s="62"/>
      <c r="AG69" s="62"/>
      <c r="AH69" s="62"/>
      <c r="AI69" s="62"/>
      <c r="AJ69" s="62"/>
      <c r="AK69" s="62"/>
      <c r="AL69" s="62"/>
      <c r="AM69" s="62"/>
      <c r="AN69" s="62"/>
    </row>
    <row r="70" spans="1:40" s="63" customFormat="1" ht="16.5" thickBot="1">
      <c r="A70" s="45" t="s">
        <v>171</v>
      </c>
      <c r="B70" s="46"/>
      <c r="C70" s="110"/>
      <c r="D70" s="92" t="s">
        <v>97</v>
      </c>
      <c r="E70" s="93">
        <v>0</v>
      </c>
      <c r="F70" s="94">
        <v>0</v>
      </c>
      <c r="G70" s="94">
        <v>0</v>
      </c>
      <c r="H70" s="94">
        <v>0</v>
      </c>
      <c r="I70" s="94">
        <v>0</v>
      </c>
      <c r="J70" s="95">
        <v>0</v>
      </c>
      <c r="K70" s="96">
        <v>0</v>
      </c>
      <c r="L70" s="94">
        <v>0</v>
      </c>
      <c r="M70" s="94">
        <v>0</v>
      </c>
      <c r="N70" s="94">
        <v>0</v>
      </c>
      <c r="O70" s="94">
        <v>0</v>
      </c>
      <c r="P70" s="95">
        <v>0</v>
      </c>
      <c r="Q70" s="97">
        <v>0</v>
      </c>
      <c r="R70" s="97">
        <v>0</v>
      </c>
      <c r="S70" s="98">
        <v>0</v>
      </c>
      <c r="T70" s="98">
        <v>0</v>
      </c>
      <c r="U70" s="98">
        <v>0</v>
      </c>
      <c r="V70" s="98">
        <v>0</v>
      </c>
      <c r="W70" s="99">
        <v>0</v>
      </c>
      <c r="X70" s="100">
        <v>0</v>
      </c>
      <c r="Y70" s="100">
        <v>0</v>
      </c>
      <c r="Z70" s="98">
        <v>0</v>
      </c>
      <c r="AA70" s="98">
        <v>0</v>
      </c>
      <c r="AB70" s="98">
        <v>0</v>
      </c>
      <c r="AC70" s="98">
        <v>0</v>
      </c>
      <c r="AD70" s="99">
        <v>0</v>
      </c>
      <c r="AE70" s="108"/>
      <c r="AF70" s="62"/>
      <c r="AG70" s="62"/>
      <c r="AH70" s="62"/>
      <c r="AI70" s="62"/>
      <c r="AJ70" s="62"/>
      <c r="AK70" s="62"/>
      <c r="AL70" s="62"/>
      <c r="AM70" s="62"/>
      <c r="AN70" s="62"/>
    </row>
    <row r="71" spans="1:40" s="63" customFormat="1" ht="30.75">
      <c r="A71" s="45" t="s">
        <v>172</v>
      </c>
      <c r="B71" s="46"/>
      <c r="C71" s="47" t="s">
        <v>173</v>
      </c>
      <c r="D71" s="107" t="s">
        <v>174</v>
      </c>
      <c r="E71" s="49">
        <v>3167.6499401833134</v>
      </c>
      <c r="F71" s="50">
        <v>3286.1788132501183</v>
      </c>
      <c r="G71" s="50">
        <v>5667.9408438739456</v>
      </c>
      <c r="H71" s="50">
        <v>4769.6913644929218</v>
      </c>
      <c r="I71" s="50">
        <v>5765.2859033338264</v>
      </c>
      <c r="J71" s="51">
        <v>5177.1101327181195</v>
      </c>
      <c r="K71" s="52">
        <v>3515.5773264817685</v>
      </c>
      <c r="L71" s="50">
        <v>4236.0802581247481</v>
      </c>
      <c r="M71" s="50">
        <v>4884.4978628251947</v>
      </c>
      <c r="N71" s="50">
        <v>4190.0262565138273</v>
      </c>
      <c r="O71" s="50">
        <v>4679.90201537554</v>
      </c>
      <c r="P71" s="51">
        <v>4275.9965089509897</v>
      </c>
      <c r="Q71" s="53">
        <v>596</v>
      </c>
      <c r="R71" s="53">
        <v>740.57656362905129</v>
      </c>
      <c r="S71" s="54">
        <v>554</v>
      </c>
      <c r="T71" s="54">
        <v>565</v>
      </c>
      <c r="U71" s="54">
        <v>608</v>
      </c>
      <c r="V71" s="54">
        <v>556</v>
      </c>
      <c r="W71" s="55">
        <v>564</v>
      </c>
      <c r="X71" s="56">
        <v>596</v>
      </c>
      <c r="Y71" s="56">
        <v>658.81999999999994</v>
      </c>
      <c r="Z71" s="54">
        <v>724.36</v>
      </c>
      <c r="AA71" s="54">
        <v>724.36</v>
      </c>
      <c r="AB71" s="54">
        <v>724.36</v>
      </c>
      <c r="AC71" s="54">
        <v>724.36</v>
      </c>
      <c r="AD71" s="55">
        <v>724.36</v>
      </c>
      <c r="AE71" s="108"/>
      <c r="AF71" s="62"/>
      <c r="AG71" s="62"/>
      <c r="AH71" s="62"/>
      <c r="AI71" s="62"/>
      <c r="AJ71" s="62"/>
      <c r="AK71" s="62"/>
      <c r="AL71" s="62"/>
      <c r="AM71" s="62"/>
      <c r="AN71" s="62"/>
    </row>
    <row r="72" spans="1:40" s="63" customFormat="1" ht="15.75">
      <c r="A72" s="45" t="s">
        <v>175</v>
      </c>
      <c r="B72" s="46"/>
      <c r="C72" s="110"/>
      <c r="D72" s="65" t="s">
        <v>176</v>
      </c>
      <c r="E72" s="66">
        <v>735.13330040603444</v>
      </c>
      <c r="F72" s="67">
        <v>779.48007931100881</v>
      </c>
      <c r="G72" s="67">
        <v>672.98295544479265</v>
      </c>
      <c r="H72" s="67">
        <v>936.43983671747981</v>
      </c>
      <c r="I72" s="67">
        <v>1090.7415773189032</v>
      </c>
      <c r="J72" s="68">
        <v>1065.5714192450066</v>
      </c>
      <c r="K72" s="69">
        <v>647.81171309711669</v>
      </c>
      <c r="L72" s="67">
        <v>780.57802573750359</v>
      </c>
      <c r="M72" s="67">
        <v>900.06125147661544</v>
      </c>
      <c r="N72" s="67">
        <v>772.09170360377732</v>
      </c>
      <c r="O72" s="67">
        <v>862.3605912093708</v>
      </c>
      <c r="P72" s="68">
        <v>787.93335103027391</v>
      </c>
      <c r="Q72" s="69">
        <v>19</v>
      </c>
      <c r="R72" s="69">
        <v>20.783252487251207</v>
      </c>
      <c r="S72" s="67">
        <v>16</v>
      </c>
      <c r="T72" s="67">
        <v>16</v>
      </c>
      <c r="U72" s="67">
        <v>17</v>
      </c>
      <c r="V72" s="67">
        <v>16</v>
      </c>
      <c r="W72" s="68">
        <v>16</v>
      </c>
      <c r="X72" s="66">
        <v>19</v>
      </c>
      <c r="Y72" s="66">
        <v>20.2</v>
      </c>
      <c r="Z72" s="67">
        <v>20.2</v>
      </c>
      <c r="AA72" s="67">
        <v>20.2</v>
      </c>
      <c r="AB72" s="67">
        <v>20.2</v>
      </c>
      <c r="AC72" s="67">
        <v>20.2</v>
      </c>
      <c r="AD72" s="68">
        <v>20.2</v>
      </c>
      <c r="AE72" s="108"/>
      <c r="AF72" s="62"/>
      <c r="AG72" s="62"/>
      <c r="AH72" s="62"/>
      <c r="AI72" s="62"/>
      <c r="AJ72" s="62"/>
      <c r="AK72" s="62"/>
      <c r="AL72" s="62"/>
      <c r="AM72" s="62"/>
      <c r="AN72" s="62"/>
    </row>
    <row r="73" spans="1:40" s="63" customFormat="1" ht="15.75">
      <c r="A73" s="45" t="s">
        <v>177</v>
      </c>
      <c r="B73" s="46"/>
      <c r="C73" s="110"/>
      <c r="D73" s="65" t="s">
        <v>178</v>
      </c>
      <c r="E73" s="66">
        <v>0</v>
      </c>
      <c r="F73" s="67">
        <v>0</v>
      </c>
      <c r="G73" s="67">
        <v>0</v>
      </c>
      <c r="H73" s="67">
        <v>0</v>
      </c>
      <c r="I73" s="67">
        <v>0</v>
      </c>
      <c r="J73" s="68">
        <v>0</v>
      </c>
      <c r="K73" s="69">
        <v>0</v>
      </c>
      <c r="L73" s="67">
        <v>0</v>
      </c>
      <c r="M73" s="67">
        <v>0</v>
      </c>
      <c r="N73" s="67">
        <v>0</v>
      </c>
      <c r="O73" s="67">
        <v>0</v>
      </c>
      <c r="P73" s="68">
        <v>0</v>
      </c>
      <c r="Q73" s="69">
        <v>0</v>
      </c>
      <c r="R73" s="69">
        <v>0</v>
      </c>
      <c r="S73" s="67">
        <v>0</v>
      </c>
      <c r="T73" s="67">
        <v>0</v>
      </c>
      <c r="U73" s="67">
        <v>0</v>
      </c>
      <c r="V73" s="67">
        <v>0</v>
      </c>
      <c r="W73" s="68">
        <v>0</v>
      </c>
      <c r="X73" s="66">
        <v>0</v>
      </c>
      <c r="Y73" s="66">
        <v>0</v>
      </c>
      <c r="Z73" s="67">
        <v>0</v>
      </c>
      <c r="AA73" s="67">
        <v>0</v>
      </c>
      <c r="AB73" s="67">
        <v>0</v>
      </c>
      <c r="AC73" s="67">
        <v>0</v>
      </c>
      <c r="AD73" s="68">
        <v>0</v>
      </c>
      <c r="AE73" s="108"/>
      <c r="AF73" s="62"/>
      <c r="AG73" s="62"/>
      <c r="AH73" s="62"/>
      <c r="AI73" s="62"/>
      <c r="AJ73" s="62"/>
      <c r="AK73" s="62"/>
      <c r="AL73" s="62"/>
      <c r="AM73" s="62"/>
      <c r="AN73" s="62"/>
    </row>
    <row r="74" spans="1:40" s="63" customFormat="1" ht="15.75">
      <c r="A74" s="45" t="s">
        <v>179</v>
      </c>
      <c r="B74" s="46"/>
      <c r="C74" s="110"/>
      <c r="D74" s="65" t="s">
        <v>180</v>
      </c>
      <c r="E74" s="66">
        <v>1539.0118898834787</v>
      </c>
      <c r="F74" s="67">
        <v>1382.8666984584424</v>
      </c>
      <c r="G74" s="67">
        <v>2626.3098368454353</v>
      </c>
      <c r="H74" s="67">
        <v>1797.5502246662215</v>
      </c>
      <c r="I74" s="67">
        <v>2144.8566993466325</v>
      </c>
      <c r="J74" s="68">
        <v>1808.9125698785363</v>
      </c>
      <c r="K74" s="69">
        <v>1391.1250503666624</v>
      </c>
      <c r="L74" s="67">
        <v>1676.2303357833925</v>
      </c>
      <c r="M74" s="67">
        <v>1932.8112296817637</v>
      </c>
      <c r="N74" s="67">
        <v>1658.0066219063051</v>
      </c>
      <c r="O74" s="67">
        <v>1851.8520067273237</v>
      </c>
      <c r="P74" s="68">
        <v>1692.025322291817</v>
      </c>
      <c r="Q74" s="69">
        <v>155</v>
      </c>
      <c r="R74" s="69">
        <v>196.05534846306972</v>
      </c>
      <c r="S74" s="67">
        <v>147</v>
      </c>
      <c r="T74" s="67">
        <v>150</v>
      </c>
      <c r="U74" s="67">
        <v>161</v>
      </c>
      <c r="V74" s="67">
        <v>147</v>
      </c>
      <c r="W74" s="68">
        <v>149</v>
      </c>
      <c r="X74" s="66">
        <v>155</v>
      </c>
      <c r="Y74" s="66">
        <v>177.4</v>
      </c>
      <c r="Z74" s="67">
        <v>177.4</v>
      </c>
      <c r="AA74" s="67">
        <v>177.4</v>
      </c>
      <c r="AB74" s="67">
        <v>177.4</v>
      </c>
      <c r="AC74" s="67">
        <v>177.4</v>
      </c>
      <c r="AD74" s="68">
        <v>177.4</v>
      </c>
      <c r="AE74" s="108"/>
      <c r="AF74" s="62"/>
      <c r="AG74" s="62"/>
      <c r="AH74" s="62"/>
      <c r="AI74" s="62"/>
      <c r="AJ74" s="62"/>
      <c r="AK74" s="62"/>
      <c r="AL74" s="62"/>
      <c r="AM74" s="62"/>
      <c r="AN74" s="62"/>
    </row>
    <row r="75" spans="1:40" s="63" customFormat="1" ht="15.75">
      <c r="A75" s="45" t="s">
        <v>181</v>
      </c>
      <c r="B75" s="46"/>
      <c r="C75" s="110"/>
      <c r="D75" s="65" t="s">
        <v>182</v>
      </c>
      <c r="E75" s="66">
        <v>9617.134675944948</v>
      </c>
      <c r="F75" s="67">
        <v>8130.1704285685082</v>
      </c>
      <c r="G75" s="67">
        <v>13905.760270134409</v>
      </c>
      <c r="H75" s="67">
        <v>10011.921042805192</v>
      </c>
      <c r="I75" s="67">
        <v>11786.116324647808</v>
      </c>
      <c r="J75" s="68">
        <v>11048.887571634832</v>
      </c>
      <c r="K75" s="69">
        <v>7822.2372187863821</v>
      </c>
      <c r="L75" s="67">
        <v>9425.372159294895</v>
      </c>
      <c r="M75" s="67">
        <v>10868.115654822002</v>
      </c>
      <c r="N75" s="67">
        <v>9322.9009882694754</v>
      </c>
      <c r="O75" s="67">
        <v>10412.88537424346</v>
      </c>
      <c r="P75" s="68">
        <v>9514.1866992270607</v>
      </c>
      <c r="Q75" s="69">
        <v>422</v>
      </c>
      <c r="R75" s="69">
        <v>495.10325925185106</v>
      </c>
      <c r="S75" s="67">
        <v>370</v>
      </c>
      <c r="T75" s="67">
        <v>379</v>
      </c>
      <c r="U75" s="67">
        <v>407</v>
      </c>
      <c r="V75" s="67">
        <v>371</v>
      </c>
      <c r="W75" s="68">
        <v>378</v>
      </c>
      <c r="X75" s="66">
        <v>422</v>
      </c>
      <c r="Y75" s="66">
        <v>455.2</v>
      </c>
      <c r="Z75" s="67">
        <v>455.2</v>
      </c>
      <c r="AA75" s="67">
        <v>455.2</v>
      </c>
      <c r="AB75" s="67">
        <v>455.2</v>
      </c>
      <c r="AC75" s="67">
        <v>455.2</v>
      </c>
      <c r="AD75" s="68">
        <v>455.2</v>
      </c>
      <c r="AE75" s="108"/>
      <c r="AF75" s="62"/>
      <c r="AG75" s="62"/>
      <c r="AH75" s="62"/>
      <c r="AI75" s="62"/>
      <c r="AJ75" s="62"/>
      <c r="AK75" s="62"/>
      <c r="AL75" s="62"/>
      <c r="AM75" s="62"/>
      <c r="AN75" s="62"/>
    </row>
    <row r="76" spans="1:40" s="63" customFormat="1" ht="15.75">
      <c r="A76" s="45" t="s">
        <v>183</v>
      </c>
      <c r="B76" s="46"/>
      <c r="C76" s="110"/>
      <c r="D76" s="65" t="s">
        <v>184</v>
      </c>
      <c r="E76" s="66">
        <v>1987.0907980390693</v>
      </c>
      <c r="F76" s="67">
        <v>2695.4691468942942</v>
      </c>
      <c r="G76" s="67">
        <v>3361.4010362525896</v>
      </c>
      <c r="H76" s="67">
        <v>3776.2962549500512</v>
      </c>
      <c r="I76" s="67">
        <v>3457.8455191888233</v>
      </c>
      <c r="J76" s="68">
        <v>2685.7788222002746</v>
      </c>
      <c r="K76" s="69">
        <v>2277.109053815434</v>
      </c>
      <c r="L76" s="67">
        <v>2743.7930708575786</v>
      </c>
      <c r="M76" s="67">
        <v>3163.7859941235661</v>
      </c>
      <c r="N76" s="67">
        <v>2713.962982000563</v>
      </c>
      <c r="O76" s="67">
        <v>3031.2652120911903</v>
      </c>
      <c r="P76" s="68">
        <v>2769.6476169846469</v>
      </c>
      <c r="Q76" s="69">
        <v>39</v>
      </c>
      <c r="R76" s="69">
        <v>65.813632876295486</v>
      </c>
      <c r="S76" s="67">
        <v>49</v>
      </c>
      <c r="T76" s="67">
        <v>50</v>
      </c>
      <c r="U76" s="67">
        <v>54</v>
      </c>
      <c r="V76" s="67">
        <v>49</v>
      </c>
      <c r="W76" s="68">
        <v>50</v>
      </c>
      <c r="X76" s="66">
        <v>39</v>
      </c>
      <c r="Y76" s="66">
        <v>57.4</v>
      </c>
      <c r="Z76" s="67">
        <v>57.4</v>
      </c>
      <c r="AA76" s="67">
        <v>57.4</v>
      </c>
      <c r="AB76" s="67">
        <v>57.4</v>
      </c>
      <c r="AC76" s="67">
        <v>57.4</v>
      </c>
      <c r="AD76" s="68">
        <v>57.4</v>
      </c>
      <c r="AE76" s="108"/>
      <c r="AF76" s="62"/>
      <c r="AG76" s="62"/>
      <c r="AH76" s="62"/>
      <c r="AI76" s="62"/>
      <c r="AJ76" s="62"/>
      <c r="AK76" s="62"/>
      <c r="AL76" s="62"/>
      <c r="AM76" s="62"/>
      <c r="AN76" s="62"/>
    </row>
    <row r="77" spans="1:40" s="63" customFormat="1" ht="15.75">
      <c r="A77" s="45" t="s">
        <v>185</v>
      </c>
      <c r="B77" s="46"/>
      <c r="C77" s="110"/>
      <c r="D77" s="65" t="s">
        <v>186</v>
      </c>
      <c r="E77" s="66">
        <v>0</v>
      </c>
      <c r="F77" s="67">
        <v>0</v>
      </c>
      <c r="G77" s="67">
        <v>0</v>
      </c>
      <c r="H77" s="67">
        <v>0</v>
      </c>
      <c r="I77" s="67">
        <v>0</v>
      </c>
      <c r="J77" s="68">
        <v>0</v>
      </c>
      <c r="K77" s="69">
        <v>0</v>
      </c>
      <c r="L77" s="67">
        <v>0</v>
      </c>
      <c r="M77" s="67">
        <v>0</v>
      </c>
      <c r="N77" s="67">
        <v>0</v>
      </c>
      <c r="O77" s="67">
        <v>0</v>
      </c>
      <c r="P77" s="68">
        <v>0</v>
      </c>
      <c r="Q77" s="69">
        <v>0</v>
      </c>
      <c r="R77" s="69">
        <v>0</v>
      </c>
      <c r="S77" s="67">
        <v>0</v>
      </c>
      <c r="T77" s="67">
        <v>0</v>
      </c>
      <c r="U77" s="67">
        <v>0</v>
      </c>
      <c r="V77" s="67">
        <v>0</v>
      </c>
      <c r="W77" s="68">
        <v>0</v>
      </c>
      <c r="X77" s="66">
        <v>0</v>
      </c>
      <c r="Y77" s="66">
        <v>0</v>
      </c>
      <c r="Z77" s="67">
        <v>0</v>
      </c>
      <c r="AA77" s="67">
        <v>0</v>
      </c>
      <c r="AB77" s="67">
        <v>0</v>
      </c>
      <c r="AC77" s="67">
        <v>0</v>
      </c>
      <c r="AD77" s="68">
        <v>0</v>
      </c>
      <c r="AE77" s="108"/>
      <c r="AF77" s="62"/>
      <c r="AG77" s="62"/>
      <c r="AH77" s="62"/>
      <c r="AI77" s="62"/>
      <c r="AJ77" s="62"/>
      <c r="AK77" s="62"/>
      <c r="AL77" s="62"/>
      <c r="AM77" s="62"/>
      <c r="AN77" s="62"/>
    </row>
    <row r="78" spans="1:40" s="63" customFormat="1" ht="15.75">
      <c r="A78" s="45" t="s">
        <v>187</v>
      </c>
      <c r="B78" s="46"/>
      <c r="C78" s="110"/>
      <c r="D78" s="65" t="s">
        <v>188</v>
      </c>
      <c r="E78" s="66">
        <v>0</v>
      </c>
      <c r="F78" s="67">
        <v>0</v>
      </c>
      <c r="G78" s="67">
        <v>0</v>
      </c>
      <c r="H78" s="67">
        <v>0</v>
      </c>
      <c r="I78" s="67">
        <v>0</v>
      </c>
      <c r="J78" s="68">
        <v>0</v>
      </c>
      <c r="K78" s="69">
        <v>0</v>
      </c>
      <c r="L78" s="67">
        <v>0</v>
      </c>
      <c r="M78" s="67">
        <v>0</v>
      </c>
      <c r="N78" s="67">
        <v>0</v>
      </c>
      <c r="O78" s="67">
        <v>0</v>
      </c>
      <c r="P78" s="68">
        <v>0</v>
      </c>
      <c r="Q78" s="69">
        <v>0</v>
      </c>
      <c r="R78" s="69">
        <v>0</v>
      </c>
      <c r="S78" s="67">
        <v>0</v>
      </c>
      <c r="T78" s="67">
        <v>0</v>
      </c>
      <c r="U78" s="67">
        <v>0</v>
      </c>
      <c r="V78" s="67">
        <v>0</v>
      </c>
      <c r="W78" s="68">
        <v>0</v>
      </c>
      <c r="X78" s="66">
        <v>0</v>
      </c>
      <c r="Y78" s="66">
        <v>0</v>
      </c>
      <c r="Z78" s="67">
        <v>0</v>
      </c>
      <c r="AA78" s="67">
        <v>0</v>
      </c>
      <c r="AB78" s="67">
        <v>0</v>
      </c>
      <c r="AC78" s="67">
        <v>0</v>
      </c>
      <c r="AD78" s="68">
        <v>0</v>
      </c>
      <c r="AE78" s="108"/>
      <c r="AF78" s="62"/>
      <c r="AG78" s="62"/>
      <c r="AH78" s="62"/>
      <c r="AI78" s="62"/>
      <c r="AJ78" s="62"/>
      <c r="AK78" s="62"/>
      <c r="AL78" s="62"/>
      <c r="AM78" s="62"/>
      <c r="AN78" s="62"/>
    </row>
    <row r="79" spans="1:40" s="63" customFormat="1" ht="15.75">
      <c r="A79" s="45" t="s">
        <v>189</v>
      </c>
      <c r="B79" s="46"/>
      <c r="C79" s="110"/>
      <c r="D79" s="65" t="s">
        <v>190</v>
      </c>
      <c r="E79" s="66">
        <v>0</v>
      </c>
      <c r="F79" s="67">
        <v>0</v>
      </c>
      <c r="G79" s="67">
        <v>0</v>
      </c>
      <c r="H79" s="67">
        <v>0</v>
      </c>
      <c r="I79" s="67">
        <v>0</v>
      </c>
      <c r="J79" s="68">
        <v>0</v>
      </c>
      <c r="K79" s="69">
        <v>0</v>
      </c>
      <c r="L79" s="67">
        <v>0</v>
      </c>
      <c r="M79" s="67">
        <v>0</v>
      </c>
      <c r="N79" s="67">
        <v>0</v>
      </c>
      <c r="O79" s="67">
        <v>0</v>
      </c>
      <c r="P79" s="68">
        <v>0</v>
      </c>
      <c r="Q79" s="69">
        <v>0</v>
      </c>
      <c r="R79" s="69">
        <v>0</v>
      </c>
      <c r="S79" s="67">
        <v>0</v>
      </c>
      <c r="T79" s="67">
        <v>0</v>
      </c>
      <c r="U79" s="67">
        <v>0</v>
      </c>
      <c r="V79" s="67">
        <v>0</v>
      </c>
      <c r="W79" s="68">
        <v>0</v>
      </c>
      <c r="X79" s="66">
        <v>0</v>
      </c>
      <c r="Y79" s="66">
        <v>0</v>
      </c>
      <c r="Z79" s="67">
        <v>0</v>
      </c>
      <c r="AA79" s="67">
        <v>0</v>
      </c>
      <c r="AB79" s="67">
        <v>0</v>
      </c>
      <c r="AC79" s="67">
        <v>0</v>
      </c>
      <c r="AD79" s="68">
        <v>0</v>
      </c>
      <c r="AE79" s="108"/>
      <c r="AF79" s="62"/>
      <c r="AG79" s="62"/>
      <c r="AH79" s="62"/>
      <c r="AI79" s="62"/>
      <c r="AJ79" s="62"/>
      <c r="AK79" s="62"/>
      <c r="AL79" s="62"/>
      <c r="AM79" s="62"/>
      <c r="AN79" s="62"/>
    </row>
    <row r="80" spans="1:40" s="63" customFormat="1" ht="15.75">
      <c r="A80" s="45" t="s">
        <v>191</v>
      </c>
      <c r="B80" s="46"/>
      <c r="C80" s="110"/>
      <c r="D80" s="65" t="s">
        <v>192</v>
      </c>
      <c r="E80" s="66">
        <v>0</v>
      </c>
      <c r="F80" s="67">
        <v>0</v>
      </c>
      <c r="G80" s="67">
        <v>0</v>
      </c>
      <c r="H80" s="67">
        <v>0</v>
      </c>
      <c r="I80" s="67">
        <v>0</v>
      </c>
      <c r="J80" s="68">
        <v>0</v>
      </c>
      <c r="K80" s="69">
        <v>0</v>
      </c>
      <c r="L80" s="67">
        <v>0</v>
      </c>
      <c r="M80" s="67">
        <v>0</v>
      </c>
      <c r="N80" s="67">
        <v>0</v>
      </c>
      <c r="O80" s="67">
        <v>0</v>
      </c>
      <c r="P80" s="68">
        <v>0</v>
      </c>
      <c r="Q80" s="69">
        <v>0</v>
      </c>
      <c r="R80" s="69">
        <v>0</v>
      </c>
      <c r="S80" s="67">
        <v>0</v>
      </c>
      <c r="T80" s="67">
        <v>0</v>
      </c>
      <c r="U80" s="67">
        <v>0</v>
      </c>
      <c r="V80" s="67">
        <v>0</v>
      </c>
      <c r="W80" s="68">
        <v>0</v>
      </c>
      <c r="X80" s="66">
        <v>0</v>
      </c>
      <c r="Y80" s="66">
        <v>0</v>
      </c>
      <c r="Z80" s="67">
        <v>0</v>
      </c>
      <c r="AA80" s="67">
        <v>0</v>
      </c>
      <c r="AB80" s="67">
        <v>0</v>
      </c>
      <c r="AC80" s="67">
        <v>0</v>
      </c>
      <c r="AD80" s="68">
        <v>0</v>
      </c>
      <c r="AE80" s="108"/>
      <c r="AF80" s="62"/>
      <c r="AG80" s="62"/>
      <c r="AH80" s="62"/>
      <c r="AI80" s="62"/>
      <c r="AJ80" s="62"/>
      <c r="AK80" s="62"/>
      <c r="AL80" s="62"/>
      <c r="AM80" s="62"/>
      <c r="AN80" s="62"/>
    </row>
    <row r="81" spans="1:40" s="63" customFormat="1" ht="15.75">
      <c r="A81" s="45" t="s">
        <v>193</v>
      </c>
      <c r="B81" s="46"/>
      <c r="C81" s="110"/>
      <c r="D81" s="65" t="s">
        <v>194</v>
      </c>
      <c r="E81" s="66">
        <v>2925.9617081438437</v>
      </c>
      <c r="F81" s="67">
        <v>1479.0743397321512</v>
      </c>
      <c r="G81" s="67">
        <v>2640.5154791800323</v>
      </c>
      <c r="H81" s="67">
        <v>2876.7056399742833</v>
      </c>
      <c r="I81" s="67">
        <v>3783.8993211657207</v>
      </c>
      <c r="J81" s="68">
        <v>2501.4140348286573</v>
      </c>
      <c r="K81" s="69">
        <v>1892.9753852965566</v>
      </c>
      <c r="L81" s="67">
        <v>2280.932806787579</v>
      </c>
      <c r="M81" s="67">
        <v>2630.0756220643125</v>
      </c>
      <c r="N81" s="67">
        <v>2256.1348622829346</v>
      </c>
      <c r="O81" s="67">
        <v>2519.9102446059042</v>
      </c>
      <c r="P81" s="68">
        <v>2302.425857080691</v>
      </c>
      <c r="Q81" s="69">
        <v>16</v>
      </c>
      <c r="R81" s="69">
        <v>21.245102542523458</v>
      </c>
      <c r="S81" s="67">
        <v>16</v>
      </c>
      <c r="T81" s="67">
        <v>16</v>
      </c>
      <c r="U81" s="67">
        <v>17</v>
      </c>
      <c r="V81" s="67">
        <v>16</v>
      </c>
      <c r="W81" s="68">
        <v>16</v>
      </c>
      <c r="X81" s="66">
        <v>16</v>
      </c>
      <c r="Y81" s="66">
        <v>19</v>
      </c>
      <c r="Z81" s="67">
        <v>19</v>
      </c>
      <c r="AA81" s="67">
        <v>19</v>
      </c>
      <c r="AB81" s="67">
        <v>19</v>
      </c>
      <c r="AC81" s="67">
        <v>19</v>
      </c>
      <c r="AD81" s="68">
        <v>19</v>
      </c>
      <c r="AE81" s="108"/>
      <c r="AF81" s="62"/>
      <c r="AG81" s="62"/>
      <c r="AH81" s="62"/>
      <c r="AI81" s="62"/>
      <c r="AJ81" s="62"/>
      <c r="AK81" s="62"/>
      <c r="AL81" s="62"/>
      <c r="AM81" s="62"/>
      <c r="AN81" s="62"/>
    </row>
    <row r="82" spans="1:40" s="63" customFormat="1" ht="15.75">
      <c r="A82" s="45" t="s">
        <v>195</v>
      </c>
      <c r="B82" s="46"/>
      <c r="C82" s="110"/>
      <c r="D82" s="65" t="s">
        <v>196</v>
      </c>
      <c r="E82" s="66">
        <v>552.27712519848262</v>
      </c>
      <c r="F82" s="67">
        <v>1186.4912196613625</v>
      </c>
      <c r="G82" s="67">
        <v>1373.9071966832435</v>
      </c>
      <c r="H82" s="67">
        <v>930.85457416121631</v>
      </c>
      <c r="I82" s="67">
        <v>1209.9742238733941</v>
      </c>
      <c r="J82" s="68">
        <v>1240.4024953232679</v>
      </c>
      <c r="K82" s="69">
        <v>846.8370771778699</v>
      </c>
      <c r="L82" s="67">
        <v>1020.3928093003199</v>
      </c>
      <c r="M82" s="67">
        <v>1176.5845292260822</v>
      </c>
      <c r="N82" s="67">
        <v>1009.2992583712133</v>
      </c>
      <c r="O82" s="67">
        <v>1127.301201520022</v>
      </c>
      <c r="P82" s="68">
        <v>1030.0078904214113</v>
      </c>
      <c r="Q82" s="69">
        <v>6</v>
      </c>
      <c r="R82" s="69">
        <v>7.3896008843559855</v>
      </c>
      <c r="S82" s="67">
        <v>6</v>
      </c>
      <c r="T82" s="67">
        <v>6</v>
      </c>
      <c r="U82" s="67">
        <v>6</v>
      </c>
      <c r="V82" s="67">
        <v>6</v>
      </c>
      <c r="W82" s="68">
        <v>6</v>
      </c>
      <c r="X82" s="66">
        <v>6</v>
      </c>
      <c r="Y82" s="66">
        <v>7.2</v>
      </c>
      <c r="Z82" s="67">
        <v>7.2</v>
      </c>
      <c r="AA82" s="67">
        <v>7.2</v>
      </c>
      <c r="AB82" s="67">
        <v>7.2</v>
      </c>
      <c r="AC82" s="67">
        <v>7.2</v>
      </c>
      <c r="AD82" s="68">
        <v>7.2</v>
      </c>
      <c r="AE82" s="108"/>
      <c r="AF82" s="62"/>
      <c r="AG82" s="62"/>
      <c r="AH82" s="62"/>
      <c r="AI82" s="62"/>
      <c r="AJ82" s="62"/>
      <c r="AK82" s="62"/>
      <c r="AL82" s="62"/>
      <c r="AM82" s="62"/>
      <c r="AN82" s="62"/>
    </row>
    <row r="83" spans="1:40" s="63" customFormat="1" ht="15.75">
      <c r="A83" s="45" t="s">
        <v>197</v>
      </c>
      <c r="B83" s="46"/>
      <c r="C83" s="110"/>
      <c r="D83" s="65" t="s">
        <v>198</v>
      </c>
      <c r="E83" s="66">
        <v>0</v>
      </c>
      <c r="F83" s="67">
        <v>0</v>
      </c>
      <c r="G83" s="67">
        <v>0</v>
      </c>
      <c r="H83" s="67">
        <v>0</v>
      </c>
      <c r="I83" s="67">
        <v>0</v>
      </c>
      <c r="J83" s="68">
        <v>0</v>
      </c>
      <c r="K83" s="69">
        <v>0</v>
      </c>
      <c r="L83" s="67">
        <v>0</v>
      </c>
      <c r="M83" s="67">
        <v>0</v>
      </c>
      <c r="N83" s="67">
        <v>0</v>
      </c>
      <c r="O83" s="67">
        <v>0</v>
      </c>
      <c r="P83" s="68">
        <v>0</v>
      </c>
      <c r="Q83" s="69">
        <v>0</v>
      </c>
      <c r="R83" s="69">
        <v>0</v>
      </c>
      <c r="S83" s="67">
        <v>0</v>
      </c>
      <c r="T83" s="67">
        <v>0</v>
      </c>
      <c r="U83" s="67">
        <v>0</v>
      </c>
      <c r="V83" s="67">
        <v>0</v>
      </c>
      <c r="W83" s="68">
        <v>0</v>
      </c>
      <c r="X83" s="66">
        <v>0</v>
      </c>
      <c r="Y83" s="66">
        <v>0</v>
      </c>
      <c r="Z83" s="67">
        <v>0</v>
      </c>
      <c r="AA83" s="67">
        <v>0</v>
      </c>
      <c r="AB83" s="67">
        <v>0</v>
      </c>
      <c r="AC83" s="67">
        <v>0</v>
      </c>
      <c r="AD83" s="68">
        <v>0</v>
      </c>
      <c r="AE83" s="108"/>
      <c r="AF83" s="62"/>
      <c r="AG83" s="62"/>
      <c r="AH83" s="62"/>
      <c r="AI83" s="62"/>
      <c r="AJ83" s="62"/>
      <c r="AK83" s="62"/>
      <c r="AL83" s="62"/>
      <c r="AM83" s="62"/>
      <c r="AN83" s="62"/>
    </row>
    <row r="84" spans="1:40" s="63" customFormat="1" ht="15.75">
      <c r="A84" s="45" t="s">
        <v>199</v>
      </c>
      <c r="B84" s="46"/>
      <c r="C84" s="110"/>
      <c r="D84" s="65" t="s">
        <v>200</v>
      </c>
      <c r="E84" s="66">
        <v>0</v>
      </c>
      <c r="F84" s="67">
        <v>0</v>
      </c>
      <c r="G84" s="67">
        <v>0</v>
      </c>
      <c r="H84" s="67">
        <v>0</v>
      </c>
      <c r="I84" s="67">
        <v>0</v>
      </c>
      <c r="J84" s="68">
        <v>0</v>
      </c>
      <c r="K84" s="69">
        <v>0</v>
      </c>
      <c r="L84" s="67">
        <v>0</v>
      </c>
      <c r="M84" s="67">
        <v>0</v>
      </c>
      <c r="N84" s="67">
        <v>0</v>
      </c>
      <c r="O84" s="67">
        <v>0</v>
      </c>
      <c r="P84" s="68">
        <v>0</v>
      </c>
      <c r="Q84" s="69">
        <v>0</v>
      </c>
      <c r="R84" s="69">
        <v>0</v>
      </c>
      <c r="S84" s="67">
        <v>0</v>
      </c>
      <c r="T84" s="67">
        <v>0</v>
      </c>
      <c r="U84" s="67">
        <v>0</v>
      </c>
      <c r="V84" s="67">
        <v>0</v>
      </c>
      <c r="W84" s="68">
        <v>0</v>
      </c>
      <c r="X84" s="66">
        <v>0</v>
      </c>
      <c r="Y84" s="66">
        <v>0</v>
      </c>
      <c r="Z84" s="67">
        <v>0</v>
      </c>
      <c r="AA84" s="67">
        <v>0</v>
      </c>
      <c r="AB84" s="67">
        <v>0</v>
      </c>
      <c r="AC84" s="67">
        <v>0</v>
      </c>
      <c r="AD84" s="68">
        <v>0</v>
      </c>
      <c r="AE84" s="108"/>
      <c r="AF84" s="62"/>
      <c r="AG84" s="62"/>
      <c r="AH84" s="62"/>
      <c r="AI84" s="62"/>
      <c r="AJ84" s="62"/>
      <c r="AK84" s="62"/>
      <c r="AL84" s="62"/>
      <c r="AM84" s="62"/>
      <c r="AN84" s="62"/>
    </row>
    <row r="85" spans="1:40" s="63" customFormat="1" ht="15.75">
      <c r="A85" s="45" t="s">
        <v>201</v>
      </c>
      <c r="B85" s="46"/>
      <c r="C85" s="110"/>
      <c r="D85" s="65" t="s">
        <v>202</v>
      </c>
      <c r="E85" s="66">
        <v>0</v>
      </c>
      <c r="F85" s="67">
        <v>0</v>
      </c>
      <c r="G85" s="67">
        <v>0</v>
      </c>
      <c r="H85" s="67">
        <v>0</v>
      </c>
      <c r="I85" s="67">
        <v>0</v>
      </c>
      <c r="J85" s="68">
        <v>0</v>
      </c>
      <c r="K85" s="69">
        <v>0</v>
      </c>
      <c r="L85" s="67">
        <v>0</v>
      </c>
      <c r="M85" s="67">
        <v>0</v>
      </c>
      <c r="N85" s="67">
        <v>0</v>
      </c>
      <c r="O85" s="67">
        <v>0</v>
      </c>
      <c r="P85" s="68">
        <v>0</v>
      </c>
      <c r="Q85" s="69">
        <v>0</v>
      </c>
      <c r="R85" s="69">
        <v>0</v>
      </c>
      <c r="S85" s="67">
        <v>0</v>
      </c>
      <c r="T85" s="67">
        <v>0</v>
      </c>
      <c r="U85" s="67">
        <v>0</v>
      </c>
      <c r="V85" s="67">
        <v>0</v>
      </c>
      <c r="W85" s="68">
        <v>0</v>
      </c>
      <c r="X85" s="66">
        <v>0</v>
      </c>
      <c r="Y85" s="66">
        <v>0</v>
      </c>
      <c r="Z85" s="67">
        <v>0</v>
      </c>
      <c r="AA85" s="67">
        <v>0</v>
      </c>
      <c r="AB85" s="67">
        <v>0</v>
      </c>
      <c r="AC85" s="67">
        <v>0</v>
      </c>
      <c r="AD85" s="68">
        <v>0</v>
      </c>
      <c r="AE85" s="108"/>
      <c r="AF85" s="62"/>
      <c r="AG85" s="62"/>
      <c r="AH85" s="62"/>
      <c r="AI85" s="62"/>
      <c r="AJ85" s="62"/>
      <c r="AK85" s="62"/>
      <c r="AL85" s="62"/>
      <c r="AM85" s="62"/>
      <c r="AN85" s="62"/>
    </row>
    <row r="86" spans="1:40" s="63" customFormat="1" ht="15.75">
      <c r="A86" s="45" t="s">
        <v>203</v>
      </c>
      <c r="B86" s="46"/>
      <c r="C86" s="110"/>
      <c r="D86" s="65" t="s">
        <v>204</v>
      </c>
      <c r="E86" s="66">
        <v>0</v>
      </c>
      <c r="F86" s="67">
        <v>0</v>
      </c>
      <c r="G86" s="67">
        <v>0</v>
      </c>
      <c r="H86" s="67">
        <v>0</v>
      </c>
      <c r="I86" s="67">
        <v>0</v>
      </c>
      <c r="J86" s="68">
        <v>0</v>
      </c>
      <c r="K86" s="69">
        <v>0</v>
      </c>
      <c r="L86" s="67">
        <v>0</v>
      </c>
      <c r="M86" s="67">
        <v>0</v>
      </c>
      <c r="N86" s="67">
        <v>0</v>
      </c>
      <c r="O86" s="67">
        <v>0</v>
      </c>
      <c r="P86" s="68">
        <v>0</v>
      </c>
      <c r="Q86" s="69">
        <v>0</v>
      </c>
      <c r="R86" s="69">
        <v>0</v>
      </c>
      <c r="S86" s="67">
        <v>0</v>
      </c>
      <c r="T86" s="67">
        <v>0</v>
      </c>
      <c r="U86" s="67">
        <v>0</v>
      </c>
      <c r="V86" s="67">
        <v>0</v>
      </c>
      <c r="W86" s="68">
        <v>0</v>
      </c>
      <c r="X86" s="66">
        <v>0</v>
      </c>
      <c r="Y86" s="66">
        <v>0</v>
      </c>
      <c r="Z86" s="67">
        <v>0</v>
      </c>
      <c r="AA86" s="67">
        <v>0</v>
      </c>
      <c r="AB86" s="67">
        <v>0</v>
      </c>
      <c r="AC86" s="67">
        <v>0</v>
      </c>
      <c r="AD86" s="68">
        <v>0</v>
      </c>
      <c r="AE86" s="108"/>
      <c r="AF86" s="62"/>
      <c r="AG86" s="62"/>
      <c r="AH86" s="62"/>
      <c r="AI86" s="62"/>
      <c r="AJ86" s="62"/>
      <c r="AK86" s="62"/>
      <c r="AL86" s="62"/>
      <c r="AM86" s="62"/>
      <c r="AN86" s="62"/>
    </row>
    <row r="87" spans="1:40" s="63" customFormat="1" ht="15.75">
      <c r="A87" s="45" t="s">
        <v>205</v>
      </c>
      <c r="B87" s="46"/>
      <c r="C87" s="110"/>
      <c r="D87" s="65" t="s">
        <v>206</v>
      </c>
      <c r="E87" s="66">
        <v>115.84455999904716</v>
      </c>
      <c r="F87" s="67">
        <v>0</v>
      </c>
      <c r="G87" s="67">
        <v>190.94463324573604</v>
      </c>
      <c r="H87" s="67">
        <v>0</v>
      </c>
      <c r="I87" s="67">
        <v>182.20773060668384</v>
      </c>
      <c r="J87" s="68">
        <v>0</v>
      </c>
      <c r="K87" s="69">
        <v>53.183936493177953</v>
      </c>
      <c r="L87" s="67">
        <v>64.083762780883859</v>
      </c>
      <c r="M87" s="67">
        <v>73.893076446004841</v>
      </c>
      <c r="N87" s="67">
        <v>63.387054141172861</v>
      </c>
      <c r="O87" s="67">
        <v>70.797934013618104</v>
      </c>
      <c r="P87" s="68">
        <v>64.687619033169184</v>
      </c>
      <c r="Q87" s="69">
        <v>0</v>
      </c>
      <c r="R87" s="69">
        <v>0.92370011054449819</v>
      </c>
      <c r="S87" s="67">
        <v>1</v>
      </c>
      <c r="T87" s="67">
        <v>1</v>
      </c>
      <c r="U87" s="67">
        <v>1</v>
      </c>
      <c r="V87" s="67">
        <v>1</v>
      </c>
      <c r="W87" s="68">
        <v>1</v>
      </c>
      <c r="X87" s="66">
        <v>0</v>
      </c>
      <c r="Y87" s="66">
        <v>0.76</v>
      </c>
      <c r="Z87" s="67">
        <v>0.76</v>
      </c>
      <c r="AA87" s="67">
        <v>0.76</v>
      </c>
      <c r="AB87" s="67">
        <v>0.76</v>
      </c>
      <c r="AC87" s="67">
        <v>0.76</v>
      </c>
      <c r="AD87" s="68">
        <v>0.76</v>
      </c>
      <c r="AE87" s="108"/>
      <c r="AF87" s="62"/>
      <c r="AG87" s="62"/>
      <c r="AH87" s="62"/>
      <c r="AI87" s="62"/>
      <c r="AJ87" s="62"/>
      <c r="AK87" s="62"/>
      <c r="AL87" s="62"/>
      <c r="AM87" s="62"/>
      <c r="AN87" s="62"/>
    </row>
    <row r="88" spans="1:40" s="63" customFormat="1" ht="15.75">
      <c r="A88" s="45" t="s">
        <v>207</v>
      </c>
      <c r="B88" s="46"/>
      <c r="C88" s="110"/>
      <c r="D88" s="65" t="s">
        <v>208</v>
      </c>
      <c r="E88" s="66">
        <v>786.32954471520418</v>
      </c>
      <c r="F88" s="67">
        <v>0</v>
      </c>
      <c r="G88" s="67">
        <v>224.90978240189145</v>
      </c>
      <c r="H88" s="67">
        <v>60.724811760402766</v>
      </c>
      <c r="I88" s="67">
        <v>1908.5289212934367</v>
      </c>
      <c r="J88" s="68">
        <v>0</v>
      </c>
      <c r="K88" s="69">
        <v>606.05683871044346</v>
      </c>
      <c r="L88" s="67">
        <v>2529.4127463919212</v>
      </c>
      <c r="M88" s="67">
        <v>744.57841188200268</v>
      </c>
      <c r="N88" s="67">
        <v>2478.5510186527058</v>
      </c>
      <c r="O88" s="67">
        <v>906.30841501392388</v>
      </c>
      <c r="P88" s="68">
        <v>1069.448426279054</v>
      </c>
      <c r="Q88" s="69">
        <v>0</v>
      </c>
      <c r="R88" s="69">
        <v>1.7874736364317547</v>
      </c>
      <c r="S88" s="67">
        <v>3.3433242506811989</v>
      </c>
      <c r="T88" s="67">
        <v>1.3433242506811989</v>
      </c>
      <c r="U88" s="67">
        <v>3.3433242506811989</v>
      </c>
      <c r="V88" s="67">
        <v>1.4291553133514987</v>
      </c>
      <c r="W88" s="68">
        <v>1.5149863760217985</v>
      </c>
      <c r="X88" s="66">
        <v>0</v>
      </c>
      <c r="Y88" s="66">
        <v>0.95</v>
      </c>
      <c r="Z88" s="67">
        <v>0.95</v>
      </c>
      <c r="AA88" s="67">
        <v>0.95</v>
      </c>
      <c r="AB88" s="67">
        <v>0.95</v>
      </c>
      <c r="AC88" s="67">
        <v>0.95</v>
      </c>
      <c r="AD88" s="68">
        <v>0.95</v>
      </c>
      <c r="AE88" s="108"/>
      <c r="AF88" s="62"/>
      <c r="AG88" s="62"/>
      <c r="AH88" s="62"/>
      <c r="AI88" s="62"/>
      <c r="AJ88" s="62"/>
      <c r="AK88" s="62"/>
      <c r="AL88" s="62"/>
      <c r="AM88" s="62"/>
      <c r="AN88" s="62"/>
    </row>
    <row r="89" spans="1:40" s="63" customFormat="1" ht="15.75">
      <c r="A89" s="45" t="s">
        <v>209</v>
      </c>
      <c r="B89" s="46"/>
      <c r="C89" s="110"/>
      <c r="D89" s="65" t="s">
        <v>210</v>
      </c>
      <c r="E89" s="66">
        <v>1433.6192803656413</v>
      </c>
      <c r="F89" s="67">
        <v>197.25798285628056</v>
      </c>
      <c r="G89" s="67">
        <v>733.87976695533143</v>
      </c>
      <c r="H89" s="67">
        <v>1876.2354686315571</v>
      </c>
      <c r="I89" s="67">
        <v>3073.7724956250936</v>
      </c>
      <c r="J89" s="68">
        <v>2435.4936109504747</v>
      </c>
      <c r="K89" s="69">
        <v>2505.8501742535282</v>
      </c>
      <c r="L89" s="67">
        <v>3041.4637283801362</v>
      </c>
      <c r="M89" s="67">
        <v>4062.6493798965148</v>
      </c>
      <c r="N89" s="67">
        <v>5616.5761384435264</v>
      </c>
      <c r="O89" s="67">
        <v>3335.555910013371</v>
      </c>
      <c r="P89" s="68">
        <v>3639.4315796176497</v>
      </c>
      <c r="Q89" s="69">
        <v>2</v>
      </c>
      <c r="R89" s="69">
        <v>5.9952694075463961</v>
      </c>
      <c r="S89" s="67">
        <v>4.1389645776566759</v>
      </c>
      <c r="T89" s="67">
        <v>6.1389645776566759</v>
      </c>
      <c r="U89" s="67">
        <v>7.1389645776566759</v>
      </c>
      <c r="V89" s="67">
        <v>4.4237057220708449</v>
      </c>
      <c r="W89" s="68">
        <v>4.7084468664850139</v>
      </c>
      <c r="X89" s="66">
        <v>22</v>
      </c>
      <c r="Y89" s="66">
        <v>11.969999999999999</v>
      </c>
      <c r="Z89" s="67">
        <v>11.969999999999999</v>
      </c>
      <c r="AA89" s="67">
        <v>11.969999999999999</v>
      </c>
      <c r="AB89" s="67">
        <v>11.969999999999999</v>
      </c>
      <c r="AC89" s="67">
        <v>11.969999999999999</v>
      </c>
      <c r="AD89" s="68">
        <v>11.969999999999999</v>
      </c>
      <c r="AE89" s="108"/>
      <c r="AF89" s="62"/>
      <c r="AG89" s="62"/>
      <c r="AH89" s="62"/>
      <c r="AI89" s="62"/>
      <c r="AJ89" s="62"/>
      <c r="AK89" s="62"/>
      <c r="AL89" s="62"/>
      <c r="AM89" s="62"/>
      <c r="AN89" s="62"/>
    </row>
    <row r="90" spans="1:40" s="63" customFormat="1" ht="15.75">
      <c r="A90" s="45" t="s">
        <v>211</v>
      </c>
      <c r="B90" s="46"/>
      <c r="C90" s="110"/>
      <c r="D90" s="65" t="s">
        <v>212</v>
      </c>
      <c r="E90" s="66">
        <v>0</v>
      </c>
      <c r="F90" s="67">
        <v>0</v>
      </c>
      <c r="G90" s="67">
        <v>0</v>
      </c>
      <c r="H90" s="67">
        <v>0</v>
      </c>
      <c r="I90" s="67">
        <v>0</v>
      </c>
      <c r="J90" s="68">
        <v>0</v>
      </c>
      <c r="K90" s="69">
        <v>0</v>
      </c>
      <c r="L90" s="67">
        <v>226.36384568291001</v>
      </c>
      <c r="M90" s="67">
        <v>224.92667315883045</v>
      </c>
      <c r="N90" s="67">
        <v>221.73750335346787</v>
      </c>
      <c r="O90" s="67">
        <v>282.87340761926288</v>
      </c>
      <c r="P90" s="68">
        <v>600.76331160159077</v>
      </c>
      <c r="Q90" s="69">
        <v>0</v>
      </c>
      <c r="R90" s="69">
        <v>0</v>
      </c>
      <c r="S90" s="67">
        <v>0.11989100817438691</v>
      </c>
      <c r="T90" s="67">
        <v>0.11989100817438691</v>
      </c>
      <c r="U90" s="67">
        <v>0.11989100817438691</v>
      </c>
      <c r="V90" s="67">
        <v>0.14986376021798364</v>
      </c>
      <c r="W90" s="68">
        <v>0.17983651226158037</v>
      </c>
      <c r="X90" s="66">
        <v>3</v>
      </c>
      <c r="Y90" s="66">
        <v>3</v>
      </c>
      <c r="Z90" s="67">
        <v>3</v>
      </c>
      <c r="AA90" s="67">
        <v>3</v>
      </c>
      <c r="AB90" s="67">
        <v>3</v>
      </c>
      <c r="AC90" s="67">
        <v>3</v>
      </c>
      <c r="AD90" s="68">
        <v>3</v>
      </c>
      <c r="AE90" s="108"/>
      <c r="AF90" s="62"/>
      <c r="AG90" s="62"/>
      <c r="AH90" s="62"/>
      <c r="AI90" s="62"/>
      <c r="AJ90" s="62"/>
      <c r="AK90" s="62"/>
      <c r="AL90" s="62"/>
      <c r="AM90" s="62"/>
      <c r="AN90" s="62"/>
    </row>
    <row r="91" spans="1:40" s="63" customFormat="1" ht="15.75">
      <c r="A91" s="45" t="s">
        <v>213</v>
      </c>
      <c r="B91" s="46"/>
      <c r="C91" s="110"/>
      <c r="D91" s="65" t="s">
        <v>214</v>
      </c>
      <c r="E91" s="66">
        <v>0</v>
      </c>
      <c r="F91" s="67">
        <v>0</v>
      </c>
      <c r="G91" s="67">
        <v>0</v>
      </c>
      <c r="H91" s="67">
        <v>0</v>
      </c>
      <c r="I91" s="67">
        <v>0</v>
      </c>
      <c r="J91" s="68">
        <v>0</v>
      </c>
      <c r="K91" s="69">
        <v>0</v>
      </c>
      <c r="L91" s="67">
        <v>113.18192284145501</v>
      </c>
      <c r="M91" s="67">
        <v>112.46333657941523</v>
      </c>
      <c r="N91" s="67">
        <v>110.86875167673394</v>
      </c>
      <c r="O91" s="67">
        <v>141.43670380963144</v>
      </c>
      <c r="P91" s="68">
        <v>171.37207312228387</v>
      </c>
      <c r="Q91" s="69">
        <v>0</v>
      </c>
      <c r="R91" s="69">
        <v>0</v>
      </c>
      <c r="S91" s="67">
        <v>5.9945504087193457E-2</v>
      </c>
      <c r="T91" s="67">
        <v>5.9945504087193457E-2</v>
      </c>
      <c r="U91" s="67">
        <v>5.9945504087193457E-2</v>
      </c>
      <c r="V91" s="67">
        <v>7.4931880108991822E-2</v>
      </c>
      <c r="W91" s="68">
        <v>8.9918256130790186E-2</v>
      </c>
      <c r="X91" s="66">
        <v>0</v>
      </c>
      <c r="Y91" s="66">
        <v>0</v>
      </c>
      <c r="Z91" s="67">
        <v>0</v>
      </c>
      <c r="AA91" s="67">
        <v>0</v>
      </c>
      <c r="AB91" s="67">
        <v>0</v>
      </c>
      <c r="AC91" s="67">
        <v>0</v>
      </c>
      <c r="AD91" s="68">
        <v>0</v>
      </c>
      <c r="AE91" s="108"/>
      <c r="AF91" s="62"/>
      <c r="AG91" s="62"/>
      <c r="AH91" s="62"/>
      <c r="AI91" s="62"/>
      <c r="AJ91" s="62"/>
      <c r="AK91" s="62"/>
      <c r="AL91" s="62"/>
      <c r="AM91" s="62"/>
      <c r="AN91" s="62"/>
    </row>
    <row r="92" spans="1:40" s="63" customFormat="1" ht="15.75">
      <c r="A92" s="45" t="s">
        <v>215</v>
      </c>
      <c r="B92" s="46"/>
      <c r="C92" s="110"/>
      <c r="D92" s="65" t="s">
        <v>216</v>
      </c>
      <c r="E92" s="66">
        <v>0</v>
      </c>
      <c r="F92" s="67">
        <v>2570.7872059814817</v>
      </c>
      <c r="G92" s="67">
        <v>729.46340483815629</v>
      </c>
      <c r="H92" s="67">
        <v>0</v>
      </c>
      <c r="I92" s="67">
        <v>877.51025590228551</v>
      </c>
      <c r="J92" s="68">
        <v>2994.7213991869817</v>
      </c>
      <c r="K92" s="69">
        <v>4539.0946307133281</v>
      </c>
      <c r="L92" s="67">
        <v>4548.0972121205341</v>
      </c>
      <c r="M92" s="67">
        <v>5918.531601828473</v>
      </c>
      <c r="N92" s="67">
        <v>3576.449870569134</v>
      </c>
      <c r="O92" s="67">
        <v>6036.641232388537</v>
      </c>
      <c r="P92" s="68">
        <v>7305.0465358703332</v>
      </c>
      <c r="Q92" s="69">
        <v>2</v>
      </c>
      <c r="R92" s="69">
        <v>3.7970909895067924</v>
      </c>
      <c r="S92" s="67">
        <v>2.7983651226158033</v>
      </c>
      <c r="T92" s="67">
        <v>3.7983651226158033</v>
      </c>
      <c r="U92" s="67">
        <v>1.7983651226158037</v>
      </c>
      <c r="V92" s="67">
        <v>4.2479564032697548</v>
      </c>
      <c r="W92" s="68">
        <v>3.6975476839237058</v>
      </c>
      <c r="X92" s="66">
        <v>50</v>
      </c>
      <c r="Y92" s="66">
        <v>23.75</v>
      </c>
      <c r="Z92" s="67">
        <v>23.75</v>
      </c>
      <c r="AA92" s="67">
        <v>23.75</v>
      </c>
      <c r="AB92" s="67">
        <v>23.75</v>
      </c>
      <c r="AC92" s="67">
        <v>23.75</v>
      </c>
      <c r="AD92" s="68">
        <v>23.75</v>
      </c>
      <c r="AE92" s="108"/>
      <c r="AF92" s="62"/>
      <c r="AG92" s="62"/>
      <c r="AH92" s="62"/>
      <c r="AI92" s="62"/>
      <c r="AJ92" s="62"/>
      <c r="AK92" s="62"/>
      <c r="AL92" s="62"/>
      <c r="AM92" s="62"/>
      <c r="AN92" s="62"/>
    </row>
    <row r="93" spans="1:40" s="63" customFormat="1" ht="15.75">
      <c r="A93" s="45" t="s">
        <v>217</v>
      </c>
      <c r="B93" s="46"/>
      <c r="C93" s="110"/>
      <c r="D93" s="65" t="s">
        <v>218</v>
      </c>
      <c r="E93" s="66">
        <v>2064.2047924055073</v>
      </c>
      <c r="F93" s="67">
        <v>3643.3196814620642</v>
      </c>
      <c r="G93" s="67">
        <v>0</v>
      </c>
      <c r="H93" s="67">
        <v>0</v>
      </c>
      <c r="I93" s="67">
        <v>0</v>
      </c>
      <c r="J93" s="68">
        <v>0</v>
      </c>
      <c r="K93" s="69">
        <v>1152.83469453103</v>
      </c>
      <c r="L93" s="67">
        <v>3868.7639080351896</v>
      </c>
      <c r="M93" s="67">
        <v>92.015457201339728</v>
      </c>
      <c r="N93" s="67">
        <v>90.710796826418672</v>
      </c>
      <c r="O93" s="67">
        <v>2514.3338019836879</v>
      </c>
      <c r="P93" s="68">
        <v>6115.8282102641806</v>
      </c>
      <c r="Q93" s="69">
        <v>0</v>
      </c>
      <c r="R93" s="69">
        <v>0.63284849825113199</v>
      </c>
      <c r="S93" s="67">
        <v>2.0490463215258856</v>
      </c>
      <c r="T93" s="67">
        <v>4.9046321525885561E-2</v>
      </c>
      <c r="U93" s="67">
        <v>4.9046321525885561E-2</v>
      </c>
      <c r="V93" s="67">
        <v>1.061307901907357</v>
      </c>
      <c r="W93" s="68">
        <v>3.0735694822888284</v>
      </c>
      <c r="X93" s="66">
        <v>19</v>
      </c>
      <c r="Y93" s="66">
        <v>10.26</v>
      </c>
      <c r="Z93" s="67">
        <v>10.26</v>
      </c>
      <c r="AA93" s="67">
        <v>10.26</v>
      </c>
      <c r="AB93" s="67">
        <v>10.26</v>
      </c>
      <c r="AC93" s="67">
        <v>10.26</v>
      </c>
      <c r="AD93" s="68">
        <v>10.26</v>
      </c>
      <c r="AE93" s="108"/>
      <c r="AF93" s="62"/>
      <c r="AG93" s="62"/>
      <c r="AH93" s="62"/>
      <c r="AI93" s="62"/>
      <c r="AJ93" s="62"/>
      <c r="AK93" s="62"/>
      <c r="AL93" s="62"/>
      <c r="AM93" s="62"/>
      <c r="AN93" s="62"/>
    </row>
    <row r="94" spans="1:40" s="63" customFormat="1" ht="15.75">
      <c r="A94" s="45" t="s">
        <v>219</v>
      </c>
      <c r="B94" s="46"/>
      <c r="C94" s="110"/>
      <c r="D94" s="65" t="s">
        <v>220</v>
      </c>
      <c r="E94" s="66">
        <v>0</v>
      </c>
      <c r="F94" s="67">
        <v>0</v>
      </c>
      <c r="G94" s="67">
        <v>0</v>
      </c>
      <c r="H94" s="67">
        <v>0</v>
      </c>
      <c r="I94" s="67">
        <v>0</v>
      </c>
      <c r="J94" s="68">
        <v>0</v>
      </c>
      <c r="K94" s="69">
        <v>0</v>
      </c>
      <c r="L94" s="67">
        <v>751.11639703874675</v>
      </c>
      <c r="M94" s="67">
        <v>746.34759729975542</v>
      </c>
      <c r="N94" s="67">
        <v>735.7653520365069</v>
      </c>
      <c r="O94" s="67">
        <v>938.62539800937225</v>
      </c>
      <c r="P94" s="68">
        <v>1137.2873943569748</v>
      </c>
      <c r="Q94" s="69">
        <v>0</v>
      </c>
      <c r="R94" s="69">
        <v>0</v>
      </c>
      <c r="S94" s="67">
        <v>0.39782016348773841</v>
      </c>
      <c r="T94" s="67">
        <v>0.39782016348773841</v>
      </c>
      <c r="U94" s="67">
        <v>0.39782016348773841</v>
      </c>
      <c r="V94" s="67">
        <v>0.49727520435967298</v>
      </c>
      <c r="W94" s="68">
        <v>0.59673024523160767</v>
      </c>
      <c r="X94" s="66">
        <v>0</v>
      </c>
      <c r="Y94" s="66">
        <v>0</v>
      </c>
      <c r="Z94" s="67">
        <v>0</v>
      </c>
      <c r="AA94" s="67">
        <v>0</v>
      </c>
      <c r="AB94" s="67">
        <v>0</v>
      </c>
      <c r="AC94" s="67">
        <v>0</v>
      </c>
      <c r="AD94" s="68">
        <v>0</v>
      </c>
      <c r="AE94" s="108"/>
      <c r="AF94" s="62"/>
      <c r="AG94" s="62"/>
      <c r="AH94" s="62"/>
      <c r="AI94" s="62"/>
      <c r="AJ94" s="62"/>
      <c r="AK94" s="62"/>
      <c r="AL94" s="62"/>
      <c r="AM94" s="62"/>
      <c r="AN94" s="62"/>
    </row>
    <row r="95" spans="1:40" s="63" customFormat="1" ht="15.75">
      <c r="A95" s="45" t="s">
        <v>221</v>
      </c>
      <c r="B95" s="46"/>
      <c r="C95" s="110"/>
      <c r="D95" s="65" t="s">
        <v>222</v>
      </c>
      <c r="E95" s="66">
        <v>4519.9809698073905</v>
      </c>
      <c r="F95" s="67">
        <v>0</v>
      </c>
      <c r="G95" s="67">
        <v>2263.6979822865651</v>
      </c>
      <c r="H95" s="67">
        <v>0</v>
      </c>
      <c r="I95" s="67">
        <v>8169.3674386413868</v>
      </c>
      <c r="J95" s="68">
        <v>0</v>
      </c>
      <c r="K95" s="69">
        <v>3301.2748918950351</v>
      </c>
      <c r="L95" s="67">
        <v>174.91751711861224</v>
      </c>
      <c r="M95" s="67">
        <v>2303.8884576135974</v>
      </c>
      <c r="N95" s="67">
        <v>171.34261622767971</v>
      </c>
      <c r="O95" s="67">
        <v>3993.6582002974119</v>
      </c>
      <c r="P95" s="68">
        <v>2170.7129262155954</v>
      </c>
      <c r="Q95" s="69">
        <v>0</v>
      </c>
      <c r="R95" s="69">
        <v>1.2656969965022642</v>
      </c>
      <c r="S95" s="67">
        <v>9.264305177111716E-2</v>
      </c>
      <c r="T95" s="67">
        <v>1.0926430517711172</v>
      </c>
      <c r="U95" s="67">
        <v>9.264305177111716E-2</v>
      </c>
      <c r="V95" s="67">
        <v>2.1158038147138964</v>
      </c>
      <c r="W95" s="68">
        <v>1.1389645776566757</v>
      </c>
      <c r="X95" s="66">
        <v>33</v>
      </c>
      <c r="Y95" s="66">
        <v>7.6</v>
      </c>
      <c r="Z95" s="67">
        <v>7.6</v>
      </c>
      <c r="AA95" s="67">
        <v>7.6</v>
      </c>
      <c r="AB95" s="67">
        <v>7.6</v>
      </c>
      <c r="AC95" s="67">
        <v>7.6</v>
      </c>
      <c r="AD95" s="68">
        <v>7.6</v>
      </c>
      <c r="AE95" s="108"/>
      <c r="AF95" s="62"/>
      <c r="AG95" s="62"/>
      <c r="AH95" s="62"/>
      <c r="AI95" s="62"/>
      <c r="AJ95" s="62"/>
      <c r="AK95" s="62"/>
      <c r="AL95" s="62"/>
      <c r="AM95" s="62"/>
      <c r="AN95" s="62"/>
    </row>
    <row r="96" spans="1:40" s="63" customFormat="1" ht="15.75">
      <c r="A96" s="45" t="s">
        <v>223</v>
      </c>
      <c r="B96" s="46"/>
      <c r="C96" s="110"/>
      <c r="D96" s="65" t="s">
        <v>224</v>
      </c>
      <c r="E96" s="66">
        <v>0</v>
      </c>
      <c r="F96" s="67">
        <v>0</v>
      </c>
      <c r="G96" s="67">
        <v>0</v>
      </c>
      <c r="H96" s="67">
        <v>0</v>
      </c>
      <c r="I96" s="67">
        <v>0</v>
      </c>
      <c r="J96" s="68">
        <v>0</v>
      </c>
      <c r="K96" s="69">
        <v>0</v>
      </c>
      <c r="L96" s="67">
        <v>0</v>
      </c>
      <c r="M96" s="67">
        <v>0</v>
      </c>
      <c r="N96" s="67">
        <v>0</v>
      </c>
      <c r="O96" s="67">
        <v>0</v>
      </c>
      <c r="P96" s="68">
        <v>0</v>
      </c>
      <c r="Q96" s="69">
        <v>0</v>
      </c>
      <c r="R96" s="69">
        <v>0</v>
      </c>
      <c r="S96" s="67">
        <v>0</v>
      </c>
      <c r="T96" s="67">
        <v>0</v>
      </c>
      <c r="U96" s="67">
        <v>0</v>
      </c>
      <c r="V96" s="67">
        <v>0</v>
      </c>
      <c r="W96" s="68">
        <v>0</v>
      </c>
      <c r="X96" s="66">
        <v>0</v>
      </c>
      <c r="Y96" s="66">
        <v>0</v>
      </c>
      <c r="Z96" s="67">
        <v>0</v>
      </c>
      <c r="AA96" s="67">
        <v>0</v>
      </c>
      <c r="AB96" s="67">
        <v>0</v>
      </c>
      <c r="AC96" s="67">
        <v>0</v>
      </c>
      <c r="AD96" s="68">
        <v>0</v>
      </c>
      <c r="AE96" s="108"/>
      <c r="AF96" s="62"/>
      <c r="AG96" s="62"/>
      <c r="AH96" s="62"/>
      <c r="AI96" s="62"/>
      <c r="AJ96" s="62"/>
      <c r="AK96" s="62"/>
      <c r="AL96" s="62"/>
      <c r="AM96" s="62"/>
      <c r="AN96" s="62"/>
    </row>
    <row r="97" spans="1:40" s="63" customFormat="1" ht="15.75">
      <c r="A97" s="45" t="s">
        <v>225</v>
      </c>
      <c r="B97" s="46"/>
      <c r="C97" s="110"/>
      <c r="D97" s="65" t="s">
        <v>226</v>
      </c>
      <c r="E97" s="66">
        <v>0</v>
      </c>
      <c r="F97" s="67">
        <v>0</v>
      </c>
      <c r="G97" s="67">
        <v>0</v>
      </c>
      <c r="H97" s="67">
        <v>0</v>
      </c>
      <c r="I97" s="67">
        <v>0</v>
      </c>
      <c r="J97" s="68">
        <v>0</v>
      </c>
      <c r="K97" s="69">
        <v>0</v>
      </c>
      <c r="L97" s="67">
        <v>0</v>
      </c>
      <c r="M97" s="67">
        <v>0</v>
      </c>
      <c r="N97" s="67">
        <v>0</v>
      </c>
      <c r="O97" s="67">
        <v>0</v>
      </c>
      <c r="P97" s="68">
        <v>0</v>
      </c>
      <c r="Q97" s="69">
        <v>0</v>
      </c>
      <c r="R97" s="69">
        <v>0</v>
      </c>
      <c r="S97" s="67">
        <v>0</v>
      </c>
      <c r="T97" s="67">
        <v>0</v>
      </c>
      <c r="U97" s="67">
        <v>0</v>
      </c>
      <c r="V97" s="67">
        <v>0</v>
      </c>
      <c r="W97" s="68">
        <v>0</v>
      </c>
      <c r="X97" s="66">
        <v>0</v>
      </c>
      <c r="Y97" s="66">
        <v>0</v>
      </c>
      <c r="Z97" s="67">
        <v>0</v>
      </c>
      <c r="AA97" s="67">
        <v>0</v>
      </c>
      <c r="AB97" s="67">
        <v>0</v>
      </c>
      <c r="AC97" s="67">
        <v>0</v>
      </c>
      <c r="AD97" s="68">
        <v>0</v>
      </c>
      <c r="AE97" s="108"/>
      <c r="AF97" s="62"/>
      <c r="AG97" s="62"/>
      <c r="AH97" s="62"/>
      <c r="AI97" s="62"/>
      <c r="AJ97" s="62"/>
      <c r="AK97" s="62"/>
      <c r="AL97" s="62"/>
      <c r="AM97" s="62"/>
      <c r="AN97" s="62"/>
    </row>
    <row r="98" spans="1:40" s="63" customFormat="1" ht="15.75">
      <c r="A98" s="45" t="s">
        <v>227</v>
      </c>
      <c r="B98" s="46"/>
      <c r="C98" s="110"/>
      <c r="D98" s="65" t="s">
        <v>228</v>
      </c>
      <c r="E98" s="66">
        <v>0</v>
      </c>
      <c r="F98" s="67">
        <v>0</v>
      </c>
      <c r="G98" s="67">
        <v>0</v>
      </c>
      <c r="H98" s="67">
        <v>0</v>
      </c>
      <c r="I98" s="67">
        <v>0</v>
      </c>
      <c r="J98" s="68">
        <v>0</v>
      </c>
      <c r="K98" s="69">
        <v>0</v>
      </c>
      <c r="L98" s="67">
        <v>0</v>
      </c>
      <c r="M98" s="67">
        <v>0</v>
      </c>
      <c r="N98" s="67">
        <v>0</v>
      </c>
      <c r="O98" s="67">
        <v>0</v>
      </c>
      <c r="P98" s="68">
        <v>0</v>
      </c>
      <c r="Q98" s="69">
        <v>0</v>
      </c>
      <c r="R98" s="69">
        <v>0</v>
      </c>
      <c r="S98" s="67">
        <v>0</v>
      </c>
      <c r="T98" s="67">
        <v>0</v>
      </c>
      <c r="U98" s="67">
        <v>0</v>
      </c>
      <c r="V98" s="67">
        <v>0</v>
      </c>
      <c r="W98" s="68">
        <v>0</v>
      </c>
      <c r="X98" s="66">
        <v>0</v>
      </c>
      <c r="Y98" s="66">
        <v>0</v>
      </c>
      <c r="Z98" s="67">
        <v>0</v>
      </c>
      <c r="AA98" s="67">
        <v>0</v>
      </c>
      <c r="AB98" s="67">
        <v>0</v>
      </c>
      <c r="AC98" s="67">
        <v>0</v>
      </c>
      <c r="AD98" s="68">
        <v>0</v>
      </c>
      <c r="AE98" s="108"/>
      <c r="AF98" s="62"/>
      <c r="AG98" s="62"/>
      <c r="AH98" s="62"/>
      <c r="AI98" s="62"/>
      <c r="AJ98" s="62"/>
      <c r="AK98" s="62"/>
      <c r="AL98" s="62"/>
      <c r="AM98" s="62"/>
      <c r="AN98" s="62"/>
    </row>
    <row r="99" spans="1:40" s="63" customFormat="1" ht="16.5" thickBot="1">
      <c r="A99" s="45" t="s">
        <v>229</v>
      </c>
      <c r="B99" s="46"/>
      <c r="C99" s="110"/>
      <c r="D99" s="92" t="s">
        <v>97</v>
      </c>
      <c r="E99" s="93">
        <v>0</v>
      </c>
      <c r="F99" s="94">
        <v>0</v>
      </c>
      <c r="G99" s="94">
        <v>0</v>
      </c>
      <c r="H99" s="94">
        <v>0</v>
      </c>
      <c r="I99" s="94">
        <v>0</v>
      </c>
      <c r="J99" s="95">
        <v>0</v>
      </c>
      <c r="K99" s="96">
        <v>0</v>
      </c>
      <c r="L99" s="94">
        <v>0</v>
      </c>
      <c r="M99" s="94">
        <v>0</v>
      </c>
      <c r="N99" s="94">
        <v>0</v>
      </c>
      <c r="O99" s="94">
        <v>0</v>
      </c>
      <c r="P99" s="95">
        <v>0</v>
      </c>
      <c r="Q99" s="97">
        <v>0</v>
      </c>
      <c r="R99" s="97">
        <v>0</v>
      </c>
      <c r="S99" s="98">
        <v>0</v>
      </c>
      <c r="T99" s="98">
        <v>0</v>
      </c>
      <c r="U99" s="98">
        <v>0</v>
      </c>
      <c r="V99" s="98">
        <v>0</v>
      </c>
      <c r="W99" s="99">
        <v>0</v>
      </c>
      <c r="X99" s="100">
        <v>0</v>
      </c>
      <c r="Y99" s="100">
        <v>0</v>
      </c>
      <c r="Z99" s="98">
        <v>0</v>
      </c>
      <c r="AA99" s="98">
        <v>0</v>
      </c>
      <c r="AB99" s="98">
        <v>0</v>
      </c>
      <c r="AC99" s="98">
        <v>0</v>
      </c>
      <c r="AD99" s="99">
        <v>0</v>
      </c>
      <c r="AE99" s="108"/>
      <c r="AF99" s="62"/>
      <c r="AG99" s="62"/>
      <c r="AH99" s="62"/>
      <c r="AI99" s="62"/>
      <c r="AJ99" s="62"/>
      <c r="AK99" s="62"/>
      <c r="AL99" s="62"/>
      <c r="AM99" s="62"/>
      <c r="AN99" s="62"/>
    </row>
    <row r="100" spans="1:40" s="63" customFormat="1" ht="30.75">
      <c r="A100" s="45" t="s">
        <v>230</v>
      </c>
      <c r="B100" s="46"/>
      <c r="C100" s="47" t="s">
        <v>231</v>
      </c>
      <c r="D100" s="107" t="s">
        <v>232</v>
      </c>
      <c r="E100" s="49">
        <v>885.45319465799116</v>
      </c>
      <c r="F100" s="50">
        <v>1215.3183443620981</v>
      </c>
      <c r="G100" s="50">
        <v>2203.0442027390782</v>
      </c>
      <c r="H100" s="50">
        <v>2834.7407336618849</v>
      </c>
      <c r="I100" s="50">
        <v>2933.5310189430134</v>
      </c>
      <c r="J100" s="51">
        <v>2598.924816359895</v>
      </c>
      <c r="K100" s="52">
        <v>1679.7493149831546</v>
      </c>
      <c r="L100" s="50">
        <v>860.80151865901109</v>
      </c>
      <c r="M100" s="50">
        <v>1047.2354220664593</v>
      </c>
      <c r="N100" s="50">
        <v>907.9984269252102</v>
      </c>
      <c r="O100" s="50">
        <v>914.89113121946048</v>
      </c>
      <c r="P100" s="51">
        <v>390.75569352247896</v>
      </c>
      <c r="Q100" s="53">
        <v>14135</v>
      </c>
      <c r="R100" s="53">
        <v>24698.586330821694</v>
      </c>
      <c r="S100" s="54">
        <v>9479</v>
      </c>
      <c r="T100" s="54">
        <v>12134</v>
      </c>
      <c r="U100" s="54">
        <v>10978</v>
      </c>
      <c r="V100" s="54">
        <v>11107</v>
      </c>
      <c r="W100" s="55">
        <v>4999</v>
      </c>
      <c r="X100" s="56">
        <v>17519</v>
      </c>
      <c r="Y100" s="56">
        <v>17128.12</v>
      </c>
      <c r="Z100" s="54">
        <v>18840.932000000001</v>
      </c>
      <c r="AA100" s="54">
        <v>20725.025200000004</v>
      </c>
      <c r="AB100" s="54">
        <v>22797.527720000006</v>
      </c>
      <c r="AC100" s="54">
        <v>25077.280492000009</v>
      </c>
      <c r="AD100" s="55">
        <v>27585.008541200012</v>
      </c>
      <c r="AE100" s="108"/>
      <c r="AF100" s="62"/>
      <c r="AG100" s="62"/>
      <c r="AH100" s="62"/>
      <c r="AI100" s="62"/>
      <c r="AJ100" s="62"/>
      <c r="AK100" s="62"/>
      <c r="AL100" s="62"/>
      <c r="AM100" s="62"/>
      <c r="AN100" s="62"/>
    </row>
    <row r="101" spans="1:40" s="63" customFormat="1" ht="15.75">
      <c r="A101" s="45" t="s">
        <v>233</v>
      </c>
      <c r="B101" s="46"/>
      <c r="C101" s="110"/>
      <c r="D101" s="65" t="s">
        <v>234</v>
      </c>
      <c r="E101" s="66">
        <v>4328.7713964041677</v>
      </c>
      <c r="F101" s="67">
        <v>3690.4788521958544</v>
      </c>
      <c r="G101" s="67">
        <v>7625.3238876130445</v>
      </c>
      <c r="H101" s="67">
        <v>12148.404477103884</v>
      </c>
      <c r="I101" s="67">
        <v>19099.189382762233</v>
      </c>
      <c r="J101" s="68">
        <v>1775.3838755172574</v>
      </c>
      <c r="K101" s="69">
        <v>6748.7965087653211</v>
      </c>
      <c r="L101" s="67">
        <v>3688.6996675554642</v>
      </c>
      <c r="M101" s="67">
        <v>4673.2413637033351</v>
      </c>
      <c r="N101" s="67">
        <v>3170.5703774571184</v>
      </c>
      <c r="O101" s="67">
        <v>4327.0289482942098</v>
      </c>
      <c r="P101" s="68">
        <v>3598.8968145461126</v>
      </c>
      <c r="Q101" s="69">
        <v>98</v>
      </c>
      <c r="R101" s="69">
        <v>2527.7601171380338</v>
      </c>
      <c r="S101" s="67">
        <v>985.02278942570649</v>
      </c>
      <c r="T101" s="67">
        <v>1049.0227894257064</v>
      </c>
      <c r="U101" s="67">
        <v>986.02278942570649</v>
      </c>
      <c r="V101" s="67">
        <v>1027.0227894257064</v>
      </c>
      <c r="W101" s="68">
        <v>991.02278942570649</v>
      </c>
      <c r="X101" s="66">
        <v>14</v>
      </c>
      <c r="Y101" s="66">
        <v>19.554166666666664</v>
      </c>
      <c r="Z101" s="67">
        <v>19.554166666666664</v>
      </c>
      <c r="AA101" s="67">
        <v>19.554166666666664</v>
      </c>
      <c r="AB101" s="67">
        <v>21.509583333333332</v>
      </c>
      <c r="AC101" s="67">
        <v>23.660541666666667</v>
      </c>
      <c r="AD101" s="68">
        <v>26.026595833333335</v>
      </c>
      <c r="AE101" s="108"/>
      <c r="AF101" s="62"/>
      <c r="AG101" s="62"/>
      <c r="AH101" s="62"/>
      <c r="AI101" s="62"/>
      <c r="AJ101" s="62"/>
      <c r="AK101" s="62"/>
      <c r="AL101" s="62"/>
      <c r="AM101" s="62"/>
      <c r="AN101" s="62"/>
    </row>
    <row r="102" spans="1:40" s="63" customFormat="1" ht="15.75">
      <c r="A102" s="45" t="s">
        <v>235</v>
      </c>
      <c r="B102" s="46"/>
      <c r="C102" s="110"/>
      <c r="D102" s="65" t="s">
        <v>236</v>
      </c>
      <c r="E102" s="66">
        <v>668.73830425247365</v>
      </c>
      <c r="F102" s="67">
        <v>1425.9462233818454</v>
      </c>
      <c r="G102" s="67">
        <v>1248.8711913329878</v>
      </c>
      <c r="H102" s="67">
        <v>1443.2896933802317</v>
      </c>
      <c r="I102" s="67">
        <v>1769.2004124534988</v>
      </c>
      <c r="J102" s="68">
        <v>1194.6901939261968</v>
      </c>
      <c r="K102" s="69">
        <v>1372.300116327599</v>
      </c>
      <c r="L102" s="67">
        <v>1162.9383289054369</v>
      </c>
      <c r="M102" s="67">
        <v>815.42522656637777</v>
      </c>
      <c r="N102" s="67">
        <v>2215.6279532860603</v>
      </c>
      <c r="O102" s="67">
        <v>842.31158122940212</v>
      </c>
      <c r="P102" s="68">
        <v>1359.0300561002632</v>
      </c>
      <c r="Q102" s="69">
        <v>14</v>
      </c>
      <c r="R102" s="69">
        <v>519.31797143485187</v>
      </c>
      <c r="S102" s="67">
        <v>211.8490790255496</v>
      </c>
      <c r="T102" s="67">
        <v>215.8490790255496</v>
      </c>
      <c r="U102" s="67">
        <v>216.8490790255496</v>
      </c>
      <c r="V102" s="67">
        <v>212.31134878193703</v>
      </c>
      <c r="W102" s="68">
        <v>213.31134878193703</v>
      </c>
      <c r="X102" s="66">
        <v>21</v>
      </c>
      <c r="Y102" s="66">
        <v>22.799999999999997</v>
      </c>
      <c r="Z102" s="67">
        <v>22.799999999999997</v>
      </c>
      <c r="AA102" s="67">
        <v>22.799999999999997</v>
      </c>
      <c r="AB102" s="67">
        <v>22.799999999999997</v>
      </c>
      <c r="AC102" s="67">
        <v>22.799999999999997</v>
      </c>
      <c r="AD102" s="68">
        <v>22.799999999999997</v>
      </c>
      <c r="AE102" s="108"/>
      <c r="AF102" s="62"/>
      <c r="AG102" s="62"/>
      <c r="AH102" s="62"/>
      <c r="AI102" s="62"/>
      <c r="AJ102" s="62"/>
      <c r="AK102" s="62"/>
      <c r="AL102" s="62"/>
      <c r="AM102" s="62"/>
      <c r="AN102" s="62"/>
    </row>
    <row r="103" spans="1:40" s="63" customFormat="1" ht="15.75">
      <c r="A103" s="45" t="s">
        <v>237</v>
      </c>
      <c r="B103" s="46"/>
      <c r="C103" s="110"/>
      <c r="D103" s="65" t="s">
        <v>238</v>
      </c>
      <c r="E103" s="66">
        <v>418.94059530880861</v>
      </c>
      <c r="F103" s="67">
        <v>2355.0250141907122</v>
      </c>
      <c r="G103" s="67">
        <v>4491.6222392629625</v>
      </c>
      <c r="H103" s="67">
        <v>3537.8157433758429</v>
      </c>
      <c r="I103" s="67">
        <v>5920.0098278875275</v>
      </c>
      <c r="J103" s="68">
        <v>1862.9570728271506</v>
      </c>
      <c r="K103" s="69">
        <v>3171.4825610170833</v>
      </c>
      <c r="L103" s="67">
        <v>1313.9023822273143</v>
      </c>
      <c r="M103" s="67">
        <v>1662.0966367209107</v>
      </c>
      <c r="N103" s="67">
        <v>1130.0153737237056</v>
      </c>
      <c r="O103" s="67">
        <v>1539.4410957125706</v>
      </c>
      <c r="P103" s="68">
        <v>1281.7714364352078</v>
      </c>
      <c r="Q103" s="69">
        <v>562</v>
      </c>
      <c r="R103" s="69">
        <v>2865.1520449557215</v>
      </c>
      <c r="S103" s="67">
        <v>1114.7733819507748</v>
      </c>
      <c r="T103" s="67">
        <v>1186.7733819507748</v>
      </c>
      <c r="U103" s="67">
        <v>1114.7733819507748</v>
      </c>
      <c r="V103" s="67">
        <v>1161.7733819507748</v>
      </c>
      <c r="W103" s="68">
        <v>1121.7733819507748</v>
      </c>
      <c r="X103" s="66">
        <v>211</v>
      </c>
      <c r="Y103" s="66">
        <v>182.25749999999999</v>
      </c>
      <c r="Z103" s="67">
        <v>182.25749999999999</v>
      </c>
      <c r="AA103" s="67">
        <v>182.25749999999999</v>
      </c>
      <c r="AB103" s="67">
        <v>200.48325</v>
      </c>
      <c r="AC103" s="67">
        <v>220.531575</v>
      </c>
      <c r="AD103" s="68">
        <v>242.58473250000003</v>
      </c>
      <c r="AE103" s="108"/>
      <c r="AF103" s="62"/>
      <c r="AG103" s="62"/>
      <c r="AH103" s="62"/>
      <c r="AI103" s="62"/>
      <c r="AJ103" s="62"/>
      <c r="AK103" s="62"/>
      <c r="AL103" s="62"/>
      <c r="AM103" s="62"/>
      <c r="AN103" s="62"/>
    </row>
    <row r="104" spans="1:40" s="63" customFormat="1" ht="15.75">
      <c r="A104" s="45" t="s">
        <v>239</v>
      </c>
      <c r="B104" s="46"/>
      <c r="C104" s="110"/>
      <c r="D104" s="65" t="s">
        <v>240</v>
      </c>
      <c r="E104" s="66">
        <v>1918.5533384085761</v>
      </c>
      <c r="F104" s="67">
        <v>805.98604945015325</v>
      </c>
      <c r="G104" s="67">
        <v>1157.8437502382135</v>
      </c>
      <c r="H104" s="67">
        <v>1374.4408552750388</v>
      </c>
      <c r="I104" s="67">
        <v>2246.6225833190942</v>
      </c>
      <c r="J104" s="68">
        <v>1113.0601297766805</v>
      </c>
      <c r="K104" s="69">
        <v>1001.6459685095466</v>
      </c>
      <c r="L104" s="67">
        <v>737.46056381470851</v>
      </c>
      <c r="M104" s="67">
        <v>882.73411590870023</v>
      </c>
      <c r="N104" s="67">
        <v>647.69047065157463</v>
      </c>
      <c r="O104" s="67">
        <v>878.64832131946685</v>
      </c>
      <c r="P104" s="68">
        <v>768.29767695525061</v>
      </c>
      <c r="Q104" s="69">
        <v>29</v>
      </c>
      <c r="R104" s="69">
        <v>96.090384133459992</v>
      </c>
      <c r="S104" s="67">
        <v>38.323034264210733</v>
      </c>
      <c r="T104" s="67">
        <v>41.323034264210733</v>
      </c>
      <c r="U104" s="67">
        <v>38.323034264210733</v>
      </c>
      <c r="V104" s="67">
        <v>40.65379283026342</v>
      </c>
      <c r="W104" s="68">
        <v>38.65379283026342</v>
      </c>
      <c r="X104" s="66">
        <v>36</v>
      </c>
      <c r="Y104" s="66">
        <v>47.5</v>
      </c>
      <c r="Z104" s="67">
        <v>47.5</v>
      </c>
      <c r="AA104" s="67">
        <v>47.5</v>
      </c>
      <c r="AB104" s="67">
        <v>47.5</v>
      </c>
      <c r="AC104" s="67">
        <v>47.5</v>
      </c>
      <c r="AD104" s="68">
        <v>47.5</v>
      </c>
      <c r="AE104" s="108"/>
      <c r="AF104" s="62"/>
      <c r="AG104" s="62"/>
      <c r="AH104" s="62"/>
      <c r="AI104" s="62"/>
      <c r="AJ104" s="62"/>
      <c r="AK104" s="62"/>
      <c r="AL104" s="62"/>
      <c r="AM104" s="62"/>
      <c r="AN104" s="62"/>
    </row>
    <row r="105" spans="1:40" s="63" customFormat="1" ht="15.75">
      <c r="A105" s="45" t="s">
        <v>241</v>
      </c>
      <c r="B105" s="46"/>
      <c r="C105" s="110"/>
      <c r="D105" s="65" t="s">
        <v>242</v>
      </c>
      <c r="E105" s="66">
        <v>95.217153972118055</v>
      </c>
      <c r="F105" s="67">
        <v>252.08729217837654</v>
      </c>
      <c r="G105" s="67">
        <v>476.86678498325131</v>
      </c>
      <c r="H105" s="67">
        <v>3574.3874196970478</v>
      </c>
      <c r="I105" s="67">
        <v>1032.5670693605664</v>
      </c>
      <c r="J105" s="68">
        <v>685.20107332003784</v>
      </c>
      <c r="K105" s="69">
        <v>1905.2250965939243</v>
      </c>
      <c r="L105" s="67">
        <v>150.32200026259466</v>
      </c>
      <c r="M105" s="67">
        <v>423.97036571179103</v>
      </c>
      <c r="N105" s="67">
        <v>412.7840820614735</v>
      </c>
      <c r="O105" s="67">
        <v>280.52645038546734</v>
      </c>
      <c r="P105" s="68">
        <v>144.06011625955233</v>
      </c>
      <c r="Q105" s="69">
        <v>7</v>
      </c>
      <c r="R105" s="69">
        <v>20.251151944036227</v>
      </c>
      <c r="S105" s="67">
        <v>1.0413855970829535</v>
      </c>
      <c r="T105" s="67">
        <v>3.0413855970829538</v>
      </c>
      <c r="U105" s="67">
        <v>3.0413855970829538</v>
      </c>
      <c r="V105" s="67">
        <v>2.0413855970829538</v>
      </c>
      <c r="W105" s="68">
        <v>1.0413855970829535</v>
      </c>
      <c r="X105" s="66">
        <v>0</v>
      </c>
      <c r="Y105" s="66">
        <v>0.38</v>
      </c>
      <c r="Z105" s="67">
        <v>0.38</v>
      </c>
      <c r="AA105" s="67">
        <v>0.38</v>
      </c>
      <c r="AB105" s="67">
        <v>0.38</v>
      </c>
      <c r="AC105" s="67">
        <v>0.38</v>
      </c>
      <c r="AD105" s="68">
        <v>0.38</v>
      </c>
      <c r="AE105" s="108"/>
      <c r="AF105" s="62"/>
      <c r="AG105" s="62"/>
      <c r="AH105" s="62"/>
      <c r="AI105" s="62"/>
      <c r="AJ105" s="62"/>
      <c r="AK105" s="62"/>
      <c r="AL105" s="62"/>
      <c r="AM105" s="62"/>
      <c r="AN105" s="62"/>
    </row>
    <row r="106" spans="1:40" s="63" customFormat="1" ht="15.75">
      <c r="A106" s="45" t="s">
        <v>243</v>
      </c>
      <c r="B106" s="46"/>
      <c r="C106" s="110"/>
      <c r="D106" s="65" t="s">
        <v>244</v>
      </c>
      <c r="E106" s="66">
        <v>204.03675851168154</v>
      </c>
      <c r="F106" s="67">
        <v>1620.5611640038492</v>
      </c>
      <c r="G106" s="67">
        <v>0</v>
      </c>
      <c r="H106" s="67">
        <v>294.59236975525118</v>
      </c>
      <c r="I106" s="67">
        <v>1229.2465111435313</v>
      </c>
      <c r="J106" s="68">
        <v>1258.532583649049</v>
      </c>
      <c r="K106" s="69">
        <v>1393.1946509399204</v>
      </c>
      <c r="L106" s="67">
        <v>46.307636692735585</v>
      </c>
      <c r="M106" s="67">
        <v>833.10477900179819</v>
      </c>
      <c r="N106" s="67">
        <v>1118.1569258051557</v>
      </c>
      <c r="O106" s="67">
        <v>987.72466292890692</v>
      </c>
      <c r="P106" s="68">
        <v>2715.4945314590445</v>
      </c>
      <c r="Q106" s="69">
        <v>6</v>
      </c>
      <c r="R106" s="69">
        <v>8.2270304772647176</v>
      </c>
      <c r="S106" s="67">
        <v>0.28362051891463635</v>
      </c>
      <c r="T106" s="67">
        <v>5.2836205189146366</v>
      </c>
      <c r="U106" s="67">
        <v>7.2836205189146366</v>
      </c>
      <c r="V106" s="67">
        <v>6.3545256486432953</v>
      </c>
      <c r="W106" s="68">
        <v>17.354525648643296</v>
      </c>
      <c r="X106" s="66">
        <v>25</v>
      </c>
      <c r="Y106" s="66">
        <v>11.21</v>
      </c>
      <c r="Z106" s="67">
        <v>11.21</v>
      </c>
      <c r="AA106" s="67">
        <v>11.21</v>
      </c>
      <c r="AB106" s="67">
        <v>11.21</v>
      </c>
      <c r="AC106" s="67">
        <v>11.21</v>
      </c>
      <c r="AD106" s="68">
        <v>11.21</v>
      </c>
      <c r="AE106" s="108"/>
      <c r="AF106" s="62"/>
      <c r="AG106" s="62"/>
      <c r="AH106" s="62"/>
      <c r="AI106" s="62"/>
      <c r="AJ106" s="62"/>
      <c r="AK106" s="62"/>
      <c r="AL106" s="62"/>
      <c r="AM106" s="62"/>
      <c r="AN106" s="62"/>
    </row>
    <row r="107" spans="1:40" s="63" customFormat="1" ht="15.75">
      <c r="A107" s="45" t="s">
        <v>245</v>
      </c>
      <c r="B107" s="46"/>
      <c r="C107" s="110"/>
      <c r="D107" s="65" t="s">
        <v>246</v>
      </c>
      <c r="E107" s="66">
        <v>680.25855287794627</v>
      </c>
      <c r="F107" s="67">
        <v>1200.6557601752963</v>
      </c>
      <c r="G107" s="67">
        <v>340.68725595731996</v>
      </c>
      <c r="H107" s="67">
        <v>327.39032025466918</v>
      </c>
      <c r="I107" s="67">
        <v>68.305131135875556</v>
      </c>
      <c r="J107" s="68">
        <v>116.55410094127582</v>
      </c>
      <c r="K107" s="69">
        <v>649.80648648620206</v>
      </c>
      <c r="L107" s="67">
        <v>387.594961461396</v>
      </c>
      <c r="M107" s="67">
        <v>374.30976778583249</v>
      </c>
      <c r="N107" s="67">
        <v>1450.2127731362452</v>
      </c>
      <c r="O107" s="67">
        <v>1605.7677757038273</v>
      </c>
      <c r="P107" s="68">
        <v>1754.7995043955059</v>
      </c>
      <c r="Q107" s="69">
        <v>1</v>
      </c>
      <c r="R107" s="69">
        <v>6.9613334807624527</v>
      </c>
      <c r="S107" s="67">
        <v>2.6851412944393802</v>
      </c>
      <c r="T107" s="67">
        <v>2.6851412944393802</v>
      </c>
      <c r="U107" s="67">
        <v>10.685141294439379</v>
      </c>
      <c r="V107" s="67">
        <v>11.685141294439379</v>
      </c>
      <c r="W107" s="68">
        <v>12.685141294439379</v>
      </c>
      <c r="X107" s="66">
        <v>4</v>
      </c>
      <c r="Y107" s="66">
        <v>1.52</v>
      </c>
      <c r="Z107" s="67">
        <v>1.52</v>
      </c>
      <c r="AA107" s="67">
        <v>1.52</v>
      </c>
      <c r="AB107" s="67">
        <v>1.52</v>
      </c>
      <c r="AC107" s="67">
        <v>1.52</v>
      </c>
      <c r="AD107" s="68">
        <v>1.52</v>
      </c>
      <c r="AE107" s="108"/>
      <c r="AF107" s="62"/>
      <c r="AG107" s="62"/>
      <c r="AH107" s="62"/>
      <c r="AI107" s="62"/>
      <c r="AJ107" s="62"/>
      <c r="AK107" s="62"/>
      <c r="AL107" s="62"/>
      <c r="AM107" s="62"/>
      <c r="AN107" s="62"/>
    </row>
    <row r="108" spans="1:40" s="63" customFormat="1" ht="15.75">
      <c r="A108" s="45" t="s">
        <v>247</v>
      </c>
      <c r="B108" s="46"/>
      <c r="C108" s="110"/>
      <c r="D108" s="65" t="s">
        <v>248</v>
      </c>
      <c r="E108" s="66">
        <v>1197.0156499351986</v>
      </c>
      <c r="F108" s="67">
        <v>528.1828978975509</v>
      </c>
      <c r="G108" s="67">
        <v>699.40461797543526</v>
      </c>
      <c r="H108" s="67">
        <v>576.09174529915788</v>
      </c>
      <c r="I108" s="67">
        <v>0</v>
      </c>
      <c r="J108" s="68">
        <v>410.18839763376411</v>
      </c>
      <c r="K108" s="69">
        <v>700.52141160103417</v>
      </c>
      <c r="L108" s="67">
        <v>3504.01996446561</v>
      </c>
      <c r="M108" s="67">
        <v>3541.5931539332728</v>
      </c>
      <c r="N108" s="67">
        <v>3448.1496758085527</v>
      </c>
      <c r="O108" s="67">
        <v>2887.4414532298974</v>
      </c>
      <c r="P108" s="68">
        <v>1811.3730398325747</v>
      </c>
      <c r="Q108" s="69">
        <v>2</v>
      </c>
      <c r="R108" s="69">
        <v>4.4299394877579239</v>
      </c>
      <c r="S108" s="67">
        <v>21.461081402257872</v>
      </c>
      <c r="T108" s="67">
        <v>22.461081402257872</v>
      </c>
      <c r="U108" s="67">
        <v>22.461081402257872</v>
      </c>
      <c r="V108" s="67">
        <v>18.57635175282234</v>
      </c>
      <c r="W108" s="68">
        <v>11.57635175282234</v>
      </c>
      <c r="X108" s="66">
        <v>44</v>
      </c>
      <c r="Y108" s="66">
        <v>26.79</v>
      </c>
      <c r="Z108" s="67">
        <v>26.79</v>
      </c>
      <c r="AA108" s="67">
        <v>26.79</v>
      </c>
      <c r="AB108" s="67">
        <v>26.79</v>
      </c>
      <c r="AC108" s="67">
        <v>26.79</v>
      </c>
      <c r="AD108" s="68">
        <v>26.79</v>
      </c>
      <c r="AE108" s="108"/>
      <c r="AF108" s="62"/>
      <c r="AG108" s="62"/>
      <c r="AH108" s="62"/>
      <c r="AI108" s="62"/>
      <c r="AJ108" s="62"/>
      <c r="AK108" s="62"/>
      <c r="AL108" s="62"/>
      <c r="AM108" s="62"/>
      <c r="AN108" s="62"/>
    </row>
    <row r="109" spans="1:40" s="63" customFormat="1" ht="15.75">
      <c r="A109" s="45" t="s">
        <v>249</v>
      </c>
      <c r="B109" s="46"/>
      <c r="C109" s="110"/>
      <c r="D109" s="65" t="s">
        <v>250</v>
      </c>
      <c r="E109" s="66">
        <v>0</v>
      </c>
      <c r="F109" s="67">
        <v>0</v>
      </c>
      <c r="G109" s="67">
        <v>121.77133973679453</v>
      </c>
      <c r="H109" s="67">
        <v>0</v>
      </c>
      <c r="I109" s="67">
        <v>3076.189394136687</v>
      </c>
      <c r="J109" s="68">
        <v>1499.7513288484502</v>
      </c>
      <c r="K109" s="69">
        <v>1486.4700120549012</v>
      </c>
      <c r="L109" s="67">
        <v>1512.3782757511885</v>
      </c>
      <c r="M109" s="67">
        <v>1181.7392437877268</v>
      </c>
      <c r="N109" s="67">
        <v>64.780525526731665</v>
      </c>
      <c r="O109" s="67">
        <v>65.590626695467847</v>
      </c>
      <c r="P109" s="68">
        <v>66.027553285628144</v>
      </c>
      <c r="Q109" s="69">
        <v>6</v>
      </c>
      <c r="R109" s="69">
        <v>8.8598789755158496</v>
      </c>
      <c r="S109" s="67">
        <v>10.477301731996354</v>
      </c>
      <c r="T109" s="67">
        <v>8.477301731996354</v>
      </c>
      <c r="U109" s="67">
        <v>0.47730173199635373</v>
      </c>
      <c r="V109" s="67">
        <v>0.47730173199635373</v>
      </c>
      <c r="W109" s="68">
        <v>0.47730173199635373</v>
      </c>
      <c r="X109" s="66">
        <v>3</v>
      </c>
      <c r="Y109" s="66">
        <v>0.95</v>
      </c>
      <c r="Z109" s="67">
        <v>0.95</v>
      </c>
      <c r="AA109" s="67">
        <v>0.95</v>
      </c>
      <c r="AB109" s="67">
        <v>0.95</v>
      </c>
      <c r="AC109" s="67">
        <v>0.95</v>
      </c>
      <c r="AD109" s="68">
        <v>0.95</v>
      </c>
      <c r="AE109" s="108"/>
      <c r="AF109" s="62"/>
      <c r="AG109" s="62"/>
      <c r="AH109" s="62"/>
      <c r="AI109" s="62"/>
      <c r="AJ109" s="62"/>
      <c r="AK109" s="62"/>
      <c r="AL109" s="62"/>
      <c r="AM109" s="62"/>
      <c r="AN109" s="62"/>
    </row>
    <row r="110" spans="1:40" s="63" customFormat="1" ht="15.75">
      <c r="A110" s="45" t="s">
        <v>251</v>
      </c>
      <c r="B110" s="46"/>
      <c r="C110" s="110"/>
      <c r="D110" s="65" t="s">
        <v>252</v>
      </c>
      <c r="E110" s="66">
        <v>0</v>
      </c>
      <c r="F110" s="67">
        <v>0</v>
      </c>
      <c r="G110" s="67">
        <v>147.60162392338731</v>
      </c>
      <c r="H110" s="67">
        <v>0</v>
      </c>
      <c r="I110" s="67">
        <v>1065.3469763243938</v>
      </c>
      <c r="J110" s="68">
        <v>0</v>
      </c>
      <c r="K110" s="69">
        <v>383.80635006131047</v>
      </c>
      <c r="L110" s="67">
        <v>13.581848750662685</v>
      </c>
      <c r="M110" s="67">
        <v>13.116317696171063</v>
      </c>
      <c r="N110" s="67">
        <v>12.770249050663919</v>
      </c>
      <c r="O110" s="67">
        <v>793.34448833306112</v>
      </c>
      <c r="P110" s="68">
        <v>16.270096082261496</v>
      </c>
      <c r="Q110" s="69">
        <v>0</v>
      </c>
      <c r="R110" s="69">
        <v>2.2149697438789619</v>
      </c>
      <c r="S110" s="67">
        <v>8.3184789067142037E-2</v>
      </c>
      <c r="T110" s="67">
        <v>8.3184789067142037E-2</v>
      </c>
      <c r="U110" s="67">
        <v>8.3184789067142037E-2</v>
      </c>
      <c r="V110" s="67">
        <v>5.1039809863339274</v>
      </c>
      <c r="W110" s="68">
        <v>0.10398098633392755</v>
      </c>
      <c r="X110" s="66">
        <v>20</v>
      </c>
      <c r="Y110" s="66">
        <v>6.27</v>
      </c>
      <c r="Z110" s="67">
        <v>6.27</v>
      </c>
      <c r="AA110" s="67">
        <v>6.27</v>
      </c>
      <c r="AB110" s="67">
        <v>6.27</v>
      </c>
      <c r="AC110" s="67">
        <v>6.27</v>
      </c>
      <c r="AD110" s="68">
        <v>6.27</v>
      </c>
      <c r="AE110" s="108"/>
      <c r="AF110" s="62"/>
      <c r="AG110" s="62"/>
      <c r="AH110" s="62"/>
      <c r="AI110" s="62"/>
      <c r="AJ110" s="62"/>
      <c r="AK110" s="62"/>
      <c r="AL110" s="62"/>
      <c r="AM110" s="62"/>
      <c r="AN110" s="62"/>
    </row>
    <row r="111" spans="1:40" s="63" customFormat="1" ht="15.75">
      <c r="A111" s="45" t="s">
        <v>253</v>
      </c>
      <c r="B111" s="46"/>
      <c r="C111" s="110"/>
      <c r="D111" s="65" t="s">
        <v>254</v>
      </c>
      <c r="E111" s="66">
        <v>0</v>
      </c>
      <c r="F111" s="67">
        <v>0</v>
      </c>
      <c r="G111" s="67">
        <v>0</v>
      </c>
      <c r="H111" s="67">
        <v>0</v>
      </c>
      <c r="I111" s="67">
        <v>0</v>
      </c>
      <c r="J111" s="68">
        <v>0</v>
      </c>
      <c r="K111" s="69">
        <v>0</v>
      </c>
      <c r="L111" s="67">
        <v>0</v>
      </c>
      <c r="M111" s="67">
        <v>0</v>
      </c>
      <c r="N111" s="67">
        <v>0</v>
      </c>
      <c r="O111" s="67">
        <v>0</v>
      </c>
      <c r="P111" s="68">
        <v>0</v>
      </c>
      <c r="Q111" s="69">
        <v>0</v>
      </c>
      <c r="R111" s="69">
        <v>0</v>
      </c>
      <c r="S111" s="67">
        <v>0</v>
      </c>
      <c r="T111" s="67">
        <v>0</v>
      </c>
      <c r="U111" s="67">
        <v>0</v>
      </c>
      <c r="V111" s="67">
        <v>0</v>
      </c>
      <c r="W111" s="68">
        <v>0</v>
      </c>
      <c r="X111" s="66">
        <v>1</v>
      </c>
      <c r="Y111" s="66">
        <v>1</v>
      </c>
      <c r="Z111" s="67">
        <v>1</v>
      </c>
      <c r="AA111" s="67">
        <v>1</v>
      </c>
      <c r="AB111" s="67">
        <v>1</v>
      </c>
      <c r="AC111" s="67">
        <v>1</v>
      </c>
      <c r="AD111" s="68">
        <v>1</v>
      </c>
      <c r="AE111" s="108"/>
      <c r="AF111" s="62"/>
      <c r="AG111" s="62"/>
      <c r="AH111" s="62"/>
      <c r="AI111" s="62"/>
      <c r="AJ111" s="62"/>
      <c r="AK111" s="62"/>
      <c r="AL111" s="62"/>
      <c r="AM111" s="62"/>
      <c r="AN111" s="62"/>
    </row>
    <row r="112" spans="1:40" s="63" customFormat="1" ht="15.75">
      <c r="A112" s="45" t="s">
        <v>255</v>
      </c>
      <c r="B112" s="46"/>
      <c r="C112" s="110"/>
      <c r="D112" s="65" t="s">
        <v>256</v>
      </c>
      <c r="E112" s="66">
        <v>0</v>
      </c>
      <c r="F112" s="67">
        <v>0</v>
      </c>
      <c r="G112" s="67">
        <v>0</v>
      </c>
      <c r="H112" s="67">
        <v>0</v>
      </c>
      <c r="I112" s="67">
        <v>0</v>
      </c>
      <c r="J112" s="68">
        <v>0</v>
      </c>
      <c r="K112" s="69">
        <v>0</v>
      </c>
      <c r="L112" s="67">
        <v>0</v>
      </c>
      <c r="M112" s="67">
        <v>0</v>
      </c>
      <c r="N112" s="67">
        <v>0</v>
      </c>
      <c r="O112" s="67">
        <v>0</v>
      </c>
      <c r="P112" s="68">
        <v>0</v>
      </c>
      <c r="Q112" s="69">
        <v>0</v>
      </c>
      <c r="R112" s="69">
        <v>0</v>
      </c>
      <c r="S112" s="67">
        <v>0</v>
      </c>
      <c r="T112" s="67">
        <v>0</v>
      </c>
      <c r="U112" s="67">
        <v>0</v>
      </c>
      <c r="V112" s="67">
        <v>0</v>
      </c>
      <c r="W112" s="68">
        <v>0</v>
      </c>
      <c r="X112" s="66">
        <v>2</v>
      </c>
      <c r="Y112" s="66">
        <v>2</v>
      </c>
      <c r="Z112" s="67">
        <v>2</v>
      </c>
      <c r="AA112" s="67">
        <v>2</v>
      </c>
      <c r="AB112" s="67">
        <v>2</v>
      </c>
      <c r="AC112" s="67">
        <v>2</v>
      </c>
      <c r="AD112" s="68">
        <v>2</v>
      </c>
      <c r="AE112" s="108"/>
      <c r="AF112" s="62"/>
      <c r="AG112" s="62"/>
      <c r="AH112" s="62"/>
      <c r="AI112" s="62"/>
      <c r="AJ112" s="62"/>
      <c r="AK112" s="62"/>
      <c r="AL112" s="62"/>
      <c r="AM112" s="62"/>
      <c r="AN112" s="62"/>
    </row>
    <row r="113" spans="1:40" s="63" customFormat="1" ht="16.5" thickBot="1">
      <c r="A113" s="45" t="s">
        <v>257</v>
      </c>
      <c r="B113" s="46"/>
      <c r="C113" s="110"/>
      <c r="D113" s="114" t="s">
        <v>97</v>
      </c>
      <c r="E113" s="93">
        <v>0</v>
      </c>
      <c r="F113" s="94">
        <v>0</v>
      </c>
      <c r="G113" s="94">
        <v>0</v>
      </c>
      <c r="H113" s="94">
        <v>0</v>
      </c>
      <c r="I113" s="94">
        <v>0</v>
      </c>
      <c r="J113" s="95">
        <v>0</v>
      </c>
      <c r="K113" s="97">
        <v>0</v>
      </c>
      <c r="L113" s="98">
        <v>0</v>
      </c>
      <c r="M113" s="98">
        <v>0</v>
      </c>
      <c r="N113" s="98">
        <v>0</v>
      </c>
      <c r="O113" s="98">
        <v>0</v>
      </c>
      <c r="P113" s="99">
        <v>0</v>
      </c>
      <c r="Q113" s="97">
        <v>0</v>
      </c>
      <c r="R113" s="97">
        <v>0</v>
      </c>
      <c r="S113" s="98">
        <v>0</v>
      </c>
      <c r="T113" s="98">
        <v>0</v>
      </c>
      <c r="U113" s="98">
        <v>0</v>
      </c>
      <c r="V113" s="98">
        <v>0</v>
      </c>
      <c r="W113" s="99">
        <v>0</v>
      </c>
      <c r="X113" s="100">
        <v>0</v>
      </c>
      <c r="Y113" s="100">
        <v>0</v>
      </c>
      <c r="Z113" s="98">
        <v>0</v>
      </c>
      <c r="AA113" s="98">
        <v>0</v>
      </c>
      <c r="AB113" s="98">
        <v>0</v>
      </c>
      <c r="AC113" s="98">
        <v>0</v>
      </c>
      <c r="AD113" s="99">
        <v>0</v>
      </c>
      <c r="AE113" s="108"/>
      <c r="AF113" s="62"/>
      <c r="AG113" s="62"/>
      <c r="AH113" s="62"/>
      <c r="AI113" s="62"/>
      <c r="AJ113" s="62"/>
      <c r="AK113" s="62"/>
      <c r="AL113" s="62"/>
      <c r="AM113" s="62"/>
      <c r="AN113" s="62"/>
    </row>
    <row r="114" spans="1:40" s="63" customFormat="1" ht="30.75">
      <c r="A114" s="45" t="s">
        <v>258</v>
      </c>
      <c r="B114" s="46"/>
      <c r="C114" s="47" t="s">
        <v>259</v>
      </c>
      <c r="D114" s="107" t="s">
        <v>260</v>
      </c>
      <c r="E114" s="49">
        <v>0</v>
      </c>
      <c r="F114" s="50">
        <v>0</v>
      </c>
      <c r="G114" s="50">
        <v>0</v>
      </c>
      <c r="H114" s="50">
        <v>0</v>
      </c>
      <c r="I114" s="50">
        <v>0</v>
      </c>
      <c r="J114" s="51">
        <v>0</v>
      </c>
      <c r="K114" s="53">
        <v>0</v>
      </c>
      <c r="L114" s="54">
        <v>0</v>
      </c>
      <c r="M114" s="54">
        <v>0</v>
      </c>
      <c r="N114" s="54">
        <v>0</v>
      </c>
      <c r="O114" s="54">
        <v>0</v>
      </c>
      <c r="P114" s="55">
        <v>0</v>
      </c>
      <c r="Q114" s="53">
        <v>0</v>
      </c>
      <c r="R114" s="53">
        <v>0</v>
      </c>
      <c r="S114" s="54">
        <v>0</v>
      </c>
      <c r="T114" s="54">
        <v>0</v>
      </c>
      <c r="U114" s="54">
        <v>0</v>
      </c>
      <c r="V114" s="54">
        <v>0</v>
      </c>
      <c r="W114" s="55">
        <v>0</v>
      </c>
      <c r="X114" s="56">
        <v>0</v>
      </c>
      <c r="Y114" s="56">
        <v>0</v>
      </c>
      <c r="Z114" s="54">
        <v>0</v>
      </c>
      <c r="AA114" s="54">
        <v>0</v>
      </c>
      <c r="AB114" s="54">
        <v>0</v>
      </c>
      <c r="AC114" s="54">
        <v>0</v>
      </c>
      <c r="AD114" s="55">
        <v>0</v>
      </c>
      <c r="AE114" s="108"/>
      <c r="AF114" s="62"/>
      <c r="AG114" s="62"/>
      <c r="AH114" s="62"/>
      <c r="AI114" s="62"/>
      <c r="AJ114" s="62"/>
      <c r="AK114" s="62"/>
      <c r="AL114" s="62"/>
      <c r="AM114" s="62"/>
      <c r="AN114" s="62"/>
    </row>
    <row r="115" spans="1:40" s="63" customFormat="1" ht="15.75">
      <c r="A115" s="45" t="s">
        <v>261</v>
      </c>
      <c r="B115" s="46"/>
      <c r="C115" s="110"/>
      <c r="D115" s="65" t="s">
        <v>262</v>
      </c>
      <c r="E115" s="66">
        <v>0</v>
      </c>
      <c r="F115" s="67">
        <v>0</v>
      </c>
      <c r="G115" s="67">
        <v>0</v>
      </c>
      <c r="H115" s="67">
        <v>0</v>
      </c>
      <c r="I115" s="67">
        <v>0</v>
      </c>
      <c r="J115" s="68">
        <v>0</v>
      </c>
      <c r="K115" s="69">
        <v>0</v>
      </c>
      <c r="L115" s="67">
        <v>0</v>
      </c>
      <c r="M115" s="67">
        <v>0</v>
      </c>
      <c r="N115" s="67">
        <v>0</v>
      </c>
      <c r="O115" s="67">
        <v>0</v>
      </c>
      <c r="P115" s="68">
        <v>0</v>
      </c>
      <c r="Q115" s="69">
        <v>0</v>
      </c>
      <c r="R115" s="69">
        <v>0</v>
      </c>
      <c r="S115" s="67">
        <v>0</v>
      </c>
      <c r="T115" s="67">
        <v>0</v>
      </c>
      <c r="U115" s="67">
        <v>0</v>
      </c>
      <c r="V115" s="67">
        <v>0</v>
      </c>
      <c r="W115" s="68">
        <v>0</v>
      </c>
      <c r="X115" s="66">
        <v>0</v>
      </c>
      <c r="Y115" s="66">
        <v>0</v>
      </c>
      <c r="Z115" s="67">
        <v>0</v>
      </c>
      <c r="AA115" s="67">
        <v>0</v>
      </c>
      <c r="AB115" s="67">
        <v>0</v>
      </c>
      <c r="AC115" s="67">
        <v>0</v>
      </c>
      <c r="AD115" s="68">
        <v>0</v>
      </c>
      <c r="AE115" s="108"/>
      <c r="AF115" s="62"/>
      <c r="AG115" s="62"/>
      <c r="AH115" s="62"/>
      <c r="AI115" s="62"/>
      <c r="AJ115" s="62"/>
      <c r="AK115" s="62"/>
      <c r="AL115" s="62"/>
      <c r="AM115" s="62"/>
      <c r="AN115" s="62"/>
    </row>
    <row r="116" spans="1:40" s="63" customFormat="1" ht="15.75">
      <c r="A116" s="45" t="s">
        <v>263</v>
      </c>
      <c r="B116" s="46"/>
      <c r="C116" s="110"/>
      <c r="D116" s="65" t="s">
        <v>264</v>
      </c>
      <c r="E116" s="66">
        <v>0</v>
      </c>
      <c r="F116" s="67">
        <v>0</v>
      </c>
      <c r="G116" s="67">
        <v>0</v>
      </c>
      <c r="H116" s="67">
        <v>0</v>
      </c>
      <c r="I116" s="67">
        <v>0</v>
      </c>
      <c r="J116" s="68">
        <v>0</v>
      </c>
      <c r="K116" s="69">
        <v>0</v>
      </c>
      <c r="L116" s="67">
        <v>0</v>
      </c>
      <c r="M116" s="67">
        <v>0</v>
      </c>
      <c r="N116" s="67">
        <v>0</v>
      </c>
      <c r="O116" s="67">
        <v>0</v>
      </c>
      <c r="P116" s="68">
        <v>0</v>
      </c>
      <c r="Q116" s="69">
        <v>0</v>
      </c>
      <c r="R116" s="69">
        <v>0</v>
      </c>
      <c r="S116" s="67">
        <v>0</v>
      </c>
      <c r="T116" s="67">
        <v>0</v>
      </c>
      <c r="U116" s="67">
        <v>0</v>
      </c>
      <c r="V116" s="67">
        <v>0</v>
      </c>
      <c r="W116" s="68">
        <v>0</v>
      </c>
      <c r="X116" s="66">
        <v>0</v>
      </c>
      <c r="Y116" s="66">
        <v>0</v>
      </c>
      <c r="Z116" s="67">
        <v>0</v>
      </c>
      <c r="AA116" s="67">
        <v>0</v>
      </c>
      <c r="AB116" s="67">
        <v>0</v>
      </c>
      <c r="AC116" s="67">
        <v>0</v>
      </c>
      <c r="AD116" s="68">
        <v>0</v>
      </c>
      <c r="AE116" s="108"/>
      <c r="AF116" s="62"/>
      <c r="AG116" s="62"/>
      <c r="AH116" s="62"/>
      <c r="AI116" s="62"/>
      <c r="AJ116" s="62"/>
      <c r="AK116" s="62"/>
      <c r="AL116" s="62"/>
      <c r="AM116" s="62"/>
      <c r="AN116" s="62"/>
    </row>
    <row r="117" spans="1:40" s="63" customFormat="1" ht="15.75">
      <c r="A117" s="45" t="s">
        <v>265</v>
      </c>
      <c r="B117" s="46"/>
      <c r="C117" s="110"/>
      <c r="D117" s="65" t="s">
        <v>266</v>
      </c>
      <c r="E117" s="66">
        <v>0</v>
      </c>
      <c r="F117" s="67">
        <v>0</v>
      </c>
      <c r="G117" s="67">
        <v>0</v>
      </c>
      <c r="H117" s="67">
        <v>0</v>
      </c>
      <c r="I117" s="67">
        <v>0</v>
      </c>
      <c r="J117" s="68">
        <v>0</v>
      </c>
      <c r="K117" s="69">
        <v>0</v>
      </c>
      <c r="L117" s="67">
        <v>0</v>
      </c>
      <c r="M117" s="67">
        <v>0</v>
      </c>
      <c r="N117" s="67">
        <v>0</v>
      </c>
      <c r="O117" s="67">
        <v>0</v>
      </c>
      <c r="P117" s="68">
        <v>0</v>
      </c>
      <c r="Q117" s="69">
        <v>0</v>
      </c>
      <c r="R117" s="69">
        <v>0</v>
      </c>
      <c r="S117" s="67">
        <v>0</v>
      </c>
      <c r="T117" s="67">
        <v>0</v>
      </c>
      <c r="U117" s="67">
        <v>0</v>
      </c>
      <c r="V117" s="67">
        <v>0</v>
      </c>
      <c r="W117" s="68">
        <v>0</v>
      </c>
      <c r="X117" s="66">
        <v>0</v>
      </c>
      <c r="Y117" s="66">
        <v>0</v>
      </c>
      <c r="Z117" s="67">
        <v>0</v>
      </c>
      <c r="AA117" s="67">
        <v>0</v>
      </c>
      <c r="AB117" s="67">
        <v>0</v>
      </c>
      <c r="AC117" s="67">
        <v>0</v>
      </c>
      <c r="AD117" s="68">
        <v>0</v>
      </c>
      <c r="AE117" s="108"/>
      <c r="AF117" s="62"/>
      <c r="AG117" s="62"/>
      <c r="AH117" s="62"/>
      <c r="AI117" s="62"/>
      <c r="AJ117" s="62"/>
      <c r="AK117" s="62"/>
      <c r="AL117" s="62"/>
      <c r="AM117" s="62"/>
      <c r="AN117" s="62"/>
    </row>
    <row r="118" spans="1:40" s="63" customFormat="1" ht="15.75">
      <c r="A118" s="45" t="s">
        <v>267</v>
      </c>
      <c r="B118" s="46"/>
      <c r="C118" s="110"/>
      <c r="D118" s="65" t="s">
        <v>268</v>
      </c>
      <c r="E118" s="66">
        <v>0</v>
      </c>
      <c r="F118" s="67">
        <v>0</v>
      </c>
      <c r="G118" s="67">
        <v>0</v>
      </c>
      <c r="H118" s="67">
        <v>0</v>
      </c>
      <c r="I118" s="67">
        <v>0</v>
      </c>
      <c r="J118" s="68">
        <v>0</v>
      </c>
      <c r="K118" s="69">
        <v>0</v>
      </c>
      <c r="L118" s="67">
        <v>0</v>
      </c>
      <c r="M118" s="67">
        <v>0</v>
      </c>
      <c r="N118" s="67">
        <v>0</v>
      </c>
      <c r="O118" s="67">
        <v>0</v>
      </c>
      <c r="P118" s="68">
        <v>0</v>
      </c>
      <c r="Q118" s="69">
        <v>0</v>
      </c>
      <c r="R118" s="69">
        <v>0</v>
      </c>
      <c r="S118" s="67">
        <v>0</v>
      </c>
      <c r="T118" s="67">
        <v>0</v>
      </c>
      <c r="U118" s="67">
        <v>0</v>
      </c>
      <c r="V118" s="67">
        <v>0</v>
      </c>
      <c r="W118" s="68">
        <v>0</v>
      </c>
      <c r="X118" s="66">
        <v>0</v>
      </c>
      <c r="Y118" s="66">
        <v>0</v>
      </c>
      <c r="Z118" s="67">
        <v>0</v>
      </c>
      <c r="AA118" s="67">
        <v>0</v>
      </c>
      <c r="AB118" s="67">
        <v>0</v>
      </c>
      <c r="AC118" s="67">
        <v>0</v>
      </c>
      <c r="AD118" s="68">
        <v>0</v>
      </c>
      <c r="AE118" s="108"/>
      <c r="AF118" s="62"/>
      <c r="AG118" s="62"/>
      <c r="AH118" s="62"/>
      <c r="AI118" s="62"/>
      <c r="AJ118" s="62"/>
      <c r="AK118" s="62"/>
      <c r="AL118" s="62"/>
      <c r="AM118" s="62"/>
      <c r="AN118" s="62"/>
    </row>
    <row r="119" spans="1:40" s="63" customFormat="1" ht="15.75">
      <c r="A119" s="45" t="s">
        <v>269</v>
      </c>
      <c r="B119" s="46"/>
      <c r="C119" s="110"/>
      <c r="D119" s="65" t="s">
        <v>270</v>
      </c>
      <c r="E119" s="66">
        <v>0</v>
      </c>
      <c r="F119" s="67">
        <v>0</v>
      </c>
      <c r="G119" s="67">
        <v>0</v>
      </c>
      <c r="H119" s="67">
        <v>0</v>
      </c>
      <c r="I119" s="67">
        <v>0</v>
      </c>
      <c r="J119" s="68">
        <v>0</v>
      </c>
      <c r="K119" s="69">
        <v>0</v>
      </c>
      <c r="L119" s="67">
        <v>0</v>
      </c>
      <c r="M119" s="67">
        <v>0</v>
      </c>
      <c r="N119" s="67">
        <v>0</v>
      </c>
      <c r="O119" s="67">
        <v>0</v>
      </c>
      <c r="P119" s="68">
        <v>0</v>
      </c>
      <c r="Q119" s="69">
        <v>0</v>
      </c>
      <c r="R119" s="69">
        <v>0</v>
      </c>
      <c r="S119" s="67">
        <v>0</v>
      </c>
      <c r="T119" s="67">
        <v>0</v>
      </c>
      <c r="U119" s="67">
        <v>0</v>
      </c>
      <c r="V119" s="67">
        <v>0</v>
      </c>
      <c r="W119" s="68">
        <v>0</v>
      </c>
      <c r="X119" s="66">
        <v>0</v>
      </c>
      <c r="Y119" s="66">
        <v>0</v>
      </c>
      <c r="Z119" s="67">
        <v>0</v>
      </c>
      <c r="AA119" s="67">
        <v>0</v>
      </c>
      <c r="AB119" s="67">
        <v>0</v>
      </c>
      <c r="AC119" s="67">
        <v>0</v>
      </c>
      <c r="AD119" s="68">
        <v>0</v>
      </c>
      <c r="AE119" s="108"/>
      <c r="AF119" s="62"/>
      <c r="AG119" s="62"/>
      <c r="AH119" s="62"/>
      <c r="AI119" s="62"/>
      <c r="AJ119" s="62"/>
      <c r="AK119" s="62"/>
      <c r="AL119" s="62"/>
      <c r="AM119" s="62"/>
      <c r="AN119" s="62"/>
    </row>
    <row r="120" spans="1:40" s="63" customFormat="1" ht="15.75">
      <c r="A120" s="45" t="s">
        <v>271</v>
      </c>
      <c r="B120" s="46"/>
      <c r="C120" s="110"/>
      <c r="D120" s="65" t="s">
        <v>272</v>
      </c>
      <c r="E120" s="66">
        <v>0</v>
      </c>
      <c r="F120" s="67">
        <v>0</v>
      </c>
      <c r="G120" s="67">
        <v>0</v>
      </c>
      <c r="H120" s="67">
        <v>0</v>
      </c>
      <c r="I120" s="67">
        <v>0</v>
      </c>
      <c r="J120" s="68">
        <v>0</v>
      </c>
      <c r="K120" s="69">
        <v>0</v>
      </c>
      <c r="L120" s="67">
        <v>0</v>
      </c>
      <c r="M120" s="67">
        <v>0</v>
      </c>
      <c r="N120" s="67">
        <v>0</v>
      </c>
      <c r="O120" s="67">
        <v>0</v>
      </c>
      <c r="P120" s="68">
        <v>0</v>
      </c>
      <c r="Q120" s="69">
        <v>0</v>
      </c>
      <c r="R120" s="69">
        <v>0</v>
      </c>
      <c r="S120" s="67">
        <v>0</v>
      </c>
      <c r="T120" s="67">
        <v>0</v>
      </c>
      <c r="U120" s="67">
        <v>0</v>
      </c>
      <c r="V120" s="67">
        <v>0</v>
      </c>
      <c r="W120" s="68">
        <v>0</v>
      </c>
      <c r="X120" s="66">
        <v>0</v>
      </c>
      <c r="Y120" s="66">
        <v>0</v>
      </c>
      <c r="Z120" s="67">
        <v>0</v>
      </c>
      <c r="AA120" s="67">
        <v>0</v>
      </c>
      <c r="AB120" s="67">
        <v>0</v>
      </c>
      <c r="AC120" s="67">
        <v>0</v>
      </c>
      <c r="AD120" s="68">
        <v>0</v>
      </c>
      <c r="AE120" s="108"/>
      <c r="AF120" s="62"/>
      <c r="AG120" s="62"/>
      <c r="AH120" s="62"/>
      <c r="AI120" s="62"/>
      <c r="AJ120" s="62"/>
      <c r="AK120" s="62"/>
      <c r="AL120" s="62"/>
      <c r="AM120" s="62"/>
      <c r="AN120" s="62"/>
    </row>
    <row r="121" spans="1:40" s="63" customFormat="1" ht="15.75">
      <c r="A121" s="45" t="s">
        <v>273</v>
      </c>
      <c r="B121" s="46"/>
      <c r="C121" s="110"/>
      <c r="D121" s="65" t="s">
        <v>274</v>
      </c>
      <c r="E121" s="66">
        <v>0</v>
      </c>
      <c r="F121" s="67">
        <v>0</v>
      </c>
      <c r="G121" s="67">
        <v>0</v>
      </c>
      <c r="H121" s="67">
        <v>0</v>
      </c>
      <c r="I121" s="67">
        <v>0</v>
      </c>
      <c r="J121" s="68">
        <v>0</v>
      </c>
      <c r="K121" s="69">
        <v>0</v>
      </c>
      <c r="L121" s="67">
        <v>0</v>
      </c>
      <c r="M121" s="67">
        <v>0</v>
      </c>
      <c r="N121" s="67">
        <v>0</v>
      </c>
      <c r="O121" s="67">
        <v>0</v>
      </c>
      <c r="P121" s="68">
        <v>0</v>
      </c>
      <c r="Q121" s="69">
        <v>0</v>
      </c>
      <c r="R121" s="69">
        <v>0</v>
      </c>
      <c r="S121" s="67">
        <v>0</v>
      </c>
      <c r="T121" s="67">
        <v>0</v>
      </c>
      <c r="U121" s="67">
        <v>0</v>
      </c>
      <c r="V121" s="67">
        <v>0</v>
      </c>
      <c r="W121" s="68">
        <v>0</v>
      </c>
      <c r="X121" s="66">
        <v>0</v>
      </c>
      <c r="Y121" s="66">
        <v>0</v>
      </c>
      <c r="Z121" s="67">
        <v>0</v>
      </c>
      <c r="AA121" s="67">
        <v>0</v>
      </c>
      <c r="AB121" s="67">
        <v>0</v>
      </c>
      <c r="AC121" s="67">
        <v>0</v>
      </c>
      <c r="AD121" s="68">
        <v>0</v>
      </c>
      <c r="AE121" s="108"/>
      <c r="AF121" s="62"/>
      <c r="AG121" s="62"/>
      <c r="AH121" s="62"/>
      <c r="AI121" s="62"/>
      <c r="AJ121" s="62"/>
      <c r="AK121" s="62"/>
      <c r="AL121" s="62"/>
      <c r="AM121" s="62"/>
      <c r="AN121" s="62"/>
    </row>
    <row r="122" spans="1:40" s="63" customFormat="1" ht="16.5" thickBot="1">
      <c r="A122" s="45" t="s">
        <v>275</v>
      </c>
      <c r="B122" s="46"/>
      <c r="C122" s="115"/>
      <c r="D122" s="92" t="s">
        <v>97</v>
      </c>
      <c r="E122" s="93">
        <v>0</v>
      </c>
      <c r="F122" s="94">
        <v>0</v>
      </c>
      <c r="G122" s="94">
        <v>0</v>
      </c>
      <c r="H122" s="94">
        <v>0</v>
      </c>
      <c r="I122" s="94">
        <v>0</v>
      </c>
      <c r="J122" s="95">
        <v>0</v>
      </c>
      <c r="K122" s="97">
        <v>0</v>
      </c>
      <c r="L122" s="98">
        <v>0</v>
      </c>
      <c r="M122" s="98">
        <v>0</v>
      </c>
      <c r="N122" s="98">
        <v>0</v>
      </c>
      <c r="O122" s="98">
        <v>0</v>
      </c>
      <c r="P122" s="99">
        <v>0</v>
      </c>
      <c r="Q122" s="97">
        <v>0</v>
      </c>
      <c r="R122" s="97">
        <v>0</v>
      </c>
      <c r="S122" s="98">
        <v>0</v>
      </c>
      <c r="T122" s="98">
        <v>0</v>
      </c>
      <c r="U122" s="98">
        <v>0</v>
      </c>
      <c r="V122" s="98">
        <v>0</v>
      </c>
      <c r="W122" s="99">
        <v>0</v>
      </c>
      <c r="X122" s="100">
        <v>0</v>
      </c>
      <c r="Y122" s="100">
        <v>0</v>
      </c>
      <c r="Z122" s="98">
        <v>0</v>
      </c>
      <c r="AA122" s="98">
        <v>0</v>
      </c>
      <c r="AB122" s="98">
        <v>0</v>
      </c>
      <c r="AC122" s="98">
        <v>0</v>
      </c>
      <c r="AD122" s="99">
        <v>0</v>
      </c>
      <c r="AE122" s="108"/>
      <c r="AF122" s="62"/>
      <c r="AG122" s="62"/>
      <c r="AH122" s="62"/>
      <c r="AI122" s="62"/>
      <c r="AJ122" s="62"/>
      <c r="AK122" s="62"/>
      <c r="AL122" s="62"/>
      <c r="AM122" s="62"/>
      <c r="AN122" s="62"/>
    </row>
    <row r="123" spans="1:40" s="63" customFormat="1" ht="30.75">
      <c r="A123" s="45" t="s">
        <v>276</v>
      </c>
      <c r="B123" s="46"/>
      <c r="C123" s="47" t="s">
        <v>277</v>
      </c>
      <c r="D123" s="107" t="s">
        <v>278</v>
      </c>
      <c r="E123" s="49">
        <v>6277.5309368760691</v>
      </c>
      <c r="F123" s="50">
        <v>6032.0887771254384</v>
      </c>
      <c r="G123" s="50">
        <v>13613.695163441496</v>
      </c>
      <c r="H123" s="50">
        <v>11417.909264430609</v>
      </c>
      <c r="I123" s="50">
        <v>6341.8876254080024</v>
      </c>
      <c r="J123" s="51">
        <v>15418.772111622586</v>
      </c>
      <c r="K123" s="53">
        <v>9537.1646651609135</v>
      </c>
      <c r="L123" s="159">
        <v>5301.1102262007826</v>
      </c>
      <c r="M123" s="159">
        <v>6782.8800421171991</v>
      </c>
      <c r="N123" s="159">
        <v>6995.9960212050883</v>
      </c>
      <c r="O123" s="159">
        <v>6784.5627128178394</v>
      </c>
      <c r="P123" s="160">
        <v>6059.8136908785164</v>
      </c>
      <c r="Q123" s="53">
        <v>129</v>
      </c>
      <c r="R123" s="53">
        <v>116.14969743878962</v>
      </c>
      <c r="S123" s="159">
        <v>54</v>
      </c>
      <c r="T123" s="159">
        <v>73</v>
      </c>
      <c r="U123" s="159">
        <v>82</v>
      </c>
      <c r="V123" s="159">
        <v>74</v>
      </c>
      <c r="W123" s="160">
        <v>66</v>
      </c>
      <c r="X123" s="56">
        <v>30</v>
      </c>
      <c r="Y123" s="56">
        <v>40.04</v>
      </c>
      <c r="Z123" s="54">
        <v>40.04</v>
      </c>
      <c r="AA123" s="54">
        <v>40.04</v>
      </c>
      <c r="AB123" s="54">
        <v>40.04</v>
      </c>
      <c r="AC123" s="54">
        <v>40.04</v>
      </c>
      <c r="AD123" s="55">
        <v>40.04</v>
      </c>
      <c r="AE123" s="108"/>
      <c r="AF123" s="62"/>
      <c r="AG123" s="62"/>
      <c r="AH123" s="62"/>
      <c r="AI123" s="62"/>
      <c r="AJ123" s="62"/>
      <c r="AK123" s="62"/>
      <c r="AL123" s="62"/>
      <c r="AM123" s="62"/>
      <c r="AN123" s="62"/>
    </row>
    <row r="124" spans="1:40" s="63" customFormat="1" ht="15.75">
      <c r="A124" s="45" t="s">
        <v>279</v>
      </c>
      <c r="B124" s="46"/>
      <c r="C124" s="110"/>
      <c r="D124" s="65" t="s">
        <v>280</v>
      </c>
      <c r="E124" s="66">
        <v>0</v>
      </c>
      <c r="F124" s="67">
        <v>0</v>
      </c>
      <c r="G124" s="67">
        <v>0</v>
      </c>
      <c r="H124" s="67">
        <v>0</v>
      </c>
      <c r="I124" s="67">
        <v>0</v>
      </c>
      <c r="J124" s="68">
        <v>0</v>
      </c>
      <c r="K124" s="69">
        <v>0</v>
      </c>
      <c r="L124" s="67">
        <v>0</v>
      </c>
      <c r="M124" s="67">
        <v>0</v>
      </c>
      <c r="N124" s="67">
        <v>0</v>
      </c>
      <c r="O124" s="67">
        <v>0</v>
      </c>
      <c r="P124" s="68">
        <v>0</v>
      </c>
      <c r="Q124" s="69">
        <v>0</v>
      </c>
      <c r="R124" s="69">
        <v>0</v>
      </c>
      <c r="S124" s="67">
        <v>0</v>
      </c>
      <c r="T124" s="67">
        <v>0</v>
      </c>
      <c r="U124" s="67">
        <v>0</v>
      </c>
      <c r="V124" s="67">
        <v>0</v>
      </c>
      <c r="W124" s="68">
        <v>0</v>
      </c>
      <c r="X124" s="66">
        <v>0</v>
      </c>
      <c r="Y124" s="66">
        <v>0</v>
      </c>
      <c r="Z124" s="67">
        <v>0</v>
      </c>
      <c r="AA124" s="67">
        <v>0</v>
      </c>
      <c r="AB124" s="67">
        <v>0</v>
      </c>
      <c r="AC124" s="67">
        <v>0</v>
      </c>
      <c r="AD124" s="68">
        <v>0</v>
      </c>
      <c r="AE124" s="108"/>
      <c r="AF124" s="62"/>
      <c r="AG124" s="62"/>
      <c r="AH124" s="62"/>
      <c r="AI124" s="62"/>
      <c r="AJ124" s="62"/>
      <c r="AK124" s="62"/>
      <c r="AL124" s="62"/>
      <c r="AM124" s="62"/>
      <c r="AN124" s="62"/>
    </row>
    <row r="125" spans="1:40" s="63" customFormat="1" ht="15.75">
      <c r="A125" s="45" t="s">
        <v>281</v>
      </c>
      <c r="B125" s="46"/>
      <c r="C125" s="110"/>
      <c r="D125" s="65" t="s">
        <v>282</v>
      </c>
      <c r="E125" s="66">
        <v>619.95474940000008</v>
      </c>
      <c r="F125" s="67">
        <v>1969.8837340000002</v>
      </c>
      <c r="G125" s="67">
        <v>4481.3525898666658</v>
      </c>
      <c r="H125" s="67">
        <v>7814.7909900666682</v>
      </c>
      <c r="I125" s="67">
        <v>8732.5393548333323</v>
      </c>
      <c r="J125" s="68">
        <v>880.34699999999998</v>
      </c>
      <c r="K125" s="69">
        <v>12106.152830000001</v>
      </c>
      <c r="L125" s="67">
        <v>7287.3749869901694</v>
      </c>
      <c r="M125" s="67">
        <v>9686.8179657451237</v>
      </c>
      <c r="N125" s="67">
        <v>4637.719835471903</v>
      </c>
      <c r="O125" s="67">
        <v>4525.0778924863089</v>
      </c>
      <c r="P125" s="68">
        <v>2556.9484833686306</v>
      </c>
      <c r="Q125" s="69">
        <v>35</v>
      </c>
      <c r="R125" s="69">
        <v>194</v>
      </c>
      <c r="S125" s="67">
        <v>66</v>
      </c>
      <c r="T125" s="67">
        <v>99</v>
      </c>
      <c r="U125" s="67">
        <v>98</v>
      </c>
      <c r="V125" s="67">
        <v>94</v>
      </c>
      <c r="W125" s="68">
        <v>53</v>
      </c>
      <c r="X125" s="66">
        <v>27</v>
      </c>
      <c r="Y125" s="66">
        <v>234</v>
      </c>
      <c r="Z125" s="67">
        <v>238</v>
      </c>
      <c r="AA125" s="67">
        <v>239</v>
      </c>
      <c r="AB125" s="67">
        <v>232</v>
      </c>
      <c r="AC125" s="67">
        <v>233</v>
      </c>
      <c r="AD125" s="68">
        <v>233</v>
      </c>
      <c r="AE125" s="108"/>
      <c r="AF125" s="62"/>
      <c r="AG125" s="62"/>
      <c r="AH125" s="62"/>
      <c r="AI125" s="62"/>
      <c r="AJ125" s="62"/>
      <c r="AK125" s="62"/>
      <c r="AL125" s="62"/>
      <c r="AM125" s="62"/>
      <c r="AN125" s="62"/>
    </row>
    <row r="126" spans="1:40" s="63" customFormat="1" ht="15.75">
      <c r="A126" s="45" t="s">
        <v>283</v>
      </c>
      <c r="B126" s="46"/>
      <c r="C126" s="110"/>
      <c r="D126" s="65" t="s">
        <v>284</v>
      </c>
      <c r="E126" s="66">
        <v>56.676877364355988</v>
      </c>
      <c r="F126" s="67">
        <v>275.09525932164109</v>
      </c>
      <c r="G126" s="67">
        <v>824.5821490335386</v>
      </c>
      <c r="H126" s="67">
        <v>40.915606910451551</v>
      </c>
      <c r="I126" s="67">
        <v>87.071627872666795</v>
      </c>
      <c r="J126" s="68">
        <v>597.22032325938665</v>
      </c>
      <c r="K126" s="69">
        <v>577.43785523292127</v>
      </c>
      <c r="L126" s="67">
        <v>2351.3025305982642</v>
      </c>
      <c r="M126" s="67">
        <v>2128.9347001053188</v>
      </c>
      <c r="N126" s="67">
        <v>2039.6943635170901</v>
      </c>
      <c r="O126" s="67">
        <v>2078.7129058012556</v>
      </c>
      <c r="P126" s="68">
        <v>2145.1893309216362</v>
      </c>
      <c r="Q126" s="69">
        <v>19</v>
      </c>
      <c r="R126" s="69">
        <v>29.74387941780321</v>
      </c>
      <c r="S126" s="67">
        <v>1</v>
      </c>
      <c r="T126" s="67">
        <v>1</v>
      </c>
      <c r="U126" s="67">
        <v>1</v>
      </c>
      <c r="V126" s="67">
        <v>1</v>
      </c>
      <c r="W126" s="68">
        <v>1</v>
      </c>
      <c r="X126" s="66">
        <v>29</v>
      </c>
      <c r="Y126" s="66">
        <v>11.78</v>
      </c>
      <c r="Z126" s="67">
        <v>11.78</v>
      </c>
      <c r="AA126" s="67">
        <v>11.78</v>
      </c>
      <c r="AB126" s="67">
        <v>11.78</v>
      </c>
      <c r="AC126" s="67">
        <v>11.78</v>
      </c>
      <c r="AD126" s="68">
        <v>11.78</v>
      </c>
      <c r="AE126" s="108"/>
      <c r="AF126" s="62"/>
      <c r="AG126" s="62"/>
      <c r="AH126" s="62"/>
      <c r="AI126" s="62"/>
      <c r="AJ126" s="62"/>
      <c r="AK126" s="62"/>
      <c r="AL126" s="62"/>
      <c r="AM126" s="62"/>
      <c r="AN126" s="62"/>
    </row>
    <row r="127" spans="1:40" s="63" customFormat="1" ht="15.75">
      <c r="A127" s="45" t="s">
        <v>285</v>
      </c>
      <c r="B127" s="46"/>
      <c r="C127" s="110"/>
      <c r="D127" s="65" t="s">
        <v>286</v>
      </c>
      <c r="E127" s="66">
        <v>286.67395649999997</v>
      </c>
      <c r="F127" s="67">
        <v>2351.2917225000001</v>
      </c>
      <c r="G127" s="67">
        <v>5703.1774136666663</v>
      </c>
      <c r="H127" s="67">
        <v>4871.3941336666676</v>
      </c>
      <c r="I127" s="67">
        <v>3894.0518633333331</v>
      </c>
      <c r="J127" s="68">
        <v>644.82899999999995</v>
      </c>
      <c r="K127" s="69">
        <v>6661.3046900000008</v>
      </c>
      <c r="L127" s="67">
        <v>6909.9673231894449</v>
      </c>
      <c r="M127" s="67">
        <v>8123.3201168826799</v>
      </c>
      <c r="N127" s="67">
        <v>4559.0827832464183</v>
      </c>
      <c r="O127" s="67">
        <v>4539.7252403131624</v>
      </c>
      <c r="P127" s="68">
        <v>2125.9471866515592</v>
      </c>
      <c r="Q127" s="69">
        <v>21</v>
      </c>
      <c r="R127" s="69">
        <v>17</v>
      </c>
      <c r="S127" s="67">
        <v>31</v>
      </c>
      <c r="T127" s="67">
        <v>41</v>
      </c>
      <c r="U127" s="67">
        <v>565</v>
      </c>
      <c r="V127" s="67">
        <v>523</v>
      </c>
      <c r="W127" s="68">
        <v>513</v>
      </c>
      <c r="X127" s="66">
        <v>11</v>
      </c>
      <c r="Y127" s="66">
        <v>49</v>
      </c>
      <c r="Z127" s="67">
        <v>49</v>
      </c>
      <c r="AA127" s="67">
        <v>49</v>
      </c>
      <c r="AB127" s="67">
        <v>49</v>
      </c>
      <c r="AC127" s="67">
        <v>49</v>
      </c>
      <c r="AD127" s="68">
        <v>49</v>
      </c>
      <c r="AE127" s="108"/>
      <c r="AF127" s="62"/>
      <c r="AG127" s="62"/>
      <c r="AH127" s="62"/>
      <c r="AI127" s="62"/>
      <c r="AJ127" s="62"/>
      <c r="AK127" s="62"/>
      <c r="AL127" s="62"/>
      <c r="AM127" s="62"/>
      <c r="AN127" s="62"/>
    </row>
    <row r="128" spans="1:40" s="63" customFormat="1" ht="15.75">
      <c r="A128" s="45" t="s">
        <v>287</v>
      </c>
      <c r="B128" s="46"/>
      <c r="C128" s="110"/>
      <c r="D128" s="65" t="s">
        <v>288</v>
      </c>
      <c r="E128" s="66">
        <v>355.62240160000005</v>
      </c>
      <c r="F128" s="67">
        <v>333.66100599999993</v>
      </c>
      <c r="G128" s="67">
        <v>508.07618479999991</v>
      </c>
      <c r="H128" s="67">
        <v>595.65991959999985</v>
      </c>
      <c r="I128" s="67">
        <v>1377.4005710000004</v>
      </c>
      <c r="J128" s="68">
        <v>60.411999999999999</v>
      </c>
      <c r="K128" s="69">
        <v>1529.53124</v>
      </c>
      <c r="L128" s="67">
        <v>1587.6355701568812</v>
      </c>
      <c r="M128" s="67">
        <v>708.29450019148396</v>
      </c>
      <c r="N128" s="67">
        <v>0</v>
      </c>
      <c r="O128" s="67">
        <v>0</v>
      </c>
      <c r="P128" s="68">
        <v>0</v>
      </c>
      <c r="Q128" s="69">
        <v>10</v>
      </c>
      <c r="R128" s="69">
        <v>12</v>
      </c>
      <c r="S128" s="67">
        <v>18</v>
      </c>
      <c r="T128" s="67">
        <v>0</v>
      </c>
      <c r="U128" s="67">
        <v>0</v>
      </c>
      <c r="V128" s="67">
        <v>0</v>
      </c>
      <c r="W128" s="68">
        <v>0</v>
      </c>
      <c r="X128" s="66">
        <v>1</v>
      </c>
      <c r="Y128" s="66">
        <v>0</v>
      </c>
      <c r="Z128" s="67">
        <v>0</v>
      </c>
      <c r="AA128" s="67">
        <v>0</v>
      </c>
      <c r="AB128" s="67">
        <v>0</v>
      </c>
      <c r="AC128" s="67">
        <v>0</v>
      </c>
      <c r="AD128" s="68">
        <v>0</v>
      </c>
      <c r="AE128" s="108"/>
      <c r="AF128" s="62"/>
      <c r="AG128" s="62"/>
      <c r="AH128" s="62"/>
      <c r="AI128" s="62"/>
      <c r="AJ128" s="62"/>
      <c r="AK128" s="62"/>
      <c r="AL128" s="62"/>
      <c r="AM128" s="62"/>
      <c r="AN128" s="62"/>
    </row>
    <row r="129" spans="1:40" s="63" customFormat="1" ht="15.75">
      <c r="A129" s="45" t="s">
        <v>289</v>
      </c>
      <c r="B129" s="46"/>
      <c r="C129" s="110"/>
      <c r="D129" s="65" t="s">
        <v>290</v>
      </c>
      <c r="E129" s="66">
        <v>212.53829011633496</v>
      </c>
      <c r="F129" s="67">
        <v>917.81781973674788</v>
      </c>
      <c r="G129" s="67">
        <v>0</v>
      </c>
      <c r="H129" s="67">
        <v>613.7341036567733</v>
      </c>
      <c r="I129" s="67">
        <v>0</v>
      </c>
      <c r="J129" s="68">
        <v>4128.1034051636634</v>
      </c>
      <c r="K129" s="69">
        <v>1102.3323727572661</v>
      </c>
      <c r="L129" s="67">
        <v>2109.2815000683281</v>
      </c>
      <c r="M129" s="67">
        <v>2055.4142448927701</v>
      </c>
      <c r="N129" s="67">
        <v>1528.579236843733</v>
      </c>
      <c r="O129" s="67">
        <v>1551.2264683404007</v>
      </c>
      <c r="P129" s="68">
        <v>2300.8715900128086</v>
      </c>
      <c r="Q129" s="69">
        <v>17</v>
      </c>
      <c r="R129" s="69">
        <v>4</v>
      </c>
      <c r="S129" s="67">
        <v>2</v>
      </c>
      <c r="T129" s="67">
        <v>2</v>
      </c>
      <c r="U129" s="67">
        <v>3</v>
      </c>
      <c r="V129" s="67">
        <v>3</v>
      </c>
      <c r="W129" s="68">
        <v>3</v>
      </c>
      <c r="X129" s="66">
        <v>0</v>
      </c>
      <c r="Y129" s="66">
        <v>2.2000000000000002</v>
      </c>
      <c r="Z129" s="67">
        <v>2.2000000000000002</v>
      </c>
      <c r="AA129" s="67">
        <v>2.2000000000000002</v>
      </c>
      <c r="AB129" s="67">
        <v>2.2000000000000002</v>
      </c>
      <c r="AC129" s="67">
        <v>2.2000000000000002</v>
      </c>
      <c r="AD129" s="68">
        <v>2.2000000000000002</v>
      </c>
      <c r="AE129" s="108"/>
      <c r="AF129" s="62"/>
      <c r="AG129" s="62"/>
      <c r="AH129" s="62"/>
      <c r="AI129" s="62"/>
      <c r="AJ129" s="62"/>
      <c r="AK129" s="62"/>
      <c r="AL129" s="62"/>
      <c r="AM129" s="62"/>
      <c r="AN129" s="62"/>
    </row>
    <row r="130" spans="1:40" s="63" customFormat="1" ht="16.5" thickBot="1">
      <c r="A130" s="45" t="s">
        <v>291</v>
      </c>
      <c r="B130" s="46"/>
      <c r="C130" s="115"/>
      <c r="D130" s="116" t="s">
        <v>97</v>
      </c>
      <c r="E130" s="93">
        <v>0</v>
      </c>
      <c r="F130" s="94">
        <v>0</v>
      </c>
      <c r="G130" s="94">
        <v>0</v>
      </c>
      <c r="H130" s="94">
        <v>0</v>
      </c>
      <c r="I130" s="94">
        <v>0</v>
      </c>
      <c r="J130" s="95">
        <v>0</v>
      </c>
      <c r="K130" s="96">
        <v>0</v>
      </c>
      <c r="L130" s="94">
        <v>0</v>
      </c>
      <c r="M130" s="94">
        <v>0</v>
      </c>
      <c r="N130" s="94">
        <v>0</v>
      </c>
      <c r="O130" s="94">
        <v>0</v>
      </c>
      <c r="P130" s="95">
        <v>0</v>
      </c>
      <c r="Q130" s="97">
        <v>0</v>
      </c>
      <c r="R130" s="97">
        <v>0</v>
      </c>
      <c r="S130" s="98">
        <v>0</v>
      </c>
      <c r="T130" s="98">
        <v>0</v>
      </c>
      <c r="U130" s="98">
        <v>0</v>
      </c>
      <c r="V130" s="98">
        <v>0</v>
      </c>
      <c r="W130" s="99">
        <v>0</v>
      </c>
      <c r="X130" s="93">
        <v>0</v>
      </c>
      <c r="Y130" s="93">
        <v>0</v>
      </c>
      <c r="Z130" s="94">
        <v>0</v>
      </c>
      <c r="AA130" s="94">
        <v>0</v>
      </c>
      <c r="AB130" s="94">
        <v>0</v>
      </c>
      <c r="AC130" s="94">
        <v>0</v>
      </c>
      <c r="AD130" s="95">
        <v>0</v>
      </c>
      <c r="AE130" s="108"/>
      <c r="AF130" s="62"/>
      <c r="AG130" s="62"/>
      <c r="AH130" s="62"/>
      <c r="AI130" s="62"/>
      <c r="AJ130" s="62"/>
      <c r="AK130" s="62"/>
      <c r="AL130" s="62"/>
      <c r="AM130" s="62"/>
      <c r="AN130" s="62"/>
    </row>
    <row r="131" spans="1:40" s="63" customFormat="1" ht="30.75">
      <c r="A131" s="45" t="s">
        <v>292</v>
      </c>
      <c r="B131" s="46"/>
      <c r="C131" s="117" t="s">
        <v>293</v>
      </c>
      <c r="D131" s="118" t="s">
        <v>334</v>
      </c>
      <c r="E131" s="49">
        <v>7611.0245075046378</v>
      </c>
      <c r="F131" s="50">
        <v>1859.0937624956507</v>
      </c>
      <c r="G131" s="50">
        <v>1361.3411314164723</v>
      </c>
      <c r="H131" s="50">
        <v>1177.3875044551542</v>
      </c>
      <c r="I131" s="50">
        <v>2743.0294438803699</v>
      </c>
      <c r="J131" s="51">
        <v>4401.1933227360296</v>
      </c>
      <c r="K131" s="52">
        <v>3652.1829747033298</v>
      </c>
      <c r="L131" s="50">
        <v>1121.736412721662</v>
      </c>
      <c r="M131" s="50">
        <v>1083.2878079210464</v>
      </c>
      <c r="N131" s="50">
        <v>1230.4899889848095</v>
      </c>
      <c r="O131" s="50">
        <v>1245.8776594319011</v>
      </c>
      <c r="P131" s="51">
        <v>1254.1769714665288</v>
      </c>
      <c r="Q131" s="53">
        <v>63</v>
      </c>
      <c r="R131" s="53">
        <v>67.398365063745572</v>
      </c>
      <c r="S131" s="54">
        <v>18</v>
      </c>
      <c r="T131" s="54">
        <v>18</v>
      </c>
      <c r="U131" s="54">
        <v>21</v>
      </c>
      <c r="V131" s="54">
        <v>21</v>
      </c>
      <c r="W131" s="119">
        <v>21</v>
      </c>
      <c r="X131" s="49">
        <v>7</v>
      </c>
      <c r="Y131" s="49">
        <v>7.4099999999999993</v>
      </c>
      <c r="Z131" s="50">
        <v>7.4099999999999993</v>
      </c>
      <c r="AA131" s="50">
        <v>7.4099999999999993</v>
      </c>
      <c r="AB131" s="50">
        <v>7.4099999999999993</v>
      </c>
      <c r="AC131" s="50">
        <v>7.4099999999999993</v>
      </c>
      <c r="AD131" s="51">
        <v>7.4099999999999993</v>
      </c>
      <c r="AE131" s="108"/>
      <c r="AF131" s="62"/>
      <c r="AG131" s="62"/>
      <c r="AH131" s="62"/>
      <c r="AI131" s="62"/>
      <c r="AJ131" s="62"/>
      <c r="AK131" s="62"/>
      <c r="AL131" s="62"/>
      <c r="AM131" s="62"/>
      <c r="AN131" s="62"/>
    </row>
    <row r="132" spans="1:40" s="63" customFormat="1" ht="15.75">
      <c r="A132" s="45" t="s">
        <v>294</v>
      </c>
      <c r="B132" s="46"/>
      <c r="C132" s="110"/>
      <c r="D132" s="120" t="s">
        <v>335</v>
      </c>
      <c r="E132" s="66">
        <v>408.07351702336308</v>
      </c>
      <c r="F132" s="67">
        <v>936.3242280911129</v>
      </c>
      <c r="G132" s="67">
        <v>817.48591711414508</v>
      </c>
      <c r="H132" s="67">
        <v>1296.2064269231053</v>
      </c>
      <c r="I132" s="67">
        <v>1720.9451156009438</v>
      </c>
      <c r="J132" s="68">
        <v>1678.0434448653987</v>
      </c>
      <c r="K132" s="69">
        <v>2040.6216066882009</v>
      </c>
      <c r="L132" s="67">
        <v>3038.5232172760407</v>
      </c>
      <c r="M132" s="67">
        <v>2934.3748834664202</v>
      </c>
      <c r="N132" s="67">
        <v>2856.9526095588694</v>
      </c>
      <c r="O132" s="67">
        <v>2892.6797147221723</v>
      </c>
      <c r="P132" s="68">
        <v>3106.0790014216459</v>
      </c>
      <c r="Q132" s="69">
        <v>20</v>
      </c>
      <c r="R132" s="69">
        <v>31.326000663431039</v>
      </c>
      <c r="S132" s="67">
        <v>45</v>
      </c>
      <c r="T132" s="67">
        <v>45</v>
      </c>
      <c r="U132" s="67">
        <v>45</v>
      </c>
      <c r="V132" s="67">
        <v>45</v>
      </c>
      <c r="W132" s="121">
        <v>48</v>
      </c>
      <c r="X132" s="66">
        <v>16</v>
      </c>
      <c r="Y132" s="66">
        <v>9.5</v>
      </c>
      <c r="Z132" s="67">
        <v>9.5</v>
      </c>
      <c r="AA132" s="67">
        <v>9.5</v>
      </c>
      <c r="AB132" s="67">
        <v>9.5</v>
      </c>
      <c r="AC132" s="67">
        <v>9.5</v>
      </c>
      <c r="AD132" s="68">
        <v>9.5</v>
      </c>
      <c r="AE132" s="108"/>
      <c r="AF132" s="62"/>
      <c r="AG132" s="62"/>
      <c r="AH132" s="62"/>
      <c r="AI132" s="62"/>
      <c r="AJ132" s="62"/>
      <c r="AK132" s="62"/>
      <c r="AL132" s="62"/>
      <c r="AM132" s="62"/>
      <c r="AN132" s="62"/>
    </row>
    <row r="133" spans="1:40" s="63" customFormat="1" ht="15.75">
      <c r="A133" s="45" t="s">
        <v>295</v>
      </c>
      <c r="B133" s="46"/>
      <c r="C133" s="110"/>
      <c r="D133" s="120" t="s">
        <v>336</v>
      </c>
      <c r="E133" s="66">
        <v>0</v>
      </c>
      <c r="F133" s="67">
        <v>0</v>
      </c>
      <c r="G133" s="67">
        <v>419.81308035132656</v>
      </c>
      <c r="H133" s="67">
        <v>3630.850957233471</v>
      </c>
      <c r="I133" s="67">
        <v>1515.0463249844024</v>
      </c>
      <c r="J133" s="68">
        <v>0</v>
      </c>
      <c r="K133" s="69">
        <v>1761.125722326341</v>
      </c>
      <c r="L133" s="67">
        <v>1697.2552426107336</v>
      </c>
      <c r="M133" s="67">
        <v>1639.0801710619905</v>
      </c>
      <c r="N133" s="67">
        <v>1595.833715172726</v>
      </c>
      <c r="O133" s="67">
        <v>1615.7901256411246</v>
      </c>
      <c r="P133" s="68">
        <v>1626.5535792865494</v>
      </c>
      <c r="Q133" s="69">
        <v>0</v>
      </c>
      <c r="R133" s="69">
        <v>2.2149697438789624</v>
      </c>
      <c r="S133" s="67">
        <v>2</v>
      </c>
      <c r="T133" s="67">
        <v>2</v>
      </c>
      <c r="U133" s="67">
        <v>2</v>
      </c>
      <c r="V133" s="67">
        <v>2</v>
      </c>
      <c r="W133" s="121">
        <v>2</v>
      </c>
      <c r="X133" s="66">
        <v>25</v>
      </c>
      <c r="Y133" s="66">
        <v>13.299999999999999</v>
      </c>
      <c r="Z133" s="67">
        <v>13.299999999999999</v>
      </c>
      <c r="AA133" s="67">
        <v>13.299999999999999</v>
      </c>
      <c r="AB133" s="67">
        <v>13.299999999999999</v>
      </c>
      <c r="AC133" s="67">
        <v>13.299999999999999</v>
      </c>
      <c r="AD133" s="68">
        <v>13.299999999999999</v>
      </c>
      <c r="AE133" s="108"/>
      <c r="AF133" s="62"/>
      <c r="AG133" s="62"/>
      <c r="AH133" s="62"/>
      <c r="AI133" s="62"/>
      <c r="AJ133" s="62"/>
      <c r="AK133" s="62"/>
      <c r="AL133" s="62"/>
      <c r="AM133" s="62"/>
      <c r="AN133" s="62"/>
    </row>
    <row r="134" spans="1:40" s="63" customFormat="1" ht="15.75">
      <c r="A134" s="45" t="s">
        <v>296</v>
      </c>
      <c r="B134" s="46"/>
      <c r="C134" s="110"/>
      <c r="D134" s="120" t="s">
        <v>337</v>
      </c>
      <c r="E134" s="66">
        <v>0</v>
      </c>
      <c r="F134" s="67">
        <v>0</v>
      </c>
      <c r="G134" s="67">
        <v>0</v>
      </c>
      <c r="H134" s="67">
        <v>8153.6292000000003</v>
      </c>
      <c r="I134" s="67">
        <v>0</v>
      </c>
      <c r="J134" s="68">
        <v>0</v>
      </c>
      <c r="K134" s="69">
        <v>0</v>
      </c>
      <c r="L134" s="67">
        <v>0</v>
      </c>
      <c r="M134" s="67">
        <v>0</v>
      </c>
      <c r="N134" s="67">
        <v>4506.8305999463955</v>
      </c>
      <c r="O134" s="67">
        <v>4563.1899565065087</v>
      </c>
      <c r="P134" s="68">
        <v>0</v>
      </c>
      <c r="Q134" s="69">
        <v>0</v>
      </c>
      <c r="R134" s="69">
        <v>0</v>
      </c>
      <c r="S134" s="67">
        <v>0</v>
      </c>
      <c r="T134" s="67">
        <v>0</v>
      </c>
      <c r="U134" s="67">
        <v>0.5</v>
      </c>
      <c r="V134" s="67">
        <v>0.5</v>
      </c>
      <c r="W134" s="121">
        <v>0</v>
      </c>
      <c r="X134" s="66">
        <v>12</v>
      </c>
      <c r="Y134" s="66">
        <v>69.740000000000009</v>
      </c>
      <c r="Z134" s="67">
        <v>69.740000000000009</v>
      </c>
      <c r="AA134" s="67">
        <v>69.740000000000009</v>
      </c>
      <c r="AB134" s="67">
        <v>69.740000000000009</v>
      </c>
      <c r="AC134" s="67">
        <v>69.740000000000009</v>
      </c>
      <c r="AD134" s="68">
        <v>69.740000000000009</v>
      </c>
      <c r="AE134" s="108"/>
      <c r="AF134" s="62"/>
      <c r="AG134" s="62"/>
      <c r="AH134" s="62"/>
      <c r="AI134" s="62"/>
      <c r="AJ134" s="62"/>
      <c r="AK134" s="62"/>
      <c r="AL134" s="62"/>
      <c r="AM134" s="62"/>
      <c r="AN134" s="62"/>
    </row>
    <row r="135" spans="1:40" s="63" customFormat="1" ht="15.75">
      <c r="A135" s="45" t="s">
        <v>297</v>
      </c>
      <c r="B135" s="46"/>
      <c r="C135" s="110"/>
      <c r="D135" s="150" t="s">
        <v>338</v>
      </c>
      <c r="E135" s="151">
        <v>0</v>
      </c>
      <c r="F135" s="152">
        <v>0</v>
      </c>
      <c r="G135" s="152">
        <v>0</v>
      </c>
      <c r="H135" s="152">
        <v>0</v>
      </c>
      <c r="I135" s="152">
        <v>0</v>
      </c>
      <c r="J135" s="153">
        <v>0</v>
      </c>
      <c r="K135" s="154">
        <v>0</v>
      </c>
      <c r="L135" s="152">
        <v>36400.956845996545</v>
      </c>
      <c r="M135" s="152">
        <v>0</v>
      </c>
      <c r="N135" s="152">
        <v>0</v>
      </c>
      <c r="O135" s="152">
        <v>0</v>
      </c>
      <c r="P135" s="153">
        <v>0</v>
      </c>
      <c r="Q135" s="154">
        <v>0</v>
      </c>
      <c r="R135" s="152">
        <v>0</v>
      </c>
      <c r="S135" s="152">
        <v>1</v>
      </c>
      <c r="T135" s="152">
        <v>0</v>
      </c>
      <c r="U135" s="152">
        <v>0</v>
      </c>
      <c r="V135" s="152">
        <v>0</v>
      </c>
      <c r="W135" s="153">
        <v>0</v>
      </c>
      <c r="X135" s="151">
        <v>0</v>
      </c>
      <c r="Y135" s="151">
        <v>0</v>
      </c>
      <c r="Z135" s="152">
        <v>0</v>
      </c>
      <c r="AA135" s="152">
        <v>0</v>
      </c>
      <c r="AB135" s="152">
        <v>0</v>
      </c>
      <c r="AC135" s="152">
        <v>0</v>
      </c>
      <c r="AD135" s="153">
        <v>0</v>
      </c>
      <c r="AE135" s="108"/>
      <c r="AF135" s="62"/>
      <c r="AG135" s="62"/>
      <c r="AH135" s="62"/>
      <c r="AI135" s="62"/>
      <c r="AJ135" s="62"/>
      <c r="AK135" s="62"/>
      <c r="AL135" s="62"/>
      <c r="AM135" s="62"/>
      <c r="AN135" s="62"/>
    </row>
    <row r="136" spans="1:40" s="63" customFormat="1" ht="15.75">
      <c r="A136" s="45" t="s">
        <v>298</v>
      </c>
      <c r="B136" s="46"/>
      <c r="C136" s="110"/>
      <c r="D136" s="120"/>
      <c r="E136" s="66"/>
      <c r="F136" s="67"/>
      <c r="G136" s="67"/>
      <c r="H136" s="67"/>
      <c r="I136" s="67"/>
      <c r="J136" s="68"/>
      <c r="K136" s="69"/>
      <c r="L136" s="67"/>
      <c r="M136" s="67"/>
      <c r="N136" s="67"/>
      <c r="O136" s="67"/>
      <c r="P136" s="68"/>
      <c r="Q136" s="69"/>
      <c r="R136" s="69"/>
      <c r="S136" s="67"/>
      <c r="T136" s="67"/>
      <c r="U136" s="67"/>
      <c r="V136" s="67"/>
      <c r="W136" s="121"/>
      <c r="X136" s="66"/>
      <c r="Y136" s="66"/>
      <c r="Z136" s="67"/>
      <c r="AA136" s="67"/>
      <c r="AB136" s="67"/>
      <c r="AC136" s="67"/>
      <c r="AD136" s="68"/>
      <c r="AE136" s="108"/>
      <c r="AF136" s="62"/>
      <c r="AG136" s="62"/>
      <c r="AH136" s="62"/>
      <c r="AI136" s="62"/>
      <c r="AJ136" s="62"/>
      <c r="AK136" s="62"/>
      <c r="AL136" s="62"/>
      <c r="AM136" s="62"/>
      <c r="AN136" s="62"/>
    </row>
    <row r="137" spans="1:40" s="63" customFormat="1" ht="15.75">
      <c r="A137" s="45" t="s">
        <v>299</v>
      </c>
      <c r="B137" s="46"/>
      <c r="C137" s="110"/>
      <c r="D137" s="120"/>
      <c r="E137" s="66"/>
      <c r="F137" s="67"/>
      <c r="G137" s="67"/>
      <c r="H137" s="67"/>
      <c r="I137" s="67"/>
      <c r="J137" s="68"/>
      <c r="K137" s="69"/>
      <c r="L137" s="67"/>
      <c r="M137" s="67"/>
      <c r="N137" s="67"/>
      <c r="O137" s="67"/>
      <c r="P137" s="68"/>
      <c r="Q137" s="69"/>
      <c r="R137" s="69"/>
      <c r="S137" s="67"/>
      <c r="T137" s="67"/>
      <c r="U137" s="67"/>
      <c r="V137" s="67"/>
      <c r="W137" s="121"/>
      <c r="X137" s="66"/>
      <c r="Y137" s="66"/>
      <c r="Z137" s="67"/>
      <c r="AA137" s="67"/>
      <c r="AB137" s="67"/>
      <c r="AC137" s="67"/>
      <c r="AD137" s="68"/>
      <c r="AE137" s="108"/>
      <c r="AF137" s="62"/>
      <c r="AG137" s="62"/>
      <c r="AH137" s="62"/>
      <c r="AI137" s="62"/>
      <c r="AJ137" s="62"/>
      <c r="AK137" s="62"/>
      <c r="AL137" s="62"/>
      <c r="AM137" s="62"/>
      <c r="AN137" s="62"/>
    </row>
    <row r="138" spans="1:40" s="63" customFormat="1" ht="15.75">
      <c r="A138" s="45" t="s">
        <v>300</v>
      </c>
      <c r="B138" s="46"/>
      <c r="C138" s="110"/>
      <c r="D138" s="120"/>
      <c r="E138" s="66"/>
      <c r="F138" s="67"/>
      <c r="G138" s="67"/>
      <c r="H138" s="67"/>
      <c r="I138" s="67"/>
      <c r="J138" s="68"/>
      <c r="K138" s="69"/>
      <c r="L138" s="67"/>
      <c r="M138" s="67"/>
      <c r="N138" s="67"/>
      <c r="O138" s="67"/>
      <c r="P138" s="68"/>
      <c r="Q138" s="69"/>
      <c r="R138" s="69"/>
      <c r="S138" s="67"/>
      <c r="T138" s="67"/>
      <c r="U138" s="67"/>
      <c r="V138" s="67"/>
      <c r="W138" s="121"/>
      <c r="X138" s="66"/>
      <c r="Y138" s="66"/>
      <c r="Z138" s="67"/>
      <c r="AA138" s="67"/>
      <c r="AB138" s="67"/>
      <c r="AC138" s="67"/>
      <c r="AD138" s="68"/>
      <c r="AE138" s="108"/>
      <c r="AF138" s="62"/>
      <c r="AG138" s="62"/>
      <c r="AH138" s="62"/>
      <c r="AI138" s="62"/>
      <c r="AJ138" s="62"/>
      <c r="AK138" s="62"/>
      <c r="AL138" s="62"/>
      <c r="AM138" s="62"/>
      <c r="AN138" s="62"/>
    </row>
    <row r="139" spans="1:40" s="63" customFormat="1" ht="15.75">
      <c r="A139" s="45" t="s">
        <v>301</v>
      </c>
      <c r="B139" s="46"/>
      <c r="C139" s="110"/>
      <c r="D139" s="120"/>
      <c r="E139" s="66"/>
      <c r="F139" s="67"/>
      <c r="G139" s="67"/>
      <c r="H139" s="67"/>
      <c r="I139" s="67"/>
      <c r="J139" s="68"/>
      <c r="K139" s="69"/>
      <c r="L139" s="67"/>
      <c r="M139" s="67"/>
      <c r="N139" s="67"/>
      <c r="O139" s="67"/>
      <c r="P139" s="68"/>
      <c r="Q139" s="69"/>
      <c r="R139" s="69"/>
      <c r="S139" s="67"/>
      <c r="T139" s="67"/>
      <c r="U139" s="67"/>
      <c r="V139" s="67"/>
      <c r="W139" s="121"/>
      <c r="X139" s="66"/>
      <c r="Y139" s="66"/>
      <c r="Z139" s="67"/>
      <c r="AA139" s="67"/>
      <c r="AB139" s="67"/>
      <c r="AC139" s="67"/>
      <c r="AD139" s="68"/>
      <c r="AE139" s="108"/>
      <c r="AF139" s="62"/>
      <c r="AG139" s="62"/>
      <c r="AH139" s="62"/>
      <c r="AI139" s="62"/>
      <c r="AJ139" s="62"/>
      <c r="AK139" s="62"/>
      <c r="AL139" s="62"/>
      <c r="AM139" s="62"/>
      <c r="AN139" s="62"/>
    </row>
    <row r="140" spans="1:40" s="63" customFormat="1" ht="15.75">
      <c r="A140" s="45" t="s">
        <v>302</v>
      </c>
      <c r="B140" s="46"/>
      <c r="C140" s="110"/>
      <c r="D140" s="120"/>
      <c r="E140" s="66"/>
      <c r="F140" s="67"/>
      <c r="G140" s="67"/>
      <c r="H140" s="67"/>
      <c r="I140" s="67"/>
      <c r="J140" s="68"/>
      <c r="K140" s="69"/>
      <c r="L140" s="67"/>
      <c r="M140" s="67"/>
      <c r="N140" s="67"/>
      <c r="O140" s="67"/>
      <c r="P140" s="68"/>
      <c r="Q140" s="69"/>
      <c r="R140" s="69"/>
      <c r="S140" s="67"/>
      <c r="T140" s="67"/>
      <c r="U140" s="67"/>
      <c r="V140" s="67"/>
      <c r="W140" s="121"/>
      <c r="X140" s="66"/>
      <c r="Y140" s="66"/>
      <c r="Z140" s="67"/>
      <c r="AA140" s="67"/>
      <c r="AB140" s="67"/>
      <c r="AC140" s="67"/>
      <c r="AD140" s="68"/>
      <c r="AE140" s="108"/>
      <c r="AF140" s="62"/>
      <c r="AG140" s="62"/>
      <c r="AH140" s="62"/>
      <c r="AI140" s="62"/>
      <c r="AJ140" s="62"/>
      <c r="AK140" s="62"/>
      <c r="AL140" s="62"/>
      <c r="AM140" s="62"/>
      <c r="AN140" s="62"/>
    </row>
    <row r="141" spans="1:40" s="63" customFormat="1" ht="15.75">
      <c r="A141" s="45" t="s">
        <v>303</v>
      </c>
      <c r="B141" s="46"/>
      <c r="C141" s="110"/>
      <c r="D141" s="120"/>
      <c r="E141" s="66"/>
      <c r="F141" s="67"/>
      <c r="G141" s="67"/>
      <c r="H141" s="67"/>
      <c r="I141" s="67"/>
      <c r="J141" s="68"/>
      <c r="K141" s="69"/>
      <c r="L141" s="67"/>
      <c r="M141" s="67"/>
      <c r="N141" s="67"/>
      <c r="O141" s="67"/>
      <c r="P141" s="68"/>
      <c r="Q141" s="69"/>
      <c r="R141" s="69"/>
      <c r="S141" s="67"/>
      <c r="T141" s="67"/>
      <c r="U141" s="67"/>
      <c r="V141" s="67"/>
      <c r="W141" s="121"/>
      <c r="X141" s="66"/>
      <c r="Y141" s="66"/>
      <c r="Z141" s="67"/>
      <c r="AA141" s="67"/>
      <c r="AB141" s="67"/>
      <c r="AC141" s="67"/>
      <c r="AD141" s="68"/>
      <c r="AE141" s="108"/>
      <c r="AF141" s="62"/>
      <c r="AG141" s="62"/>
      <c r="AH141" s="62"/>
      <c r="AI141" s="62"/>
      <c r="AJ141" s="62"/>
      <c r="AK141" s="62"/>
      <c r="AL141" s="62"/>
      <c r="AM141" s="62"/>
      <c r="AN141" s="62"/>
    </row>
    <row r="142" spans="1:40" s="63" customFormat="1" ht="15.75">
      <c r="A142" s="45" t="s">
        <v>304</v>
      </c>
      <c r="B142" s="46"/>
      <c r="C142" s="110"/>
      <c r="D142" s="120"/>
      <c r="E142" s="66"/>
      <c r="F142" s="67"/>
      <c r="G142" s="67"/>
      <c r="H142" s="67"/>
      <c r="I142" s="67"/>
      <c r="J142" s="68"/>
      <c r="K142" s="69"/>
      <c r="L142" s="67"/>
      <c r="M142" s="67"/>
      <c r="N142" s="67"/>
      <c r="O142" s="67"/>
      <c r="P142" s="68"/>
      <c r="Q142" s="69"/>
      <c r="R142" s="69"/>
      <c r="S142" s="67"/>
      <c r="T142" s="67"/>
      <c r="U142" s="67"/>
      <c r="V142" s="67"/>
      <c r="W142" s="121"/>
      <c r="X142" s="66"/>
      <c r="Y142" s="66"/>
      <c r="Z142" s="67"/>
      <c r="AA142" s="67"/>
      <c r="AB142" s="67"/>
      <c r="AC142" s="67"/>
      <c r="AD142" s="68"/>
      <c r="AE142" s="108"/>
      <c r="AF142" s="62"/>
      <c r="AG142" s="62"/>
      <c r="AH142" s="62"/>
      <c r="AI142" s="62"/>
      <c r="AJ142" s="62"/>
      <c r="AK142" s="62"/>
      <c r="AL142" s="62"/>
      <c r="AM142" s="62"/>
      <c r="AN142" s="62"/>
    </row>
    <row r="143" spans="1:40" s="63" customFormat="1" ht="15.75">
      <c r="A143" s="45" t="s">
        <v>305</v>
      </c>
      <c r="B143" s="46"/>
      <c r="C143" s="110"/>
      <c r="D143" s="120"/>
      <c r="E143" s="66"/>
      <c r="F143" s="67"/>
      <c r="G143" s="67"/>
      <c r="H143" s="67"/>
      <c r="I143" s="67"/>
      <c r="J143" s="68"/>
      <c r="K143" s="69"/>
      <c r="L143" s="67"/>
      <c r="M143" s="67"/>
      <c r="N143" s="67"/>
      <c r="O143" s="67"/>
      <c r="P143" s="68"/>
      <c r="Q143" s="69"/>
      <c r="R143" s="69"/>
      <c r="S143" s="67"/>
      <c r="T143" s="67"/>
      <c r="U143" s="67"/>
      <c r="V143" s="67"/>
      <c r="W143" s="121"/>
      <c r="X143" s="66"/>
      <c r="Y143" s="66"/>
      <c r="Z143" s="67"/>
      <c r="AA143" s="67"/>
      <c r="AB143" s="67"/>
      <c r="AC143" s="67"/>
      <c r="AD143" s="68"/>
      <c r="AE143" s="108"/>
      <c r="AF143" s="62"/>
      <c r="AG143" s="62"/>
      <c r="AH143" s="62"/>
      <c r="AI143" s="62"/>
      <c r="AJ143" s="62"/>
      <c r="AK143" s="62"/>
      <c r="AL143" s="62"/>
      <c r="AM143" s="62"/>
      <c r="AN143" s="62"/>
    </row>
    <row r="144" spans="1:40" s="63" customFormat="1" ht="15.75">
      <c r="A144" s="45" t="s">
        <v>306</v>
      </c>
      <c r="B144" s="46"/>
      <c r="C144" s="110"/>
      <c r="D144" s="120"/>
      <c r="E144" s="66"/>
      <c r="F144" s="67"/>
      <c r="G144" s="67"/>
      <c r="H144" s="67"/>
      <c r="I144" s="67"/>
      <c r="J144" s="68"/>
      <c r="K144" s="69"/>
      <c r="L144" s="67"/>
      <c r="M144" s="67"/>
      <c r="N144" s="67"/>
      <c r="O144" s="67"/>
      <c r="P144" s="68"/>
      <c r="Q144" s="69"/>
      <c r="R144" s="69"/>
      <c r="S144" s="67"/>
      <c r="T144" s="67"/>
      <c r="U144" s="67"/>
      <c r="V144" s="67"/>
      <c r="W144" s="121"/>
      <c r="X144" s="66"/>
      <c r="Y144" s="66"/>
      <c r="Z144" s="67"/>
      <c r="AA144" s="67"/>
      <c r="AB144" s="67"/>
      <c r="AC144" s="67"/>
      <c r="AD144" s="68"/>
      <c r="AE144" s="108"/>
      <c r="AF144" s="62"/>
      <c r="AG144" s="62"/>
      <c r="AH144" s="62"/>
      <c r="AI144" s="62"/>
      <c r="AJ144" s="62"/>
      <c r="AK144" s="62"/>
      <c r="AL144" s="62"/>
      <c r="AM144" s="62"/>
      <c r="AN144" s="62"/>
    </row>
    <row r="145" spans="1:40" s="63" customFormat="1" ht="15.75">
      <c r="A145" s="45" t="s">
        <v>307</v>
      </c>
      <c r="B145" s="46"/>
      <c r="C145" s="110"/>
      <c r="D145" s="120"/>
      <c r="E145" s="66"/>
      <c r="F145" s="67"/>
      <c r="G145" s="67"/>
      <c r="H145" s="67"/>
      <c r="I145" s="67"/>
      <c r="J145" s="68"/>
      <c r="K145" s="69"/>
      <c r="L145" s="67"/>
      <c r="M145" s="67"/>
      <c r="N145" s="67"/>
      <c r="O145" s="67"/>
      <c r="P145" s="68"/>
      <c r="Q145" s="69"/>
      <c r="R145" s="69"/>
      <c r="S145" s="67"/>
      <c r="T145" s="67"/>
      <c r="U145" s="67"/>
      <c r="V145" s="67"/>
      <c r="W145" s="121"/>
      <c r="X145" s="66"/>
      <c r="Y145" s="66"/>
      <c r="Z145" s="67"/>
      <c r="AA145" s="67"/>
      <c r="AB145" s="67"/>
      <c r="AC145" s="67"/>
      <c r="AD145" s="68"/>
      <c r="AE145" s="108"/>
      <c r="AF145" s="62"/>
      <c r="AG145" s="62"/>
      <c r="AH145" s="62"/>
      <c r="AI145" s="62"/>
      <c r="AJ145" s="62"/>
      <c r="AK145" s="62"/>
      <c r="AL145" s="62"/>
      <c r="AM145" s="62"/>
      <c r="AN145" s="62"/>
    </row>
    <row r="146" spans="1:40" s="63" customFormat="1" ht="15.75">
      <c r="A146" s="45" t="s">
        <v>308</v>
      </c>
      <c r="B146" s="46"/>
      <c r="C146" s="110"/>
      <c r="D146" s="120"/>
      <c r="E146" s="66"/>
      <c r="F146" s="67"/>
      <c r="G146" s="67"/>
      <c r="H146" s="67"/>
      <c r="I146" s="67"/>
      <c r="J146" s="68"/>
      <c r="K146" s="69"/>
      <c r="L146" s="67"/>
      <c r="M146" s="67"/>
      <c r="N146" s="67"/>
      <c r="O146" s="67"/>
      <c r="P146" s="68"/>
      <c r="Q146" s="69"/>
      <c r="R146" s="69"/>
      <c r="S146" s="67"/>
      <c r="T146" s="67"/>
      <c r="U146" s="67"/>
      <c r="V146" s="67"/>
      <c r="W146" s="121"/>
      <c r="X146" s="66"/>
      <c r="Y146" s="66"/>
      <c r="Z146" s="67"/>
      <c r="AA146" s="67"/>
      <c r="AB146" s="67"/>
      <c r="AC146" s="67"/>
      <c r="AD146" s="68"/>
      <c r="AE146" s="108"/>
      <c r="AF146" s="62"/>
      <c r="AG146" s="62"/>
      <c r="AH146" s="62"/>
      <c r="AI146" s="62"/>
      <c r="AJ146" s="62"/>
      <c r="AK146" s="62"/>
      <c r="AL146" s="62"/>
      <c r="AM146" s="62"/>
      <c r="AN146" s="62"/>
    </row>
    <row r="147" spans="1:40" s="63" customFormat="1" ht="15.75">
      <c r="A147" s="45" t="s">
        <v>309</v>
      </c>
      <c r="B147" s="46"/>
      <c r="C147" s="110"/>
      <c r="D147" s="120"/>
      <c r="E147" s="66"/>
      <c r="F147" s="67"/>
      <c r="G147" s="67"/>
      <c r="H147" s="67"/>
      <c r="I147" s="67"/>
      <c r="J147" s="68"/>
      <c r="K147" s="69"/>
      <c r="L147" s="67"/>
      <c r="M147" s="67"/>
      <c r="N147" s="67"/>
      <c r="O147" s="67"/>
      <c r="P147" s="68"/>
      <c r="Q147" s="69"/>
      <c r="R147" s="69"/>
      <c r="S147" s="67"/>
      <c r="T147" s="67"/>
      <c r="U147" s="67"/>
      <c r="V147" s="67"/>
      <c r="W147" s="121"/>
      <c r="X147" s="66"/>
      <c r="Y147" s="66"/>
      <c r="Z147" s="67"/>
      <c r="AA147" s="67"/>
      <c r="AB147" s="67"/>
      <c r="AC147" s="67"/>
      <c r="AD147" s="68"/>
      <c r="AE147" s="108"/>
      <c r="AF147" s="62"/>
      <c r="AG147" s="62"/>
      <c r="AH147" s="62"/>
      <c r="AI147" s="62"/>
      <c r="AJ147" s="62"/>
      <c r="AK147" s="62"/>
      <c r="AL147" s="62"/>
      <c r="AM147" s="62"/>
      <c r="AN147" s="62"/>
    </row>
    <row r="148" spans="1:40" s="63" customFormat="1" ht="15.75">
      <c r="A148" s="45" t="s">
        <v>310</v>
      </c>
      <c r="B148" s="46"/>
      <c r="C148" s="110"/>
      <c r="D148" s="120"/>
      <c r="E148" s="66"/>
      <c r="F148" s="67"/>
      <c r="G148" s="67"/>
      <c r="H148" s="67"/>
      <c r="I148" s="67"/>
      <c r="J148" s="68"/>
      <c r="K148" s="69"/>
      <c r="L148" s="67"/>
      <c r="M148" s="67"/>
      <c r="N148" s="67"/>
      <c r="O148" s="67"/>
      <c r="P148" s="68"/>
      <c r="Q148" s="69"/>
      <c r="R148" s="69"/>
      <c r="S148" s="67"/>
      <c r="T148" s="67"/>
      <c r="U148" s="67"/>
      <c r="V148" s="67"/>
      <c r="W148" s="121"/>
      <c r="X148" s="66"/>
      <c r="Y148" s="66"/>
      <c r="Z148" s="67"/>
      <c r="AA148" s="67"/>
      <c r="AB148" s="67"/>
      <c r="AC148" s="67"/>
      <c r="AD148" s="68"/>
      <c r="AE148" s="108"/>
      <c r="AF148" s="62"/>
      <c r="AG148" s="62"/>
      <c r="AH148" s="62"/>
      <c r="AI148" s="62"/>
      <c r="AJ148" s="62"/>
      <c r="AK148" s="62"/>
      <c r="AL148" s="62"/>
      <c r="AM148" s="62"/>
      <c r="AN148" s="62"/>
    </row>
    <row r="149" spans="1:40" s="63" customFormat="1" ht="15.75">
      <c r="A149" s="45" t="s">
        <v>311</v>
      </c>
      <c r="B149" s="46"/>
      <c r="C149" s="110"/>
      <c r="D149" s="120"/>
      <c r="E149" s="66"/>
      <c r="F149" s="67"/>
      <c r="G149" s="67"/>
      <c r="H149" s="67"/>
      <c r="I149" s="67"/>
      <c r="J149" s="68"/>
      <c r="K149" s="69"/>
      <c r="L149" s="67"/>
      <c r="M149" s="67"/>
      <c r="N149" s="67"/>
      <c r="O149" s="67"/>
      <c r="P149" s="68"/>
      <c r="Q149" s="69"/>
      <c r="R149" s="69"/>
      <c r="S149" s="67"/>
      <c r="T149" s="67"/>
      <c r="U149" s="67"/>
      <c r="V149" s="67"/>
      <c r="W149" s="121"/>
      <c r="X149" s="66"/>
      <c r="Y149" s="66"/>
      <c r="Z149" s="67"/>
      <c r="AA149" s="67"/>
      <c r="AB149" s="67"/>
      <c r="AC149" s="67"/>
      <c r="AD149" s="68"/>
      <c r="AE149" s="108"/>
      <c r="AF149" s="62"/>
      <c r="AG149" s="62"/>
      <c r="AH149" s="62"/>
      <c r="AI149" s="62"/>
      <c r="AJ149" s="62"/>
      <c r="AK149" s="62"/>
      <c r="AL149" s="62"/>
      <c r="AM149" s="62"/>
      <c r="AN149" s="62"/>
    </row>
    <row r="150" spans="1:40" s="63" customFormat="1" ht="15.75">
      <c r="A150" s="45" t="s">
        <v>312</v>
      </c>
      <c r="B150" s="46"/>
      <c r="C150" s="110"/>
      <c r="D150" s="120"/>
      <c r="E150" s="66"/>
      <c r="F150" s="67"/>
      <c r="G150" s="67"/>
      <c r="H150" s="67"/>
      <c r="I150" s="67"/>
      <c r="J150" s="68"/>
      <c r="K150" s="69"/>
      <c r="L150" s="67"/>
      <c r="M150" s="67"/>
      <c r="N150" s="67"/>
      <c r="O150" s="67"/>
      <c r="P150" s="68"/>
      <c r="Q150" s="69"/>
      <c r="R150" s="69"/>
      <c r="S150" s="67"/>
      <c r="T150" s="67"/>
      <c r="U150" s="67"/>
      <c r="V150" s="67"/>
      <c r="W150" s="121"/>
      <c r="X150" s="66"/>
      <c r="Y150" s="66"/>
      <c r="Z150" s="67"/>
      <c r="AA150" s="67"/>
      <c r="AB150" s="67"/>
      <c r="AC150" s="67"/>
      <c r="AD150" s="68"/>
      <c r="AE150" s="108"/>
      <c r="AF150" s="62"/>
      <c r="AG150" s="62"/>
      <c r="AH150" s="62"/>
      <c r="AI150" s="62"/>
      <c r="AJ150" s="62"/>
      <c r="AK150" s="62"/>
      <c r="AL150" s="62"/>
      <c r="AM150" s="62"/>
      <c r="AN150" s="62"/>
    </row>
    <row r="151" spans="1:40" s="63" customFormat="1" ht="15.75">
      <c r="A151" s="45" t="s">
        <v>313</v>
      </c>
      <c r="B151" s="46"/>
      <c r="C151" s="110"/>
      <c r="D151" s="120"/>
      <c r="E151" s="66"/>
      <c r="F151" s="67"/>
      <c r="G151" s="67"/>
      <c r="H151" s="67"/>
      <c r="I151" s="67"/>
      <c r="J151" s="68"/>
      <c r="K151" s="69"/>
      <c r="L151" s="67"/>
      <c r="M151" s="67"/>
      <c r="N151" s="67"/>
      <c r="O151" s="67"/>
      <c r="P151" s="68"/>
      <c r="Q151" s="69"/>
      <c r="R151" s="69"/>
      <c r="S151" s="67"/>
      <c r="T151" s="67"/>
      <c r="U151" s="67"/>
      <c r="V151" s="67"/>
      <c r="W151" s="121"/>
      <c r="X151" s="66"/>
      <c r="Y151" s="66"/>
      <c r="Z151" s="67"/>
      <c r="AA151" s="67"/>
      <c r="AB151" s="67"/>
      <c r="AC151" s="67"/>
      <c r="AD151" s="68"/>
      <c r="AE151" s="108"/>
      <c r="AF151" s="62"/>
      <c r="AG151" s="62"/>
      <c r="AH151" s="62"/>
      <c r="AI151" s="62"/>
      <c r="AJ151" s="62"/>
      <c r="AK151" s="62"/>
      <c r="AL151" s="62"/>
      <c r="AM151" s="62"/>
      <c r="AN151" s="62"/>
    </row>
    <row r="152" spans="1:40" s="63" customFormat="1" ht="15.75">
      <c r="A152" s="45" t="s">
        <v>314</v>
      </c>
      <c r="B152" s="46"/>
      <c r="C152" s="110"/>
      <c r="D152" s="120"/>
      <c r="E152" s="66"/>
      <c r="F152" s="67"/>
      <c r="G152" s="67"/>
      <c r="H152" s="67"/>
      <c r="I152" s="67"/>
      <c r="J152" s="68"/>
      <c r="K152" s="69"/>
      <c r="L152" s="67"/>
      <c r="M152" s="67"/>
      <c r="N152" s="67"/>
      <c r="O152" s="67"/>
      <c r="P152" s="68"/>
      <c r="Q152" s="69"/>
      <c r="R152" s="69"/>
      <c r="S152" s="67"/>
      <c r="T152" s="67"/>
      <c r="U152" s="67"/>
      <c r="V152" s="67"/>
      <c r="W152" s="121"/>
      <c r="X152" s="66"/>
      <c r="Y152" s="66"/>
      <c r="Z152" s="67"/>
      <c r="AA152" s="67"/>
      <c r="AB152" s="67"/>
      <c r="AC152" s="67"/>
      <c r="AD152" s="68"/>
      <c r="AE152" s="108"/>
      <c r="AF152" s="62"/>
      <c r="AG152" s="62"/>
      <c r="AH152" s="62"/>
      <c r="AI152" s="62"/>
      <c r="AJ152" s="62"/>
      <c r="AK152" s="62"/>
      <c r="AL152" s="62"/>
      <c r="AM152" s="62"/>
      <c r="AN152" s="62"/>
    </row>
    <row r="153" spans="1:40" s="63" customFormat="1" ht="15.75">
      <c r="A153" s="45" t="s">
        <v>315</v>
      </c>
      <c r="B153" s="46"/>
      <c r="C153" s="110"/>
      <c r="D153" s="120"/>
      <c r="E153" s="66"/>
      <c r="F153" s="67"/>
      <c r="G153" s="67"/>
      <c r="H153" s="67"/>
      <c r="I153" s="67"/>
      <c r="J153" s="68"/>
      <c r="K153" s="69"/>
      <c r="L153" s="67"/>
      <c r="M153" s="67"/>
      <c r="N153" s="67"/>
      <c r="O153" s="67"/>
      <c r="P153" s="68"/>
      <c r="Q153" s="69"/>
      <c r="R153" s="69"/>
      <c r="S153" s="67"/>
      <c r="T153" s="67"/>
      <c r="U153" s="67"/>
      <c r="V153" s="67"/>
      <c r="W153" s="121"/>
      <c r="X153" s="66"/>
      <c r="Y153" s="66"/>
      <c r="Z153" s="67"/>
      <c r="AA153" s="67"/>
      <c r="AB153" s="67"/>
      <c r="AC153" s="67"/>
      <c r="AD153" s="68"/>
      <c r="AE153" s="108"/>
      <c r="AF153" s="62"/>
      <c r="AG153" s="62"/>
      <c r="AH153" s="62"/>
      <c r="AI153" s="62"/>
      <c r="AJ153" s="62"/>
      <c r="AK153" s="62"/>
      <c r="AL153" s="62"/>
      <c r="AM153" s="62"/>
      <c r="AN153" s="62"/>
    </row>
    <row r="154" spans="1:40" s="63" customFormat="1" ht="15.75">
      <c r="A154" s="45" t="s">
        <v>316</v>
      </c>
      <c r="B154" s="46"/>
      <c r="C154" s="110"/>
      <c r="D154" s="120"/>
      <c r="E154" s="66"/>
      <c r="F154" s="67"/>
      <c r="G154" s="67"/>
      <c r="H154" s="67"/>
      <c r="I154" s="67"/>
      <c r="J154" s="68"/>
      <c r="K154" s="69"/>
      <c r="L154" s="67"/>
      <c r="M154" s="67"/>
      <c r="N154" s="67"/>
      <c r="O154" s="67"/>
      <c r="P154" s="68"/>
      <c r="Q154" s="69"/>
      <c r="R154" s="69"/>
      <c r="S154" s="67"/>
      <c r="T154" s="67"/>
      <c r="U154" s="67"/>
      <c r="V154" s="67"/>
      <c r="W154" s="121"/>
      <c r="X154" s="66"/>
      <c r="Y154" s="66"/>
      <c r="Z154" s="67"/>
      <c r="AA154" s="67"/>
      <c r="AB154" s="67"/>
      <c r="AC154" s="67"/>
      <c r="AD154" s="68"/>
      <c r="AE154" s="108"/>
      <c r="AF154" s="62"/>
      <c r="AG154" s="62"/>
      <c r="AH154" s="62"/>
      <c r="AI154" s="62"/>
      <c r="AJ154" s="62"/>
      <c r="AK154" s="62"/>
      <c r="AL154" s="62"/>
      <c r="AM154" s="62"/>
      <c r="AN154" s="62"/>
    </row>
    <row r="155" spans="1:40" s="63" customFormat="1" ht="15.75">
      <c r="A155" s="45" t="s">
        <v>317</v>
      </c>
      <c r="B155" s="46"/>
      <c r="C155" s="110"/>
      <c r="D155" s="120"/>
      <c r="E155" s="66"/>
      <c r="F155" s="67"/>
      <c r="G155" s="67"/>
      <c r="H155" s="67"/>
      <c r="I155" s="67"/>
      <c r="J155" s="68"/>
      <c r="K155" s="69"/>
      <c r="L155" s="67"/>
      <c r="M155" s="67"/>
      <c r="N155" s="67"/>
      <c r="O155" s="67"/>
      <c r="P155" s="68"/>
      <c r="Q155" s="69"/>
      <c r="R155" s="69"/>
      <c r="S155" s="67"/>
      <c r="T155" s="67"/>
      <c r="U155" s="67"/>
      <c r="V155" s="67"/>
      <c r="W155" s="121"/>
      <c r="X155" s="66"/>
      <c r="Y155" s="66"/>
      <c r="Z155" s="67"/>
      <c r="AA155" s="67"/>
      <c r="AB155" s="67"/>
      <c r="AC155" s="67"/>
      <c r="AD155" s="68"/>
      <c r="AE155" s="108"/>
      <c r="AF155" s="62"/>
      <c r="AG155" s="62"/>
      <c r="AH155" s="62"/>
      <c r="AI155" s="62"/>
      <c r="AJ155" s="62"/>
      <c r="AK155" s="62"/>
      <c r="AL155" s="62"/>
      <c r="AM155" s="62"/>
      <c r="AN155" s="62"/>
    </row>
    <row r="156" spans="1:40" s="63" customFormat="1" ht="15.75">
      <c r="A156" s="45" t="s">
        <v>318</v>
      </c>
      <c r="B156" s="46"/>
      <c r="C156" s="110"/>
      <c r="D156" s="120"/>
      <c r="E156" s="66"/>
      <c r="F156" s="67"/>
      <c r="G156" s="67"/>
      <c r="H156" s="67"/>
      <c r="I156" s="67"/>
      <c r="J156" s="68"/>
      <c r="K156" s="69"/>
      <c r="L156" s="67"/>
      <c r="M156" s="67"/>
      <c r="N156" s="67"/>
      <c r="O156" s="67"/>
      <c r="P156" s="68"/>
      <c r="Q156" s="69"/>
      <c r="R156" s="69"/>
      <c r="S156" s="67"/>
      <c r="T156" s="67"/>
      <c r="U156" s="67"/>
      <c r="V156" s="67"/>
      <c r="W156" s="121"/>
      <c r="X156" s="66"/>
      <c r="Y156" s="66"/>
      <c r="Z156" s="67"/>
      <c r="AA156" s="67"/>
      <c r="AB156" s="67"/>
      <c r="AC156" s="67"/>
      <c r="AD156" s="68"/>
      <c r="AE156" s="108"/>
      <c r="AF156" s="62"/>
      <c r="AG156" s="62"/>
      <c r="AH156" s="62"/>
      <c r="AI156" s="62"/>
      <c r="AJ156" s="62"/>
      <c r="AK156" s="62"/>
      <c r="AL156" s="62"/>
      <c r="AM156" s="62"/>
      <c r="AN156" s="62"/>
    </row>
    <row r="157" spans="1:40" s="63" customFormat="1" ht="15.75">
      <c r="A157" s="45" t="s">
        <v>319</v>
      </c>
      <c r="B157" s="46"/>
      <c r="C157" s="110"/>
      <c r="D157" s="120"/>
      <c r="E157" s="66"/>
      <c r="F157" s="67"/>
      <c r="G157" s="67"/>
      <c r="H157" s="67"/>
      <c r="I157" s="67"/>
      <c r="J157" s="68"/>
      <c r="K157" s="69"/>
      <c r="L157" s="67"/>
      <c r="M157" s="67"/>
      <c r="N157" s="67"/>
      <c r="O157" s="67"/>
      <c r="P157" s="68"/>
      <c r="Q157" s="69"/>
      <c r="R157" s="69"/>
      <c r="S157" s="67"/>
      <c r="T157" s="67"/>
      <c r="U157" s="67"/>
      <c r="V157" s="67"/>
      <c r="W157" s="121"/>
      <c r="X157" s="66"/>
      <c r="Y157" s="66"/>
      <c r="Z157" s="67"/>
      <c r="AA157" s="67"/>
      <c r="AB157" s="67"/>
      <c r="AC157" s="67"/>
      <c r="AD157" s="68"/>
      <c r="AE157" s="108"/>
      <c r="AF157" s="62"/>
      <c r="AG157" s="62"/>
      <c r="AH157" s="62"/>
      <c r="AI157" s="62"/>
      <c r="AJ157" s="62"/>
      <c r="AK157" s="62"/>
      <c r="AL157" s="62"/>
      <c r="AM157" s="62"/>
      <c r="AN157" s="62"/>
    </row>
    <row r="158" spans="1:40" s="63" customFormat="1" ht="15.75">
      <c r="A158" s="45" t="s">
        <v>320</v>
      </c>
      <c r="B158" s="46"/>
      <c r="C158" s="110"/>
      <c r="D158" s="120"/>
      <c r="E158" s="66"/>
      <c r="F158" s="67"/>
      <c r="G158" s="67"/>
      <c r="H158" s="67"/>
      <c r="I158" s="67"/>
      <c r="J158" s="68"/>
      <c r="K158" s="69"/>
      <c r="L158" s="67"/>
      <c r="M158" s="67"/>
      <c r="N158" s="67"/>
      <c r="O158" s="67"/>
      <c r="P158" s="68"/>
      <c r="Q158" s="69"/>
      <c r="R158" s="69"/>
      <c r="S158" s="67"/>
      <c r="T158" s="67"/>
      <c r="U158" s="67"/>
      <c r="V158" s="67"/>
      <c r="W158" s="121"/>
      <c r="X158" s="66"/>
      <c r="Y158" s="66"/>
      <c r="Z158" s="67"/>
      <c r="AA158" s="67"/>
      <c r="AB158" s="67"/>
      <c r="AC158" s="67"/>
      <c r="AD158" s="68"/>
      <c r="AE158" s="108"/>
      <c r="AF158" s="62"/>
      <c r="AG158" s="62"/>
      <c r="AH158" s="62"/>
      <c r="AI158" s="62"/>
      <c r="AJ158" s="62"/>
      <c r="AK158" s="62"/>
      <c r="AL158" s="62"/>
      <c r="AM158" s="62"/>
      <c r="AN158" s="62"/>
    </row>
    <row r="159" spans="1:40" s="63" customFormat="1" ht="15.75">
      <c r="A159" s="45" t="s">
        <v>321</v>
      </c>
      <c r="B159" s="46"/>
      <c r="C159" s="110"/>
      <c r="D159" s="120"/>
      <c r="E159" s="66"/>
      <c r="F159" s="67"/>
      <c r="G159" s="67"/>
      <c r="H159" s="67"/>
      <c r="I159" s="67"/>
      <c r="J159" s="68"/>
      <c r="K159" s="69"/>
      <c r="L159" s="67"/>
      <c r="M159" s="67"/>
      <c r="N159" s="67"/>
      <c r="O159" s="67"/>
      <c r="P159" s="68"/>
      <c r="Q159" s="69"/>
      <c r="R159" s="69"/>
      <c r="S159" s="67"/>
      <c r="T159" s="67"/>
      <c r="U159" s="67"/>
      <c r="V159" s="67"/>
      <c r="W159" s="121"/>
      <c r="X159" s="66"/>
      <c r="Y159" s="66"/>
      <c r="Z159" s="67"/>
      <c r="AA159" s="67"/>
      <c r="AB159" s="67"/>
      <c r="AC159" s="67"/>
      <c r="AD159" s="68"/>
      <c r="AE159" s="108"/>
      <c r="AF159" s="62"/>
      <c r="AG159" s="62"/>
      <c r="AH159" s="62"/>
      <c r="AI159" s="62"/>
      <c r="AJ159" s="62"/>
      <c r="AK159" s="62"/>
      <c r="AL159" s="62"/>
      <c r="AM159" s="62"/>
      <c r="AN159" s="62"/>
    </row>
    <row r="160" spans="1:40" s="63" customFormat="1" ht="15.75">
      <c r="A160" s="45" t="s">
        <v>322</v>
      </c>
      <c r="B160" s="46"/>
      <c r="C160" s="110"/>
      <c r="D160" s="120"/>
      <c r="E160" s="66"/>
      <c r="F160" s="67"/>
      <c r="G160" s="67"/>
      <c r="H160" s="67"/>
      <c r="I160" s="67"/>
      <c r="J160" s="68"/>
      <c r="K160" s="69"/>
      <c r="L160" s="67"/>
      <c r="M160" s="67"/>
      <c r="N160" s="67"/>
      <c r="O160" s="67"/>
      <c r="P160" s="68"/>
      <c r="Q160" s="69"/>
      <c r="R160" s="69"/>
      <c r="S160" s="67"/>
      <c r="T160" s="67"/>
      <c r="U160" s="67"/>
      <c r="V160" s="67"/>
      <c r="W160" s="121"/>
      <c r="X160" s="66"/>
      <c r="Y160" s="66"/>
      <c r="Z160" s="67"/>
      <c r="AA160" s="67"/>
      <c r="AB160" s="67"/>
      <c r="AC160" s="67"/>
      <c r="AD160" s="68"/>
      <c r="AE160" s="108"/>
      <c r="AF160" s="62"/>
      <c r="AG160" s="62"/>
      <c r="AH160" s="62"/>
      <c r="AI160" s="62"/>
      <c r="AJ160" s="62"/>
      <c r="AK160" s="62"/>
      <c r="AL160" s="62"/>
      <c r="AM160" s="62"/>
      <c r="AN160" s="62"/>
    </row>
    <row r="161" spans="1:40" s="63" customFormat="1" ht="15.75">
      <c r="A161" s="45" t="s">
        <v>323</v>
      </c>
      <c r="B161" s="46"/>
      <c r="C161" s="110"/>
      <c r="D161" s="120"/>
      <c r="E161" s="66"/>
      <c r="F161" s="67"/>
      <c r="G161" s="67"/>
      <c r="H161" s="67"/>
      <c r="I161" s="67"/>
      <c r="J161" s="68"/>
      <c r="K161" s="69"/>
      <c r="L161" s="67"/>
      <c r="M161" s="67"/>
      <c r="N161" s="67"/>
      <c r="O161" s="67"/>
      <c r="P161" s="68"/>
      <c r="Q161" s="69"/>
      <c r="R161" s="69"/>
      <c r="S161" s="67"/>
      <c r="T161" s="67"/>
      <c r="U161" s="67"/>
      <c r="V161" s="67"/>
      <c r="W161" s="121"/>
      <c r="X161" s="66"/>
      <c r="Y161" s="66"/>
      <c r="Z161" s="67"/>
      <c r="AA161" s="67"/>
      <c r="AB161" s="67"/>
      <c r="AC161" s="67"/>
      <c r="AD161" s="68"/>
      <c r="AE161" s="108"/>
      <c r="AF161" s="62"/>
      <c r="AG161" s="62"/>
      <c r="AH161" s="62"/>
      <c r="AI161" s="62"/>
      <c r="AJ161" s="62"/>
      <c r="AK161" s="62"/>
      <c r="AL161" s="62"/>
      <c r="AM161" s="62"/>
      <c r="AN161" s="62"/>
    </row>
    <row r="162" spans="1:40" s="63" customFormat="1" ht="15.75">
      <c r="A162" s="45" t="s">
        <v>324</v>
      </c>
      <c r="B162" s="46"/>
      <c r="C162" s="110"/>
      <c r="D162" s="120"/>
      <c r="E162" s="66"/>
      <c r="F162" s="67"/>
      <c r="G162" s="67"/>
      <c r="H162" s="67"/>
      <c r="I162" s="67"/>
      <c r="J162" s="68"/>
      <c r="K162" s="69"/>
      <c r="L162" s="67"/>
      <c r="M162" s="67"/>
      <c r="N162" s="67"/>
      <c r="O162" s="67"/>
      <c r="P162" s="68"/>
      <c r="Q162" s="69"/>
      <c r="R162" s="69"/>
      <c r="S162" s="67"/>
      <c r="T162" s="67"/>
      <c r="U162" s="67"/>
      <c r="V162" s="67"/>
      <c r="W162" s="121"/>
      <c r="X162" s="66"/>
      <c r="Y162" s="66"/>
      <c r="Z162" s="67"/>
      <c r="AA162" s="67"/>
      <c r="AB162" s="67"/>
      <c r="AC162" s="67"/>
      <c r="AD162" s="68"/>
      <c r="AE162" s="108"/>
      <c r="AF162" s="62"/>
      <c r="AG162" s="62"/>
      <c r="AH162" s="62"/>
      <c r="AI162" s="62"/>
      <c r="AJ162" s="62"/>
      <c r="AK162" s="62"/>
      <c r="AL162" s="62"/>
      <c r="AM162" s="62"/>
      <c r="AN162" s="62"/>
    </row>
    <row r="163" spans="1:40" s="63" customFormat="1" ht="15.75">
      <c r="A163" s="45" t="s">
        <v>325</v>
      </c>
      <c r="B163" s="46"/>
      <c r="C163" s="110"/>
      <c r="D163" s="120"/>
      <c r="E163" s="66"/>
      <c r="F163" s="67"/>
      <c r="G163" s="67"/>
      <c r="H163" s="67"/>
      <c r="I163" s="67"/>
      <c r="J163" s="68"/>
      <c r="K163" s="69"/>
      <c r="L163" s="67"/>
      <c r="M163" s="67"/>
      <c r="N163" s="67"/>
      <c r="O163" s="67"/>
      <c r="P163" s="68"/>
      <c r="Q163" s="69"/>
      <c r="R163" s="69"/>
      <c r="S163" s="67"/>
      <c r="T163" s="67"/>
      <c r="U163" s="67"/>
      <c r="V163" s="67"/>
      <c r="W163" s="121"/>
      <c r="X163" s="66"/>
      <c r="Y163" s="66"/>
      <c r="Z163" s="67"/>
      <c r="AA163" s="67"/>
      <c r="AB163" s="67"/>
      <c r="AC163" s="67"/>
      <c r="AD163" s="68"/>
      <c r="AE163" s="108"/>
      <c r="AF163" s="62"/>
      <c r="AG163" s="62"/>
      <c r="AH163" s="62"/>
      <c r="AI163" s="62"/>
      <c r="AJ163" s="62"/>
      <c r="AK163" s="62"/>
      <c r="AL163" s="62"/>
      <c r="AM163" s="62"/>
      <c r="AN163" s="62"/>
    </row>
    <row r="164" spans="1:40" s="63" customFormat="1" ht="15.75">
      <c r="A164" s="45" t="s">
        <v>326</v>
      </c>
      <c r="B164" s="46"/>
      <c r="C164" s="110"/>
      <c r="D164" s="120"/>
      <c r="E164" s="66"/>
      <c r="F164" s="67"/>
      <c r="G164" s="67"/>
      <c r="H164" s="67"/>
      <c r="I164" s="67"/>
      <c r="J164" s="68"/>
      <c r="K164" s="69"/>
      <c r="L164" s="67"/>
      <c r="M164" s="67"/>
      <c r="N164" s="67"/>
      <c r="O164" s="67"/>
      <c r="P164" s="68"/>
      <c r="Q164" s="69"/>
      <c r="R164" s="69"/>
      <c r="S164" s="67"/>
      <c r="T164" s="67"/>
      <c r="U164" s="67"/>
      <c r="V164" s="67"/>
      <c r="W164" s="121"/>
      <c r="X164" s="66"/>
      <c r="Y164" s="66"/>
      <c r="Z164" s="67"/>
      <c r="AA164" s="67"/>
      <c r="AB164" s="67"/>
      <c r="AC164" s="67"/>
      <c r="AD164" s="68"/>
      <c r="AE164" s="108"/>
      <c r="AF164" s="62"/>
      <c r="AG164" s="62"/>
      <c r="AH164" s="62"/>
      <c r="AI164" s="62"/>
      <c r="AJ164" s="62"/>
      <c r="AK164" s="62"/>
      <c r="AL164" s="62"/>
      <c r="AM164" s="62"/>
      <c r="AN164" s="62"/>
    </row>
    <row r="165" spans="1:40" s="63" customFormat="1" ht="15.75">
      <c r="A165" s="45" t="s">
        <v>327</v>
      </c>
      <c r="B165" s="46"/>
      <c r="C165" s="110"/>
      <c r="D165" s="120"/>
      <c r="E165" s="66"/>
      <c r="F165" s="67"/>
      <c r="G165" s="67"/>
      <c r="H165" s="67"/>
      <c r="I165" s="67"/>
      <c r="J165" s="68"/>
      <c r="K165" s="69"/>
      <c r="L165" s="67"/>
      <c r="M165" s="67"/>
      <c r="N165" s="67"/>
      <c r="O165" s="67"/>
      <c r="P165" s="68"/>
      <c r="Q165" s="69"/>
      <c r="R165" s="69"/>
      <c r="S165" s="67"/>
      <c r="T165" s="67"/>
      <c r="U165" s="67"/>
      <c r="V165" s="67"/>
      <c r="W165" s="121"/>
      <c r="X165" s="66"/>
      <c r="Y165" s="66"/>
      <c r="Z165" s="67"/>
      <c r="AA165" s="67"/>
      <c r="AB165" s="67"/>
      <c r="AC165" s="67"/>
      <c r="AD165" s="68"/>
      <c r="AE165" s="108"/>
      <c r="AF165" s="62"/>
      <c r="AG165" s="62"/>
      <c r="AH165" s="62"/>
      <c r="AI165" s="62"/>
      <c r="AJ165" s="62"/>
      <c r="AK165" s="62"/>
      <c r="AL165" s="62"/>
      <c r="AM165" s="62"/>
      <c r="AN165" s="62"/>
    </row>
    <row r="166" spans="1:40" s="63" customFormat="1" ht="15.75">
      <c r="A166" s="45" t="s">
        <v>328</v>
      </c>
      <c r="B166" s="46"/>
      <c r="C166" s="110"/>
      <c r="D166" s="120"/>
      <c r="E166" s="66"/>
      <c r="F166" s="67"/>
      <c r="G166" s="67"/>
      <c r="H166" s="67"/>
      <c r="I166" s="67"/>
      <c r="J166" s="68"/>
      <c r="K166" s="69"/>
      <c r="L166" s="67"/>
      <c r="M166" s="67"/>
      <c r="N166" s="67"/>
      <c r="O166" s="67"/>
      <c r="P166" s="68"/>
      <c r="Q166" s="69"/>
      <c r="R166" s="69"/>
      <c r="S166" s="67"/>
      <c r="T166" s="67"/>
      <c r="U166" s="67"/>
      <c r="V166" s="67"/>
      <c r="W166" s="121"/>
      <c r="X166" s="66"/>
      <c r="Y166" s="66"/>
      <c r="Z166" s="67"/>
      <c r="AA166" s="67"/>
      <c r="AB166" s="67"/>
      <c r="AC166" s="67"/>
      <c r="AD166" s="68"/>
      <c r="AE166" s="108"/>
      <c r="AF166" s="62"/>
      <c r="AG166" s="62"/>
      <c r="AH166" s="62"/>
      <c r="AI166" s="62"/>
      <c r="AJ166" s="62"/>
      <c r="AK166" s="62"/>
      <c r="AL166" s="62"/>
      <c r="AM166" s="62"/>
      <c r="AN166" s="62"/>
    </row>
    <row r="167" spans="1:40" s="63" customFormat="1" ht="15.75">
      <c r="A167" s="45" t="s">
        <v>329</v>
      </c>
      <c r="B167" s="46"/>
      <c r="C167" s="110"/>
      <c r="D167" s="120"/>
      <c r="E167" s="66"/>
      <c r="F167" s="67"/>
      <c r="G167" s="67"/>
      <c r="H167" s="67"/>
      <c r="I167" s="67"/>
      <c r="J167" s="68"/>
      <c r="K167" s="69"/>
      <c r="L167" s="67"/>
      <c r="M167" s="67"/>
      <c r="N167" s="67"/>
      <c r="O167" s="67"/>
      <c r="P167" s="68"/>
      <c r="Q167" s="69"/>
      <c r="R167" s="69"/>
      <c r="S167" s="67"/>
      <c r="T167" s="67"/>
      <c r="U167" s="67"/>
      <c r="V167" s="67"/>
      <c r="W167" s="121"/>
      <c r="X167" s="66"/>
      <c r="Y167" s="66"/>
      <c r="Z167" s="67"/>
      <c r="AA167" s="67"/>
      <c r="AB167" s="67"/>
      <c r="AC167" s="67"/>
      <c r="AD167" s="68"/>
      <c r="AE167" s="108"/>
      <c r="AF167" s="62"/>
      <c r="AG167" s="62"/>
      <c r="AH167" s="62"/>
      <c r="AI167" s="62"/>
      <c r="AJ167" s="62"/>
      <c r="AK167" s="62"/>
      <c r="AL167" s="62"/>
      <c r="AM167" s="62"/>
      <c r="AN167" s="62"/>
    </row>
    <row r="168" spans="1:40" s="63" customFormat="1" ht="15.75">
      <c r="A168" s="45" t="s">
        <v>330</v>
      </c>
      <c r="B168" s="46"/>
      <c r="C168" s="110"/>
      <c r="D168" s="120"/>
      <c r="E168" s="66"/>
      <c r="F168" s="67"/>
      <c r="G168" s="67"/>
      <c r="H168" s="67"/>
      <c r="I168" s="67"/>
      <c r="J168" s="68"/>
      <c r="K168" s="69"/>
      <c r="L168" s="67"/>
      <c r="M168" s="67"/>
      <c r="N168" s="67"/>
      <c r="O168" s="67"/>
      <c r="P168" s="68"/>
      <c r="Q168" s="69"/>
      <c r="R168" s="69"/>
      <c r="S168" s="67"/>
      <c r="T168" s="67"/>
      <c r="U168" s="67"/>
      <c r="V168" s="67"/>
      <c r="W168" s="121"/>
      <c r="X168" s="66"/>
      <c r="Y168" s="66"/>
      <c r="Z168" s="67"/>
      <c r="AA168" s="67"/>
      <c r="AB168" s="67"/>
      <c r="AC168" s="67"/>
      <c r="AD168" s="68"/>
      <c r="AE168" s="108"/>
      <c r="AF168" s="62"/>
      <c r="AG168" s="62"/>
      <c r="AH168" s="62"/>
      <c r="AI168" s="62"/>
      <c r="AJ168" s="62"/>
      <c r="AK168" s="62"/>
      <c r="AL168" s="62"/>
      <c r="AM168" s="62"/>
      <c r="AN168" s="62"/>
    </row>
    <row r="169" spans="1:40" s="63" customFormat="1" ht="15.75">
      <c r="A169" s="45" t="s">
        <v>331</v>
      </c>
      <c r="B169" s="46"/>
      <c r="C169" s="110"/>
      <c r="D169" s="120"/>
      <c r="E169" s="66"/>
      <c r="F169" s="67"/>
      <c r="G169" s="67"/>
      <c r="H169" s="67"/>
      <c r="I169" s="67"/>
      <c r="J169" s="68"/>
      <c r="K169" s="69"/>
      <c r="L169" s="67"/>
      <c r="M169" s="67"/>
      <c r="N169" s="67"/>
      <c r="O169" s="67"/>
      <c r="P169" s="68"/>
      <c r="Q169" s="69"/>
      <c r="R169" s="69"/>
      <c r="S169" s="67"/>
      <c r="T169" s="67"/>
      <c r="U169" s="67"/>
      <c r="V169" s="67"/>
      <c r="W169" s="121"/>
      <c r="X169" s="66"/>
      <c r="Y169" s="66"/>
      <c r="Z169" s="67"/>
      <c r="AA169" s="67"/>
      <c r="AB169" s="67"/>
      <c r="AC169" s="67"/>
      <c r="AD169" s="68"/>
      <c r="AE169" s="108"/>
      <c r="AF169" s="62"/>
      <c r="AG169" s="62"/>
      <c r="AH169" s="62"/>
      <c r="AI169" s="62"/>
      <c r="AJ169" s="62"/>
      <c r="AK169" s="62"/>
      <c r="AL169" s="62"/>
      <c r="AM169" s="62"/>
      <c r="AN169" s="62"/>
    </row>
    <row r="170" spans="1:40" s="63" customFormat="1" ht="15.75">
      <c r="A170" s="45" t="s">
        <v>332</v>
      </c>
      <c r="B170" s="46"/>
      <c r="C170" s="110"/>
      <c r="D170" s="120"/>
      <c r="E170" s="66"/>
      <c r="F170" s="67"/>
      <c r="G170" s="67"/>
      <c r="H170" s="67"/>
      <c r="I170" s="67"/>
      <c r="J170" s="68"/>
      <c r="K170" s="69"/>
      <c r="L170" s="67"/>
      <c r="M170" s="67"/>
      <c r="N170" s="67"/>
      <c r="O170" s="67"/>
      <c r="P170" s="68"/>
      <c r="Q170" s="69"/>
      <c r="R170" s="69"/>
      <c r="S170" s="67"/>
      <c r="T170" s="67"/>
      <c r="U170" s="67"/>
      <c r="V170" s="67"/>
      <c r="W170" s="121"/>
      <c r="X170" s="66"/>
      <c r="Y170" s="66"/>
      <c r="Z170" s="67"/>
      <c r="AA170" s="67"/>
      <c r="AB170" s="67"/>
      <c r="AC170" s="67"/>
      <c r="AD170" s="68"/>
      <c r="AE170" s="108"/>
      <c r="AF170" s="62"/>
      <c r="AG170" s="62"/>
      <c r="AH170" s="62"/>
      <c r="AI170" s="62"/>
      <c r="AJ170" s="62"/>
      <c r="AK170" s="62"/>
      <c r="AL170" s="62"/>
      <c r="AM170" s="62"/>
      <c r="AN170" s="62"/>
    </row>
    <row r="171" spans="1:40" s="63" customFormat="1" ht="16.5" thickBot="1">
      <c r="A171" s="45" t="s">
        <v>333</v>
      </c>
      <c r="B171" s="46"/>
      <c r="C171" s="122"/>
      <c r="D171" s="123"/>
      <c r="E171" s="100"/>
      <c r="F171" s="98"/>
      <c r="G171" s="98"/>
      <c r="H171" s="98"/>
      <c r="I171" s="98"/>
      <c r="J171" s="99"/>
      <c r="K171" s="97"/>
      <c r="L171" s="98"/>
      <c r="M171" s="98"/>
      <c r="N171" s="98"/>
      <c r="O171" s="98"/>
      <c r="P171" s="99"/>
      <c r="Q171" s="97"/>
      <c r="R171" s="97"/>
      <c r="S171" s="98"/>
      <c r="T171" s="98"/>
      <c r="U171" s="98"/>
      <c r="V171" s="98"/>
      <c r="W171" s="124"/>
      <c r="X171" s="100"/>
      <c r="Y171" s="100"/>
      <c r="Z171" s="98"/>
      <c r="AA171" s="98"/>
      <c r="AB171" s="98"/>
      <c r="AC171" s="98"/>
      <c r="AD171" s="99"/>
      <c r="AE171" s="108"/>
      <c r="AF171" s="62"/>
      <c r="AG171" s="62"/>
      <c r="AH171" s="62"/>
      <c r="AI171" s="62"/>
      <c r="AJ171" s="62"/>
      <c r="AK171" s="62"/>
      <c r="AL171" s="62"/>
      <c r="AM171" s="62"/>
      <c r="AN171" s="62"/>
    </row>
    <row r="172" spans="1:40" ht="15" customHeight="1">
      <c r="A172" s="17"/>
      <c r="B172" s="18"/>
      <c r="C172" s="125"/>
      <c r="D172" s="126" t="s">
        <v>342</v>
      </c>
      <c r="E172" s="155">
        <v>86352.670269497714</v>
      </c>
      <c r="F172" s="155">
        <v>92244.662114632272</v>
      </c>
      <c r="G172" s="155">
        <v>153547.90771764668</v>
      </c>
      <c r="H172" s="155">
        <v>183729.08195966037</v>
      </c>
      <c r="I172" s="155">
        <v>199378.81199724527</v>
      </c>
      <c r="J172" s="155">
        <v>139225.26051567681</v>
      </c>
      <c r="K172" s="155">
        <v>195418.54171072305</v>
      </c>
      <c r="L172" s="155">
        <v>214486.42700000005</v>
      </c>
      <c r="M172" s="155">
        <v>196961.28400000004</v>
      </c>
      <c r="N172" s="155">
        <v>168176.64199999993</v>
      </c>
      <c r="O172" s="155">
        <v>182296.32300000006</v>
      </c>
      <c r="P172" s="155">
        <v>179136.61499999996</v>
      </c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8"/>
      <c r="AF172" s="24"/>
      <c r="AG172" s="24"/>
      <c r="AH172" s="24"/>
      <c r="AI172" s="24"/>
      <c r="AJ172" s="24"/>
      <c r="AK172" s="24"/>
      <c r="AL172" s="24"/>
      <c r="AM172" s="24"/>
      <c r="AN172" s="24"/>
    </row>
    <row r="173" spans="1:40" ht="15" customHeight="1">
      <c r="A173" s="17"/>
      <c r="B173" s="18"/>
      <c r="C173" s="125"/>
      <c r="D173" s="126" t="s">
        <v>340</v>
      </c>
      <c r="E173" s="155">
        <f>SUM(E11:E171)</f>
        <v>86352.670269497714</v>
      </c>
      <c r="F173" s="155">
        <f t="shared" ref="F173:P173" si="0">SUM(F11:F171)</f>
        <v>92244.662114632272</v>
      </c>
      <c r="G173" s="155">
        <f t="shared" si="0"/>
        <v>153547.90771764668</v>
      </c>
      <c r="H173" s="155">
        <f t="shared" si="0"/>
        <v>183729.08195966037</v>
      </c>
      <c r="I173" s="155">
        <f t="shared" si="0"/>
        <v>199378.81199724527</v>
      </c>
      <c r="J173" s="155">
        <f t="shared" si="0"/>
        <v>139226.44219914472</v>
      </c>
      <c r="K173" s="155">
        <f t="shared" si="0"/>
        <v>160773.66513868864</v>
      </c>
      <c r="L173" s="155">
        <f t="shared" si="0"/>
        <v>214486.427</v>
      </c>
      <c r="M173" s="155">
        <f t="shared" si="0"/>
        <v>196961.28399999996</v>
      </c>
      <c r="N173" s="155">
        <f t="shared" si="0"/>
        <v>168176.64200000005</v>
      </c>
      <c r="O173" s="155">
        <f t="shared" si="0"/>
        <v>182296.32299999989</v>
      </c>
      <c r="P173" s="155">
        <f t="shared" si="0"/>
        <v>179136.61500000005</v>
      </c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8"/>
      <c r="AF173" s="24"/>
      <c r="AG173" s="24"/>
      <c r="AH173" s="24"/>
      <c r="AI173" s="24"/>
      <c r="AJ173" s="24"/>
      <c r="AK173" s="24"/>
      <c r="AL173" s="24"/>
      <c r="AM173" s="24"/>
      <c r="AN173" s="24"/>
    </row>
    <row r="174" spans="1:40" ht="15" customHeight="1">
      <c r="A174" s="17"/>
      <c r="B174" s="18"/>
      <c r="C174" s="125"/>
      <c r="D174" s="126" t="s">
        <v>339</v>
      </c>
      <c r="E174" s="157">
        <f>E172-E173</f>
        <v>0</v>
      </c>
      <c r="F174" s="157">
        <f t="shared" ref="F174:P174" si="1">F172-F173</f>
        <v>0</v>
      </c>
      <c r="G174" s="157">
        <f t="shared" si="1"/>
        <v>0</v>
      </c>
      <c r="H174" s="157">
        <f t="shared" si="1"/>
        <v>0</v>
      </c>
      <c r="I174" s="157">
        <f t="shared" si="1"/>
        <v>0</v>
      </c>
      <c r="J174" s="157">
        <f t="shared" si="1"/>
        <v>-1.1816834679048043</v>
      </c>
      <c r="K174" s="157">
        <f t="shared" si="1"/>
        <v>34644.876572034409</v>
      </c>
      <c r="L174" s="157">
        <f t="shared" si="1"/>
        <v>0</v>
      </c>
      <c r="M174" s="157">
        <f t="shared" si="1"/>
        <v>0</v>
      </c>
      <c r="N174" s="157">
        <f t="shared" si="1"/>
        <v>0</v>
      </c>
      <c r="O174" s="157">
        <f t="shared" si="1"/>
        <v>0</v>
      </c>
      <c r="P174" s="157">
        <f t="shared" si="1"/>
        <v>0</v>
      </c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28"/>
      <c r="AF174" s="24"/>
      <c r="AG174" s="24"/>
      <c r="AH174" s="24"/>
      <c r="AI174" s="24"/>
      <c r="AJ174" s="24"/>
      <c r="AK174" s="24"/>
      <c r="AL174" s="24"/>
      <c r="AM174" s="24"/>
      <c r="AN174" s="24"/>
    </row>
    <row r="175" spans="1:40" ht="15" customHeight="1">
      <c r="A175" s="17"/>
      <c r="B175" s="18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8"/>
      <c r="AF175" s="24"/>
      <c r="AG175" s="24"/>
      <c r="AH175" s="24"/>
      <c r="AI175" s="24"/>
      <c r="AJ175" s="24"/>
      <c r="AK175" s="24"/>
      <c r="AL175" s="24"/>
      <c r="AM175" s="24"/>
      <c r="AN175" s="24"/>
    </row>
    <row r="176" spans="1:40" ht="15" customHeight="1">
      <c r="A176" s="17"/>
      <c r="B176" s="18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8"/>
      <c r="AF176" s="24"/>
      <c r="AG176" s="24"/>
      <c r="AH176" s="24"/>
      <c r="AI176" s="24"/>
      <c r="AJ176" s="24"/>
      <c r="AK176" s="24"/>
      <c r="AL176" s="24"/>
      <c r="AM176" s="24"/>
      <c r="AN176" s="24"/>
    </row>
    <row r="177" spans="1:40" ht="15" customHeight="1">
      <c r="A177" s="17"/>
      <c r="B177" s="18"/>
      <c r="C177" s="125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128"/>
      <c r="AF177" s="24"/>
      <c r="AG177" s="24"/>
      <c r="AH177" s="24"/>
      <c r="AI177" s="24"/>
      <c r="AJ177" s="24"/>
      <c r="AK177" s="24"/>
      <c r="AL177" s="24"/>
      <c r="AM177" s="24"/>
      <c r="AN177" s="24"/>
    </row>
    <row r="178" spans="1:40" ht="15" customHeight="1">
      <c r="A178" s="17"/>
      <c r="B178" s="18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28"/>
      <c r="AF178" s="24"/>
      <c r="AG178" s="24"/>
      <c r="AH178" s="24"/>
      <c r="AI178" s="24"/>
      <c r="AJ178" s="24"/>
      <c r="AK178" s="24"/>
      <c r="AL178" s="24"/>
      <c r="AM178" s="24"/>
      <c r="AN178" s="24"/>
    </row>
    <row r="179" spans="1:40" ht="15" customHeight="1">
      <c r="A179" s="17"/>
      <c r="B179" s="18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28"/>
      <c r="AF179" s="24"/>
      <c r="AG179" s="24"/>
      <c r="AH179" s="24"/>
      <c r="AI179" s="24"/>
      <c r="AJ179" s="24"/>
      <c r="AK179" s="24"/>
      <c r="AL179" s="24"/>
      <c r="AM179" s="24"/>
      <c r="AN179" s="24"/>
    </row>
    <row r="180" spans="1:40" ht="15" customHeight="1">
      <c r="A180" s="17"/>
      <c r="B180" s="18"/>
      <c r="C180" s="133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28"/>
      <c r="AF180" s="24"/>
      <c r="AG180" s="24"/>
      <c r="AH180" s="24"/>
      <c r="AI180" s="24"/>
      <c r="AJ180" s="24"/>
      <c r="AK180" s="24"/>
      <c r="AL180" s="24"/>
      <c r="AM180" s="24"/>
      <c r="AN180" s="24"/>
    </row>
    <row r="181" spans="1:40" ht="15" customHeight="1">
      <c r="A181" s="17"/>
      <c r="B181" s="18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28"/>
      <c r="AF181" s="24"/>
      <c r="AG181" s="24"/>
      <c r="AH181" s="24"/>
      <c r="AI181" s="24"/>
      <c r="AJ181" s="24"/>
      <c r="AK181" s="24"/>
      <c r="AL181" s="24"/>
      <c r="AM181" s="24"/>
      <c r="AN181" s="24"/>
    </row>
    <row r="182" spans="1:40" ht="15" customHeight="1"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8"/>
    </row>
    <row r="183" spans="1:40" ht="15" customHeight="1"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8"/>
    </row>
    <row r="184" spans="1:40" ht="15" customHeight="1"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8"/>
    </row>
    <row r="185" spans="1:40" ht="15" customHeight="1"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8"/>
    </row>
    <row r="186" spans="1:40" ht="15" customHeight="1">
      <c r="C186" s="137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138"/>
    </row>
    <row r="187" spans="1:40" ht="15" customHeight="1">
      <c r="AE187" s="138"/>
    </row>
    <row r="188" spans="1:40" ht="15" customHeight="1">
      <c r="AE188" s="138"/>
    </row>
    <row r="189" spans="1:40" ht="15" customHeight="1">
      <c r="AE189" s="138"/>
    </row>
    <row r="190" spans="1:40" ht="15" customHeight="1">
      <c r="AE190" s="138"/>
    </row>
    <row r="191" spans="1:40" ht="15" customHeight="1">
      <c r="AE191" s="138"/>
    </row>
    <row r="192" spans="1:40" ht="15" customHeight="1">
      <c r="AE192" s="139"/>
      <c r="AN192" s="140"/>
    </row>
    <row r="193" spans="1:40" ht="15" customHeight="1">
      <c r="AN193" s="25"/>
    </row>
    <row r="194" spans="1:40" ht="15" customHeight="1">
      <c r="AN194" s="25"/>
    </row>
    <row r="196" spans="1:40" ht="15" customHeight="1">
      <c r="AE196" s="141"/>
      <c r="AN196" s="137"/>
    </row>
    <row r="197" spans="1:40" ht="15" customHeight="1">
      <c r="AE197" s="142"/>
      <c r="AN197" s="143"/>
    </row>
    <row r="198" spans="1:40" s="137" customFormat="1" ht="15" customHeight="1">
      <c r="A198" s="144"/>
      <c r="B198" s="141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45"/>
      <c r="AF198" s="129"/>
      <c r="AG198" s="129"/>
      <c r="AH198" s="129"/>
      <c r="AI198" s="129"/>
      <c r="AJ198" s="129"/>
      <c r="AK198" s="129"/>
      <c r="AL198" s="129"/>
      <c r="AM198" s="129"/>
      <c r="AN198" s="146"/>
    </row>
    <row r="199" spans="1:40" s="143" customFormat="1" ht="15" customHeight="1">
      <c r="A199" s="147"/>
      <c r="B199" s="142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41"/>
      <c r="AF199" s="129"/>
      <c r="AG199" s="129"/>
      <c r="AH199" s="129"/>
      <c r="AI199" s="129"/>
      <c r="AJ199" s="129"/>
      <c r="AK199" s="129"/>
      <c r="AL199" s="129"/>
      <c r="AM199" s="129"/>
      <c r="AN199" s="137"/>
    </row>
    <row r="200" spans="1:40" s="146" customFormat="1" ht="15" customHeight="1">
      <c r="A200" s="148"/>
      <c r="B200" s="145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41"/>
      <c r="AF200" s="129"/>
      <c r="AG200" s="129"/>
      <c r="AH200" s="129"/>
      <c r="AI200" s="129"/>
      <c r="AJ200" s="129"/>
      <c r="AK200" s="129"/>
      <c r="AL200" s="129"/>
      <c r="AM200" s="129"/>
      <c r="AN200" s="137"/>
    </row>
    <row r="201" spans="1:40" s="137" customFormat="1" ht="15" customHeight="1">
      <c r="A201" s="144"/>
      <c r="B201" s="141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41"/>
      <c r="AF201" s="129"/>
      <c r="AG201" s="129"/>
      <c r="AH201" s="129"/>
      <c r="AI201" s="129"/>
      <c r="AJ201" s="129"/>
      <c r="AK201" s="129"/>
      <c r="AL201" s="129"/>
      <c r="AM201" s="129"/>
    </row>
    <row r="202" spans="1:40" s="137" customFormat="1" ht="15" customHeight="1">
      <c r="A202" s="144"/>
      <c r="B202" s="141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41"/>
      <c r="AF202" s="129"/>
      <c r="AG202" s="129"/>
      <c r="AH202" s="129"/>
      <c r="AI202" s="129"/>
      <c r="AJ202" s="129"/>
      <c r="AK202" s="129"/>
      <c r="AL202" s="129"/>
      <c r="AM202" s="129"/>
    </row>
    <row r="203" spans="1:40" s="137" customFormat="1" ht="15" customHeight="1">
      <c r="A203" s="144"/>
      <c r="B203" s="141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41"/>
      <c r="AF203" s="129"/>
      <c r="AG203" s="129"/>
      <c r="AH203" s="129"/>
      <c r="AI203" s="129"/>
      <c r="AJ203" s="129"/>
      <c r="AK203" s="129"/>
      <c r="AL203" s="129"/>
      <c r="AM203" s="129"/>
    </row>
    <row r="204" spans="1:40" s="137" customFormat="1" ht="15" customHeight="1">
      <c r="A204" s="144"/>
      <c r="B204" s="141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49"/>
      <c r="AF204" s="129"/>
      <c r="AG204" s="129"/>
      <c r="AH204" s="129"/>
      <c r="AI204" s="129"/>
      <c r="AJ204" s="129"/>
      <c r="AK204" s="129"/>
      <c r="AL204" s="129"/>
      <c r="AM204" s="129"/>
    </row>
    <row r="205" spans="1:40" s="137" customFormat="1" ht="15" customHeight="1">
      <c r="A205" s="144"/>
      <c r="B205" s="141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36"/>
      <c r="AF205" s="129"/>
      <c r="AG205" s="129"/>
      <c r="AH205" s="129"/>
      <c r="AI205" s="129"/>
      <c r="AJ205" s="129"/>
      <c r="AK205" s="129"/>
      <c r="AL205" s="129"/>
      <c r="AM205" s="129"/>
      <c r="AN205" s="129"/>
    </row>
    <row r="206" spans="1:40" s="137" customFormat="1" ht="15" customHeight="1">
      <c r="A206" s="144"/>
      <c r="B206" s="141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36"/>
      <c r="AF206" s="129"/>
      <c r="AG206" s="129"/>
      <c r="AH206" s="129"/>
      <c r="AI206" s="129"/>
      <c r="AJ206" s="129"/>
      <c r="AK206" s="129"/>
      <c r="AL206" s="129"/>
      <c r="AM206" s="129"/>
      <c r="AN206" s="129"/>
    </row>
  </sheetData>
  <mergeCells count="6">
    <mergeCell ref="Z9:AD9"/>
    <mergeCell ref="E9:J9"/>
    <mergeCell ref="K9:P9"/>
    <mergeCell ref="Q9:R9"/>
    <mergeCell ref="S9:W9"/>
    <mergeCell ref="X9:Y9"/>
  </mergeCells>
  <conditionalFormatting sqref="E174:P174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dataValidations count="7">
    <dataValidation type="custom" operator="greaterThanOrEqual" allowBlank="1" showInputMessage="1" showErrorMessage="1" errorTitle="Asset Failures" error="Must enter a number" promptTitle="Asset Failures" prompt="Enter number of asset failures" sqref="X11:AD171">
      <formula1>ISNUMBER(X11)</formula1>
    </dataValidation>
    <dataValidation type="custom" operator="greaterThanOrEqual" allowBlank="1" showInputMessage="1" showErrorMessage="1" errorTitle="Asset replacements" error="Must enter a number" promptTitle="Asset Replacements" prompt="Enter number of asset replacements" sqref="Q11:W171">
      <formula1>ISNUMBER(Q11)</formula1>
    </dataValidation>
    <dataValidation type="custom" operator="greaterThanOrEqual" allowBlank="1" showInputMessage="1" showErrorMessage="1" errorTitle="Expenditure" error="Must be $ value" promptTitle="Expenditure" prompt="Enter expenditure value in thousands ($000s)" sqref="E11:P171">
      <formula1>ISNUMBER(E11)</formula1>
    </dataValidation>
    <dataValidation type="textLength" operator="lessThanOrEqual" allowBlank="1" showInputMessage="1" showErrorMessage="1" errorTitle="Asset category" error="Must be max 150 chars" promptTitle="Asset category" prompt="Enter description for asset category (max 150 chars)" sqref="D131:D171">
      <formula1>150</formula1>
    </dataValidation>
    <dataValidation type="custom" operator="greaterThanOrEqual" allowBlank="1" showInputMessage="1" showErrorMessage="1" errorTitle="Asset replacement" error="Must enter a number" promptTitle="Asset replacements" prompt="Enter number of assets replaced during regulatory year" sqref="AI11:AI30">
      <formula1>ISNUMBER(AI11)</formula1>
    </dataValidation>
    <dataValidation type="custom" operator="greaterThanOrEqual" allowBlank="1" showInputMessage="1" showErrorMessage="1" errorTitle="Assets in commission" error="Must enter a number" promptTitle="Assets in commission" prompt="Enter number of assets in commission as at last day of regulatory year." sqref="AH11:AH30">
      <formula1>ISNUMBER(AH11)</formula1>
    </dataValidation>
    <dataValidation type="textLength" allowBlank="1" promptTitle="DNSP defined" sqref="D37 D46 D54 D70 D99 D122">
      <formula1>0</formula1>
      <formula2>150</formula2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p_x0020_Category xmlns="048eb3bb-81d3-4109-b1fa-56d4c3a03c4d" xsi:nil="true"/>
    <GM_x0020_Approved xmlns="048eb3bb-81d3-4109-b1fa-56d4c3a03c4d">
      <UserInfo>
        <DisplayName/>
        <AccountId xsi:nil="true"/>
        <AccountType/>
      </UserInfo>
    </GM_x0020_Approved>
    <Endorsed_x0020_By xmlns="048eb3bb-81d3-4109-b1fa-56d4c3a03c4d">
      <UserInfo>
        <DisplayName/>
        <AccountId xsi:nil="true"/>
        <AccountType/>
      </UserInfo>
    </Endorsed_x0020_By>
    <Document_x0020_Type xmlns="048eb3bb-81d3-4109-b1fa-56d4c3a03c4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27E7D24DD43244B919B4D0CF4BC4B5" ma:contentTypeVersion="8" ma:contentTypeDescription="Create a new document." ma:contentTypeScope="" ma:versionID="542547d76864dfa1cfebb7d12d11c60c">
  <xsd:schema xmlns:xsd="http://www.w3.org/2001/XMLSchema" xmlns:xs="http://www.w3.org/2001/XMLSchema" xmlns:p="http://schemas.microsoft.com/office/2006/metadata/properties" xmlns:ns2="048eb3bb-81d3-4109-b1fa-56d4c3a03c4d" targetNamespace="http://schemas.microsoft.com/office/2006/metadata/properties" ma:root="true" ma:fieldsID="68ea1bd35d65e92b70c8dc02df3386ab" ns2:_="">
    <xsd:import namespace="048eb3bb-81d3-4109-b1fa-56d4c3a03c4d"/>
    <xsd:element name="properties">
      <xsd:complexType>
        <xsd:sequence>
          <xsd:element name="documentManagement">
            <xsd:complexType>
              <xsd:all>
                <xsd:element ref="ns2:GM_x0020_Approved" minOccurs="0"/>
                <xsd:element ref="ns2:Exp_x0020_Category" minOccurs="0"/>
                <xsd:element ref="ns2:Document_x0020_Type" minOccurs="0"/>
                <xsd:element ref="ns2:Endorsed_x0020_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eb3bb-81d3-4109-b1fa-56d4c3a03c4d" elementFormDefault="qualified">
    <xsd:import namespace="http://schemas.microsoft.com/office/2006/documentManagement/types"/>
    <xsd:import namespace="http://schemas.microsoft.com/office/infopath/2007/PartnerControls"/>
    <xsd:element name="GM_x0020_Approved" ma:index="2" nillable="true" ma:displayName="GM Approved" ma:description="GM Approved" ma:list="UserInfo" ma:SharePointGroup="972" ma:internalName="GM_x0020_Approved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p_x0020_Category" ma:index="3" nillable="true" ma:displayName="Exp Category" ma:description="AER Exp Category" ma:format="Dropdown" ma:internalName="Exp_x0020_Category">
      <xsd:simpleType>
        <xsd:restriction base="dms:Choice">
          <xsd:enumeration value="Asset Renewal"/>
          <xsd:enumeration value="CI Augmentation"/>
          <xsd:enumeration value="CICW"/>
          <xsd:enumeration value="NW Reliability and QofS"/>
          <xsd:enumeration value="Opex"/>
          <xsd:enumeration value="Other Systems"/>
          <xsd:enumeration value="Not Applicable"/>
          <xsd:enumeration value="Streelighting"/>
          <xsd:enumeration value="Metering"/>
        </xsd:restriction>
      </xsd:simpleType>
    </xsd:element>
    <xsd:element name="Document_x0020_Type" ma:index="4" nillable="true" ma:displayName="Document Type" ma:description="Type of Document" ma:format="Dropdown" ma:internalName="Document_x0020_Type">
      <xsd:simpleType>
        <xsd:restriction base="dms:Choice">
          <xsd:enumeration value="Summary Document"/>
          <xsd:enumeration value="Response Paper"/>
          <xsd:enumeration value="Supporting Document"/>
          <xsd:enumeration value="Guideline"/>
          <xsd:enumeration value="AER Submission"/>
        </xsd:restriction>
      </xsd:simpleType>
    </xsd:element>
    <xsd:element name="Endorsed_x0020_By" ma:index="5" nillable="true" ma:displayName="Endorsed By" ma:description="Key SME" ma:list="UserInfo" ma:SharePointGroup="972" ma:internalName="Endorsed_x0020_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Document Nam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B3F018-D4D9-4EBA-B084-80AAEE6FCD19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048eb3bb-81d3-4109-b1fa-56d4c3a03c4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686D0BB-AB78-481D-B366-2D427F7842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8eb3bb-81d3-4109-b1fa-56d4c3a03c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0668F3-527D-4160-B2DC-43CEFCDFAB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 Page</vt:lpstr>
      <vt:lpstr>a 2.2 Repex_Original Oct 2014</vt:lpstr>
      <vt:lpstr>b 2.2 Repex_Amended Original</vt:lpstr>
      <vt:lpstr>c 2.2 Repex_Revised July 2015</vt:lpstr>
      <vt:lpstr>'Cover Page'!Print_Area</vt:lpstr>
      <vt:lpstr>'a 2.2 Repex_Original Oct 2014'!Repex</vt:lpstr>
      <vt:lpstr>'b 2.2 Repex_Amended Original'!Repex</vt:lpstr>
      <vt:lpstr>'c 2.2 Repex_Revised July 2015'!Repex</vt:lpstr>
    </vt:vector>
  </TitlesOfParts>
  <Company>SPARQ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lharry</dc:creator>
  <cp:lastModifiedBy>lpowell</cp:lastModifiedBy>
  <dcterms:created xsi:type="dcterms:W3CDTF">2015-06-18T01:41:46Z</dcterms:created>
  <dcterms:modified xsi:type="dcterms:W3CDTF">2015-06-23T02:39:46Z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0x0101009C27E7D24DD43244B919B4D0CF4BC4B5</vt:lpwstr>
  </property>
</Properties>
</file>