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ER\TransGrid 2023-28\02 Regulatory proposal\0. Revenue Proposal documents\"/>
    </mc:Choice>
  </mc:AlternateContent>
  <xr:revisionPtr revIDLastSave="0" documentId="8_{C84A9E31-425C-4014-BC2F-A4F509D954A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Document Register" sheetId="5" r:id="rId1"/>
  </sheets>
  <definedNames>
    <definedName name="_xlnm._FilterDatabase" localSheetId="0" hidden="1">'Document Register'!$A$3:$H$266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" l="1"/>
  <c r="B234" i="5" l="1"/>
  <c r="B235" i="5"/>
  <c r="B41" i="5" l="1"/>
  <c r="G53" i="5" l="1"/>
  <c r="B53" i="5"/>
  <c r="G203" i="5" l="1"/>
  <c r="G201" i="5"/>
  <c r="G168" i="5"/>
  <c r="G165" i="5"/>
  <c r="G163" i="5"/>
  <c r="G159" i="5"/>
  <c r="G158" i="5"/>
  <c r="G157" i="5"/>
  <c r="G156" i="5"/>
  <c r="B38" i="5" l="1"/>
  <c r="B48" i="5" l="1"/>
  <c r="B47" i="5" l="1"/>
  <c r="B49" i="5"/>
  <c r="B88" i="5" l="1"/>
  <c r="B93" i="5"/>
  <c r="B99" i="5"/>
  <c r="B97" i="5"/>
  <c r="B98" i="5"/>
  <c r="B100" i="5"/>
  <c r="B104" i="5"/>
  <c r="B109" i="5"/>
  <c r="B110" i="5"/>
  <c r="B106" i="5"/>
  <c r="B92" i="5"/>
  <c r="B89" i="5"/>
  <c r="B95" i="5"/>
  <c r="B101" i="5"/>
  <c r="B107" i="5"/>
  <c r="B90" i="5"/>
  <c r="G24" i="5" l="1"/>
  <c r="B24" i="5"/>
  <c r="G23" i="5"/>
  <c r="B23" i="5"/>
  <c r="G22" i="5"/>
  <c r="B22" i="5"/>
  <c r="G21" i="5"/>
  <c r="B21" i="5"/>
  <c r="G20" i="5"/>
  <c r="B20" i="5"/>
  <c r="G19" i="5"/>
  <c r="B19" i="5"/>
  <c r="B58" i="5" l="1"/>
  <c r="B31" i="5" l="1"/>
  <c r="B82" i="5" l="1"/>
  <c r="B66" i="5" l="1"/>
  <c r="B78" i="5"/>
  <c r="B72" i="5" l="1"/>
  <c r="B257" i="5"/>
  <c r="B255" i="5"/>
  <c r="B253" i="5"/>
  <c r="B251" i="5"/>
  <c r="B249" i="5"/>
  <c r="B247" i="5"/>
  <c r="B245" i="5"/>
  <c r="B243" i="5"/>
  <c r="B52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60" i="5"/>
  <c r="G161" i="5"/>
  <c r="G162" i="5"/>
  <c r="G164" i="5"/>
  <c r="G166" i="5"/>
  <c r="G167" i="5"/>
  <c r="G169" i="5"/>
  <c r="G170" i="5"/>
  <c r="G171" i="5"/>
  <c r="G172" i="5"/>
  <c r="G173" i="5"/>
  <c r="G174" i="5"/>
  <c r="G175" i="5"/>
  <c r="G176" i="5"/>
  <c r="G177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2" i="5"/>
  <c r="G204" i="5"/>
  <c r="G205" i="5"/>
  <c r="G206" i="5"/>
  <c r="G207" i="5"/>
  <c r="G208" i="5"/>
  <c r="G209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G233" i="5"/>
  <c r="G232" i="5"/>
  <c r="G231" i="5"/>
  <c r="G230" i="5"/>
  <c r="G229" i="5"/>
  <c r="G228" i="5"/>
  <c r="G227" i="5"/>
  <c r="G226" i="5"/>
  <c r="G225" i="5"/>
  <c r="G212" i="5"/>
  <c r="B224" i="5"/>
  <c r="B222" i="5"/>
  <c r="B220" i="5"/>
  <c r="B218" i="5"/>
  <c r="B216" i="5"/>
  <c r="B214" i="5"/>
  <c r="G211" i="5"/>
  <c r="G210" i="5"/>
  <c r="B233" i="5"/>
  <c r="B232" i="5"/>
  <c r="B231" i="5"/>
  <c r="B230" i="5"/>
  <c r="B229" i="5"/>
  <c r="B228" i="5"/>
  <c r="B227" i="5"/>
  <c r="B226" i="5"/>
  <c r="B225" i="5"/>
  <c r="B223" i="5"/>
  <c r="B221" i="5"/>
  <c r="B219" i="5"/>
  <c r="B217" i="5"/>
  <c r="B215" i="5"/>
  <c r="B213" i="5"/>
  <c r="B212" i="5"/>
  <c r="B211" i="5"/>
  <c r="B210" i="5"/>
  <c r="G241" i="5"/>
  <c r="G240" i="5"/>
  <c r="G239" i="5"/>
  <c r="G238" i="5"/>
  <c r="G237" i="5"/>
  <c r="G236" i="5"/>
  <c r="B80" i="5"/>
  <c r="B236" i="5"/>
  <c r="B237" i="5"/>
  <c r="B238" i="5"/>
  <c r="B239" i="5"/>
  <c r="B240" i="5"/>
  <c r="B241" i="5"/>
  <c r="B55" i="5"/>
  <c r="G266" i="5"/>
  <c r="B266" i="5"/>
  <c r="G265" i="5"/>
  <c r="B265" i="5"/>
  <c r="G264" i="5"/>
  <c r="B264" i="5"/>
  <c r="G263" i="5"/>
  <c r="B263" i="5"/>
  <c r="G262" i="5"/>
  <c r="B262" i="5"/>
  <c r="G261" i="5"/>
  <c r="B261" i="5"/>
  <c r="G260" i="5"/>
  <c r="B260" i="5"/>
  <c r="G259" i="5"/>
  <c r="B259" i="5"/>
  <c r="G258" i="5"/>
  <c r="B258" i="5"/>
  <c r="G90" i="5"/>
  <c r="G95" i="5"/>
  <c r="G101" i="5"/>
  <c r="G107" i="5"/>
  <c r="G87" i="5"/>
  <c r="G88" i="5"/>
  <c r="G93" i="5"/>
  <c r="G99" i="5"/>
  <c r="G97" i="5"/>
  <c r="G108" i="5"/>
  <c r="G105" i="5"/>
  <c r="B108" i="5"/>
  <c r="B105" i="5"/>
  <c r="G84" i="5"/>
  <c r="G81" i="5"/>
  <c r="G85" i="5"/>
  <c r="G91" i="5"/>
  <c r="G94" i="5"/>
  <c r="G96" i="5"/>
  <c r="G103" i="5"/>
  <c r="G102" i="5"/>
  <c r="B102" i="5"/>
  <c r="B103" i="5"/>
  <c r="B96" i="5"/>
  <c r="B244" i="5"/>
  <c r="B246" i="5"/>
  <c r="B248" i="5"/>
  <c r="B250" i="5"/>
  <c r="B252" i="5"/>
  <c r="B254" i="5"/>
  <c r="B256" i="5"/>
  <c r="B242" i="5"/>
  <c r="B94" i="5"/>
  <c r="B91" i="5"/>
  <c r="B81" i="5"/>
  <c r="B79" i="5"/>
  <c r="B84" i="5"/>
  <c r="G83" i="5"/>
  <c r="B83" i="5"/>
  <c r="B77" i="5"/>
  <c r="G76" i="5"/>
  <c r="B76" i="5"/>
  <c r="B74" i="5"/>
  <c r="G62" i="5"/>
  <c r="G63" i="5"/>
  <c r="G64" i="5"/>
  <c r="G67" i="5"/>
  <c r="G69" i="5"/>
  <c r="G70" i="5"/>
  <c r="G73" i="5"/>
  <c r="G59" i="5"/>
  <c r="G60" i="5"/>
  <c r="G75" i="5"/>
  <c r="B85" i="5"/>
  <c r="B73" i="5"/>
  <c r="B45" i="5"/>
  <c r="B60" i="5"/>
  <c r="B68" i="5"/>
  <c r="B75" i="5"/>
  <c r="B59" i="5"/>
  <c r="B70" i="5"/>
  <c r="B64" i="5"/>
  <c r="B17" i="5"/>
  <c r="B39" i="5"/>
  <c r="B35" i="5"/>
  <c r="B71" i="5"/>
  <c r="B69" i="5"/>
  <c r="B67" i="5"/>
  <c r="B65" i="5"/>
  <c r="B62" i="5"/>
  <c r="B63" i="5"/>
  <c r="G89" i="5"/>
  <c r="G110" i="5"/>
  <c r="G109" i="5"/>
  <c r="G106" i="5"/>
  <c r="G104" i="5"/>
  <c r="G100" i="5"/>
  <c r="G98" i="5"/>
  <c r="B87" i="5"/>
  <c r="G113" i="5"/>
  <c r="G112" i="5"/>
  <c r="B113" i="5"/>
  <c r="B112" i="5"/>
  <c r="G56" i="5"/>
  <c r="G61" i="5"/>
  <c r="B51" i="5"/>
  <c r="B54" i="5"/>
  <c r="B56" i="5"/>
  <c r="B57" i="5"/>
  <c r="B61" i="5"/>
  <c r="G40" i="5"/>
  <c r="G42" i="5"/>
  <c r="G43" i="5"/>
  <c r="G44" i="5"/>
  <c r="B44" i="5"/>
  <c r="B40" i="5"/>
  <c r="B42" i="5"/>
  <c r="B43" i="5"/>
  <c r="B37" i="5"/>
  <c r="G18" i="5"/>
  <c r="G25" i="5"/>
  <c r="G26" i="5"/>
  <c r="G27" i="5"/>
  <c r="G32" i="5"/>
  <c r="G34" i="5"/>
  <c r="G33" i="5"/>
  <c r="G14" i="5"/>
  <c r="G5" i="5"/>
  <c r="G8" i="5"/>
  <c r="G9" i="5"/>
  <c r="G11" i="5"/>
  <c r="G12" i="5"/>
  <c r="B18" i="5"/>
  <c r="B25" i="5"/>
  <c r="B26" i="5"/>
  <c r="B27" i="5"/>
  <c r="B28" i="5"/>
  <c r="B29" i="5"/>
  <c r="B30" i="5"/>
  <c r="B32" i="5"/>
  <c r="B34" i="5"/>
  <c r="B33" i="5"/>
  <c r="B16" i="5"/>
  <c r="B14" i="5"/>
  <c r="B5" i="5"/>
  <c r="B6" i="5"/>
  <c r="B7" i="5"/>
  <c r="B8" i="5"/>
  <c r="B9" i="5"/>
  <c r="B10" i="5"/>
  <c r="B11" i="5"/>
  <c r="B12" i="5"/>
</calcChain>
</file>

<file path=xl/sharedStrings.xml><?xml version="1.0" encoding="utf-8"?>
<sst xmlns="http://schemas.openxmlformats.org/spreadsheetml/2006/main" count="1040" uniqueCount="275">
  <si>
    <t>Author</t>
  </si>
  <si>
    <t>Revenue Proposal</t>
  </si>
  <si>
    <t>Document Register</t>
  </si>
  <si>
    <t>Confidentiality</t>
  </si>
  <si>
    <t>Regulatory Information Notice</t>
  </si>
  <si>
    <t>Model</t>
  </si>
  <si>
    <t>Asset Management Policy</t>
  </si>
  <si>
    <t xml:space="preserve">Category </t>
  </si>
  <si>
    <t xml:space="preserve">Date </t>
  </si>
  <si>
    <t>File Name</t>
  </si>
  <si>
    <t>Doument Title</t>
  </si>
  <si>
    <t>Documents</t>
  </si>
  <si>
    <t>Plain English Document</t>
  </si>
  <si>
    <t>Compliance Documents</t>
  </si>
  <si>
    <t>Confidentiality claims</t>
  </si>
  <si>
    <t>Total Pages</t>
  </si>
  <si>
    <t>Number of pages redacted</t>
  </si>
  <si>
    <t xml:space="preserve">Public / Confidential </t>
  </si>
  <si>
    <t>PwC</t>
  </si>
  <si>
    <t>Models</t>
  </si>
  <si>
    <t>GHD</t>
  </si>
  <si>
    <t>Aptness</t>
  </si>
  <si>
    <t>Cost Allocation Methodology</t>
  </si>
  <si>
    <t>Asset Management Strategy</t>
  </si>
  <si>
    <t>Supporting information - Attachments</t>
  </si>
  <si>
    <t>Attachment</t>
  </si>
  <si>
    <t>AON</t>
  </si>
  <si>
    <t>AEMO</t>
  </si>
  <si>
    <t>BIS Oxford Economics</t>
  </si>
  <si>
    <t>NCIPAP Endorsement Letter</t>
  </si>
  <si>
    <t>HoustonKemp</t>
  </si>
  <si>
    <t>2021 Transmission Annual Planning Report</t>
  </si>
  <si>
    <t>Transgrid</t>
  </si>
  <si>
    <t>2023-28 Revenue Proposal Overview</t>
  </si>
  <si>
    <t xml:space="preserve">Regulatory Information Notice Compliance Checklist </t>
  </si>
  <si>
    <t>Confidentiality Claims</t>
  </si>
  <si>
    <t>ACIL Allen</t>
  </si>
  <si>
    <t>2023-28 Revenue Proposal (Confidential)</t>
  </si>
  <si>
    <t>2023-28 RIN Workbook 1 Forecast</t>
  </si>
  <si>
    <t>2023-28 RIN Workbook 7 Indicative Bill Impact</t>
  </si>
  <si>
    <t>2023-28 RIN Workbook 8 Capex Historical</t>
  </si>
  <si>
    <t>2023-28 RIN Basis of Preparation</t>
  </si>
  <si>
    <t xml:space="preserve">2023-28 Depreciation Model </t>
  </si>
  <si>
    <t>2023-28 Efficiency Benefit Sharing Scheme Model</t>
  </si>
  <si>
    <t xml:space="preserve">2023-28 Capital Expenditure Sharing Scheme Model </t>
  </si>
  <si>
    <t xml:space="preserve">2023-28 RIN Workbook 1 Forecast </t>
  </si>
  <si>
    <t xml:space="preserve">Expenditure Capitalisation Standard </t>
  </si>
  <si>
    <t>KPMG</t>
  </si>
  <si>
    <t xml:space="preserve">Memorandum on SaaS Product Accounting </t>
  </si>
  <si>
    <t>Insurance Premium Cost Forecast</t>
  </si>
  <si>
    <t>Efficiency of Transgrid's Base Year Operating Expenditure</t>
  </si>
  <si>
    <t>2023-28 Stakeholder Engagement Report</t>
  </si>
  <si>
    <t>Forethought</t>
  </si>
  <si>
    <t>2023-28 Rate of Return Model</t>
  </si>
  <si>
    <t>Transgrid TUOS</t>
  </si>
  <si>
    <t>PUBLIC</t>
  </si>
  <si>
    <t>CONFIDENTIAL</t>
  </si>
  <si>
    <t>Climate change and extreme weather event resilience</t>
  </si>
  <si>
    <t>Energy Vision</t>
  </si>
  <si>
    <t xml:space="preserve">2023-28 NCIPAP Projects </t>
  </si>
  <si>
    <t>Aurecon</t>
  </si>
  <si>
    <t xml:space="preserve">Point Load Study </t>
  </si>
  <si>
    <t>CutlerMerz</t>
  </si>
  <si>
    <t>2023-28 Revenue Proposal Statutory Declaration</t>
  </si>
  <si>
    <t>IT Governance Framework</t>
  </si>
  <si>
    <t>ICT business case</t>
  </si>
  <si>
    <t>Supporting information - Business cases</t>
  </si>
  <si>
    <t>Repex business case</t>
  </si>
  <si>
    <t>Motor Vehicle and Mobile Plant Renewal and Maintenance Strategy</t>
  </si>
  <si>
    <t>Non-network Property Renewal and Maintenance Strategy</t>
  </si>
  <si>
    <t>Non-network Property Capex Procedure</t>
  </si>
  <si>
    <t>Asset Management System Description</t>
  </si>
  <si>
    <t>Network Asset Risk Assessment Methodology</t>
  </si>
  <si>
    <t>Network Asset Criticality Framework</t>
  </si>
  <si>
    <t>Network Asset Health Framework</t>
  </si>
  <si>
    <t>Network Asset Strategy</t>
  </si>
  <si>
    <t>Prescribed Network Capital Investment Process</t>
  </si>
  <si>
    <t>Transgrid Risk Appetite Statement</t>
  </si>
  <si>
    <t>Risk Management Framework</t>
  </si>
  <si>
    <t>Substations Renewal and Maintenance Strategy</t>
  </si>
  <si>
    <t>Transmission Lines Renewal and Maintenance Strategy</t>
  </si>
  <si>
    <t>Underground Cables Renewal and Maintenance Strategy</t>
  </si>
  <si>
    <t>Automation Renewal and Maintenance Strategy</t>
  </si>
  <si>
    <t>Market Metering Renewal and Maintenance Strategy</t>
  </si>
  <si>
    <t>Network Property Renewal and Maintenance Strategy</t>
  </si>
  <si>
    <t>Electricity Network Safety Management System (ENSMS) Description</t>
  </si>
  <si>
    <t>Property business case</t>
  </si>
  <si>
    <t>Transgrid Revenue Reset Analysis Peer Review</t>
  </si>
  <si>
    <t>Transgrid Revenue Reset Nutbrook Disclaimer Review</t>
  </si>
  <si>
    <t>Nutbrook</t>
  </si>
  <si>
    <t>Orange Depot Building Condition Review and Capex Plan</t>
  </si>
  <si>
    <t>Tamworth Depot Building Condition Review and Capex Plan</t>
  </si>
  <si>
    <t>Ultimo Building Condition Review and Capex Plan</t>
  </si>
  <si>
    <t>Wagga Wagga Depot Building Condition Review and Capex Plan</t>
  </si>
  <si>
    <t>Wallgrove Depot Building Condition Review and Capex Plan</t>
  </si>
  <si>
    <t>Waratah West Depot Building Condition Review and Capex Plan</t>
  </si>
  <si>
    <t>Yass Depot Building Condition Review and Capex Plan</t>
  </si>
  <si>
    <t>Transgrid 2023-28 Regulatory Proposal Augex Assurance Review</t>
  </si>
  <si>
    <t>Augex business case</t>
  </si>
  <si>
    <t>NICPAP business case</t>
  </si>
  <si>
    <t>OER-N2205 Rev 1 Network Access via Wagga North SS</t>
  </si>
  <si>
    <t>OER-1440 Rev 6 Replacement of Cables 9SA and 92P</t>
  </si>
  <si>
    <t>OER-1443 Rev 7 Supply to Strathnairn area</t>
  </si>
  <si>
    <t>OER-1698 Rev 2 Supply to Far West NSW Network</t>
  </si>
  <si>
    <t>OER-1271 Rev 1 Line 12 Livrpool Sydney Sth Refurb</t>
  </si>
  <si>
    <t>OER-1272 Rev 1 Line 13 Kemps Ck Sydney Sth Refurb</t>
  </si>
  <si>
    <t>OER-1600 Rev 1 Line 11 Sydney Sth Dapto Twr Repl</t>
  </si>
  <si>
    <t>OER-N2020 Rev 0 FY24-28 Operation Comms Renewal</t>
  </si>
  <si>
    <t>OER-N2212 Rev 0 FY24-28 SE1 Secondary Systems Renewal</t>
  </si>
  <si>
    <t>OER-N2213 Rev 0 FY24-28 BER Secondary Systems Renewal</t>
  </si>
  <si>
    <t>OER-N2214 Rev 0 FY24-28 ER0 Secondary Systems Renewal</t>
  </si>
  <si>
    <t>OER-N2243 Rev 0 FY24-28 Prot Transformer Renewal</t>
  </si>
  <si>
    <t>OER-N2245 Rev 0 FY24-28 Prot Capacitor Renewal</t>
  </si>
  <si>
    <t>OER-N2246 Rev 0 FY24-28 Prot Busbar Renewal</t>
  </si>
  <si>
    <t>OER-N2345 Rev 3 FY24-28 Circuit Breaker Renewal Program</t>
  </si>
  <si>
    <t>OER-N2347 Rev 1 FY24-28 CT Renewal Program</t>
  </si>
  <si>
    <t>OER-N2349 Rev 3 FY24-28 Disconnector Renewal Program</t>
  </si>
  <si>
    <t>OER-N2405 Rev 0 FY24-28 LT1 Secondary Systems Renewal</t>
  </si>
  <si>
    <t>OER-N2409 Rev 0 FY24-28 KS2 Secondary Systems Renewal</t>
  </si>
  <si>
    <t>OER-N2410 Rev 0 FY24-28 FNY Secondary Systems Renewal</t>
  </si>
  <si>
    <t>OER-N2411 Rev 0 FY24-28 WL1 Secondary Systems Renewal</t>
  </si>
  <si>
    <t>OER-N2412 Rev 0 FY24-28 Prot UFLS Renewal</t>
  </si>
  <si>
    <t>OER-N2419 Rev 0 FY24-28 PMA Secondary Systems Renewal</t>
  </si>
  <si>
    <t>OER-N2421 Rev 1 Molong No1 Transformer Renewal</t>
  </si>
  <si>
    <t>OER-N2422 Rev 1 Tamworth Transformer Renewals</t>
  </si>
  <si>
    <t>OER-N2423 Rev 2 Yass No3 Transformer Renewal</t>
  </si>
  <si>
    <t>OER-N2424 Rev 0 Tenterfield Transformer Renewals</t>
  </si>
  <si>
    <t>OER-N2425 Rev 0 TL Public Safety Compliance</t>
  </si>
  <si>
    <t>OER-N2426 Rev 0 FY24-28 WW1 Secondary Systems Renewal</t>
  </si>
  <si>
    <t>OER-N2427 Rev 0 FY24-28 RGV Secondary Systems Renewal</t>
  </si>
  <si>
    <t>OER-N2428 Rev 0 FY24-28 CW2 Secondary Systems Renewal</t>
  </si>
  <si>
    <t>OER-N2429 Rev 0 FY24-28 VP1 Secondary Systems Renewal</t>
  </si>
  <si>
    <t>OER-N2430 Rev 0 FY24-28 FB2 Secondary Systems Renewal</t>
  </si>
  <si>
    <t>OER-N2431 Rev 0 FY24-28 NAM Secondary Systems Renewal</t>
  </si>
  <si>
    <t>OER-N2432 Rev 0 FY24-28 GN2 Secondary Systems Renewal</t>
  </si>
  <si>
    <t>OER-N2433 Rev 0 FY24-28 TOM Secondary Systems Renewal</t>
  </si>
  <si>
    <t>OER-N2434 Rev 0 FY24-28 LSM Secondary Systems Renewal</t>
  </si>
  <si>
    <t>OER-N2435 Rev 0 FY24-28 NB2 Secondary Systems Renewal</t>
  </si>
  <si>
    <t>OER-N2436 Rev 0 FY24-28 INV Secondary Systems Renewal</t>
  </si>
  <si>
    <t>OER-N2441 Rev 0 FY24-28 Multiplexer Renewal Program</t>
  </si>
  <si>
    <t>OER-N2442 Rev 0 FY24-28 Microwave Renewal Program</t>
  </si>
  <si>
    <t>OER-N2443 Rev 0 FY24-28 NEW Secondary Systems Renewal</t>
  </si>
  <si>
    <t>OER-N2444 Rev 0 FY24-28 KCR Secondary Systems Renewal</t>
  </si>
  <si>
    <t>OER-N2446 Rev 0 FY24-28 BRG Secondary Systems Renewal</t>
  </si>
  <si>
    <t>OER-N2447 Rev 0 FY24-28 MPP Secondary Systems Renewal</t>
  </si>
  <si>
    <t>OER-N2449 Rev 0 FY24-28 Prot Temporary Recall Renewal</t>
  </si>
  <si>
    <t>OER-N2453 Rev 0 FY24-28 Comms Alarm System Renewals</t>
  </si>
  <si>
    <t>OER-N2473 Rev 3 FY24-28 Replace capacitors end of life</t>
  </si>
  <si>
    <t>OER-N2474 Rev 1 Line 13-78 Refurb</t>
  </si>
  <si>
    <t>OER-N2476 Rev 1 Line 12-76 Refurb</t>
  </si>
  <si>
    <t>OER-N2477 Rev 2 Line 76-78 Refurb</t>
  </si>
  <si>
    <t>OER-N2479 Rev 1 Line 977-1 Refurb</t>
  </si>
  <si>
    <t>OER-N2482 Rev 0 FY24-28 Fire Systems (Electronic) Renewal</t>
  </si>
  <si>
    <t>OER-N2485 Rev 1 FY24-28 Steelwork Remediation Program</t>
  </si>
  <si>
    <t>OER-N2496 Rev 1 Line 8C-8J Refurb</t>
  </si>
  <si>
    <t>OER-N2497 Rev 1 Line 8C-8E Refurb</t>
  </si>
  <si>
    <t>OER-N2498 Rev 1 Line 8L-8M Refurb</t>
  </si>
  <si>
    <t>OER-N2499 Rev 1 Line 9W-96 Refurb</t>
  </si>
  <si>
    <t>OER-N2501 Rev 1 Line 94-96 Refurb</t>
  </si>
  <si>
    <t>OER-N2502 Rev 1 Line 25-92 Refurb</t>
  </si>
  <si>
    <t>OER-N2504 Rev 1 Line 95 Refurb</t>
  </si>
  <si>
    <t>OER-N2505 Rev 1 Line 82-95 Refurb</t>
  </si>
  <si>
    <t>OER-N2520 Rev 1 Line 24-90 Refurb</t>
  </si>
  <si>
    <t>OER-N2525 Rev 1 Line 29-26 Refurb</t>
  </si>
  <si>
    <t>OER-N2526 Rev 1 Line 90-92 Refurb</t>
  </si>
  <si>
    <t>OER-N2527 Rev 1 Line 92-93 Refurb</t>
  </si>
  <si>
    <t>OER-N2536 Rev 0 FY24-28 Physical Security Renewals</t>
  </si>
  <si>
    <t>OER-N2546 Rev 0 FY24-28 Fire Extinguisher Renewal</t>
  </si>
  <si>
    <t>OER-N2551 Rev 0 FY24-28 Critical Infrastructure Uplift OT Environment</t>
  </si>
  <si>
    <t>OER-N2553 Rev 0 FY24-28 Building Refurbishment</t>
  </si>
  <si>
    <t>OER-N2555 Rev 0 FY24-28 DI Capital Spares</t>
  </si>
  <si>
    <t>OER-N2562 Rev 0 FY24-28 Palisade Renewal</t>
  </si>
  <si>
    <t>OER-N2579 Rev 1 Line 9ML Refurb</t>
  </si>
  <si>
    <t>OER-N2580 Rev 1 Line 94M Refurb</t>
  </si>
  <si>
    <t>OER-N2582 Rev 1 Line 94U Refurb</t>
  </si>
  <si>
    <t>OER-N2595 Rev 0 Various Lines Conductor Condition</t>
  </si>
  <si>
    <t>OER-N2599 Rev 1 Line 966 Refurb</t>
  </si>
  <si>
    <t>OER-N2601 Rev 3 Transformer Compound Wall Renewal</t>
  </si>
  <si>
    <t>OER-N2603 Rev 1 Line 99B Refurb</t>
  </si>
  <si>
    <t>OER-N2604 Rev 1 Line 992 Refurb</t>
  </si>
  <si>
    <t>OER-N2605 Rev 1 Line 99Z Refurb</t>
  </si>
  <si>
    <t>OER-N2606 Rev 1 Line 963 Refurb</t>
  </si>
  <si>
    <t>OER-N2607 Rev 1 Line 964 Refurb</t>
  </si>
  <si>
    <t>OER-N2609 Rev 0 Main Grid Low Spans</t>
  </si>
  <si>
    <t>OER-N2616 Rev 0 132kV TLs Low Spans</t>
  </si>
  <si>
    <t>OER-N2621 Rev 1 Line 947 Refurb</t>
  </si>
  <si>
    <t>OER-N2242 Rev 0 FY24-28 Prot Line Renewal</t>
  </si>
  <si>
    <t>OER-N2244 Rev 0 FY24-28 Prot Reactor Renewal</t>
  </si>
  <si>
    <t>OER-1353 Rev 1 Line 16 Marulan Avon Tower Refurb</t>
  </si>
  <si>
    <t>OER-1408 Rev 1 Line 23 Vales Pt Munmorah Refurb</t>
  </si>
  <si>
    <t xml:space="preserve">Nominated Averaging Period </t>
  </si>
  <si>
    <t>Critical Infrastructure Security Costs</t>
  </si>
  <si>
    <t>OER-N2176 Rev 2 Uprating DNT 330-132kV Transformers</t>
  </si>
  <si>
    <t>OER-N2470 Rev 1 Increase Capacity of 94T DLR</t>
  </si>
  <si>
    <t>OER-N2471 Rev 1 Increase Capacity in Yass Transformers</t>
  </si>
  <si>
    <t>OER-N2575 Rev 2 Relieve X5 Voltage Stability Constraints</t>
  </si>
  <si>
    <t>OER-Application Maintenance</t>
  </si>
  <si>
    <t>OER-Bespoke Applications</t>
  </si>
  <si>
    <t>OER-Customer Safety and Support</t>
  </si>
  <si>
    <t>OER-Cyber Security</t>
  </si>
  <si>
    <t>OER-Data and Decisioning</t>
  </si>
  <si>
    <t>OER-Employee Enablement</t>
  </si>
  <si>
    <t>OER-Infrastructure and Network</t>
  </si>
  <si>
    <t>OER-Operational Evolution</t>
  </si>
  <si>
    <t>Infrastructure Systems Renewal and Maintenance Strategy</t>
  </si>
  <si>
    <t>OER-N2631 Rev 1 Darlington Point 220 kV Transfer Tripping Scheme</t>
  </si>
  <si>
    <t>OER-N2655 Rev 0 Maintain Capacity during Climate Change</t>
  </si>
  <si>
    <t>Supporting information - Asset Management Strategies</t>
  </si>
  <si>
    <t>Telecommunication Systems Renewal and Maintenance Strategy</t>
  </si>
  <si>
    <t>Transgrid Employees Agreement 2016</t>
  </si>
  <si>
    <t xml:space="preserve">Statement of Compliance with NEL Clause 71YA </t>
  </si>
  <si>
    <t>2023-28 RIN Schedule 1 Supporting Document</t>
  </si>
  <si>
    <t>2023-28 RIN Workbook 2 MIC - 2014</t>
  </si>
  <si>
    <t>2023-28 RIN Workbook 2 MIC - 2015</t>
  </si>
  <si>
    <t>2023-28 RIN Workbook 2 MIC - 2016</t>
  </si>
  <si>
    <t>2023-28 RIN Workbook 2 MIC - 2017</t>
  </si>
  <si>
    <t>2023-28 RIN Workbook 2 MIC - 2018</t>
  </si>
  <si>
    <t>2023-28 RIN Workbook 2 MIC - 2019</t>
  </si>
  <si>
    <t>2023-28 RIN Workbook 2 MIC - 2020</t>
  </si>
  <si>
    <t>Transgrid Revenue Reset Stakeholder Engagement - Executive Report</t>
  </si>
  <si>
    <t>ISO55001 Asset Mangement Accreditation</t>
  </si>
  <si>
    <t>2023-28 RIN Population Model</t>
  </si>
  <si>
    <t>OER-1316 Rev 6 Maintain voltage in Beryl area</t>
  </si>
  <si>
    <t>OER-1687 Rev 4 Supply to WSyd Priority Growth Area</t>
  </si>
  <si>
    <t>OER-2137 Rev 2 Strat prop acq WSyd Priority Growth Area</t>
  </si>
  <si>
    <t>STPIS Service Component Probability Distribution Fitting</t>
  </si>
  <si>
    <t xml:space="preserve">2023-2028 Pricing Methodology </t>
  </si>
  <si>
    <t>Benchmark Debt Raising Costs</t>
  </si>
  <si>
    <t>2023-28 RIN Audit and Review Report</t>
  </si>
  <si>
    <t>OER-1473 Rev 4 North West NSW Protection System</t>
  </si>
  <si>
    <t>OER-1491 Rev 4 Sydney North West area Protection System</t>
  </si>
  <si>
    <t>OER-1522 Rev 4 Sydney West area Protection System</t>
  </si>
  <si>
    <t>Frontier Economics</t>
  </si>
  <si>
    <t>Labour Cost Escalation Forecasts to 2027-28</t>
  </si>
  <si>
    <t xml:space="preserve">Assessment of Transgrid's Benchmarking Performance </t>
  </si>
  <si>
    <t>Demand Driven Augex Forecast Review</t>
  </si>
  <si>
    <t>ICT Strategy</t>
  </si>
  <si>
    <t>OER-2145 Rev 4 Southern NSW Improve voltage control</t>
  </si>
  <si>
    <t>OER-2162 Rev 3 Increase cap for gen in MOL to PKS area</t>
  </si>
  <si>
    <t>OER-N2208 Rev 2 Incr busbar capacity at Wagga Sub</t>
  </si>
  <si>
    <t>OER-N2360 Rev 5 Supply to Vineyard BSP</t>
  </si>
  <si>
    <t>OER-N2371 Rev 2 Supply to Sydney West BSP</t>
  </si>
  <si>
    <t>OER-N2584 Rev 4 Main Voltage in Greater Sydney Area</t>
  </si>
  <si>
    <t>OER-N2645 Rev 2 Maintain voltage in Alpine area</t>
  </si>
  <si>
    <t>OER-N2649 Rev 3 Voltage Control Light Load Conditions</t>
  </si>
  <si>
    <t>OER-1164 Rev 0 Asbestos Paint on Towers in Various Loc</t>
  </si>
  <si>
    <t>OER-1194 Rev 0 Tenterfield Secondary Systems Renewal</t>
  </si>
  <si>
    <t>OER-2062 Rev 0 BKH SVC Server Upgrade</t>
  </si>
  <si>
    <t>OER-N2290 Rev 2 Fit OLCM to OIP Bushings</t>
  </si>
  <si>
    <t>OER-N2348 Rev 4 FY24-28 VT Renewal Program</t>
  </si>
  <si>
    <t>OER-N2404 Rev 0 FY24-28 INV Transformer Refurb Program</t>
  </si>
  <si>
    <t>OER-N2404 Rev 1 FY24-28 MUR Transformer Refurb Program</t>
  </si>
  <si>
    <t>OER-N2404 Rev 2 FY24-28 PMA Transformer Refurb Program</t>
  </si>
  <si>
    <t>OER-N2404 Rev 2 FY24-28 RGV Transformer Refurb Program</t>
  </si>
  <si>
    <t>OER-N2488 Rev 0 Underground Cable Capital Spares</t>
  </si>
  <si>
    <t>OER-N2490 Rev 0 Cable Monitoring Systems Renewal</t>
  </si>
  <si>
    <t>OER-N2617 Rev 5 Substation Capital Spares</t>
  </si>
  <si>
    <t>2023-28 RIN Workbook 5 CESS</t>
  </si>
  <si>
    <t>2023-28 RIN Workbook 6 EBSS</t>
  </si>
  <si>
    <t>2023-28 EB RIN RAB Allocation Model</t>
  </si>
  <si>
    <t>Repex Overview Paper</t>
  </si>
  <si>
    <t>Augex Overview Paper</t>
  </si>
  <si>
    <t>Non-network ICT Overview Paper</t>
  </si>
  <si>
    <t>Non-network Other Overview Paper</t>
  </si>
  <si>
    <t>Opex Step Change Overview Paper</t>
  </si>
  <si>
    <t>2023-28 Opex Forecast Model</t>
  </si>
  <si>
    <t>2023-28 Capex Model</t>
  </si>
  <si>
    <t>2023-28 Post-tax Revenue Model</t>
  </si>
  <si>
    <t>2023-28 Roll-forward Model</t>
  </si>
  <si>
    <t>Key Capex and Opex Assumptions Certification</t>
  </si>
  <si>
    <t xml:space="preserve">NER Compliance Checklist </t>
  </si>
  <si>
    <t>Transgrid 2023-28 Revenue Proposal Document Register</t>
  </si>
  <si>
    <t>2023-28 Revenue Proposal</t>
  </si>
  <si>
    <t>JLL</t>
  </si>
  <si>
    <t>Property Value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</si>
</sst>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7A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41" fontId="1" fillId="2" borderId="0" applyNumberFormat="0" applyFont="0" applyBorder="0" applyAlignment="0">
      <alignment horizontal="right"/>
    </xf>
    <xf numFmtId="41" fontId="1" fillId="2" borderId="0" applyNumberFormat="0" applyFont="0" applyBorder="0" applyAlignment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1">
      <alignment horizontal="center" vertical="center" wrapText="1"/>
    </xf>
    <xf numFmtId="0" fontId="3" fillId="0" borderId="0" applyNumberFormat="0" applyFill="0" applyBorder="0" applyAlignment="0" applyProtection="0">
      <alignment vertical="top"/>
      <protection locked="0"/>
    </xf>
    <xf numFmtId="41" fontId="1" fillId="5" borderId="0" applyFont="0" applyBorder="0" applyAlignment="0">
      <alignment horizontal="right"/>
      <protection locked="0"/>
    </xf>
    <xf numFmtId="41" fontId="1" fillId="5" borderId="0" applyFont="0" applyBorder="0" applyAlignment="0">
      <alignment horizontal="right"/>
      <protection locked="0"/>
    </xf>
    <xf numFmtId="164" fontId="1" fillId="6" borderId="0" applyFont="0" applyBorder="0">
      <alignment horizontal="right"/>
      <protection locked="0"/>
    </xf>
    <xf numFmtId="41" fontId="1" fillId="7" borderId="0" applyFont="0" applyBorder="0">
      <alignment horizontal="right"/>
      <protection locked="0"/>
    </xf>
    <xf numFmtId="0" fontId="1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" borderId="0">
      <alignment vertical="center"/>
      <protection locked="0"/>
    </xf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9" borderId="0" xfId="0" applyFill="1"/>
    <xf numFmtId="0" fontId="6" fillId="9" borderId="0" xfId="0" applyFont="1" applyFill="1"/>
    <xf numFmtId="0" fontId="7" fillId="0" borderId="0" xfId="0" applyFont="1"/>
    <xf numFmtId="0" fontId="4" fillId="4" borderId="1" xfId="22" applyFont="1" applyBorder="1">
      <alignment vertical="center"/>
      <protection locked="0"/>
    </xf>
    <xf numFmtId="14" fontId="0" fillId="0" borderId="1" xfId="0" applyNumberFormat="1" applyBorder="1"/>
    <xf numFmtId="0" fontId="8" fillId="0" borderId="0" xfId="0" applyFont="1"/>
    <xf numFmtId="0" fontId="4" fillId="4" borderId="1" xfId="22" applyFont="1" applyBorder="1" applyAlignment="1">
      <alignment vertical="center" wrapText="1"/>
      <protection locked="0"/>
    </xf>
    <xf numFmtId="0" fontId="0" fillId="0" borderId="0" xfId="0"/>
    <xf numFmtId="0" fontId="9" fillId="0" borderId="1" xfId="0" applyFont="1" applyBorder="1"/>
    <xf numFmtId="0" fontId="5" fillId="9" borderId="2" xfId="0" applyFont="1" applyFill="1" applyBorder="1" applyAlignment="1"/>
    <xf numFmtId="0" fontId="5" fillId="9" borderId="3" xfId="0" applyFont="1" applyFill="1" applyBorder="1" applyAlignment="1"/>
    <xf numFmtId="0" fontId="5" fillId="9" borderId="4" xfId="0" applyFont="1" applyFill="1" applyBorder="1" applyAlignment="1"/>
    <xf numFmtId="0" fontId="0" fillId="0" borderId="1" xfId="0" applyFill="1" applyBorder="1"/>
    <xf numFmtId="14" fontId="0" fillId="0" borderId="1" xfId="0" applyNumberFormat="1" applyFill="1" applyBorder="1"/>
    <xf numFmtId="0" fontId="9" fillId="0" borderId="1" xfId="0" applyFont="1" applyFill="1" applyBorder="1"/>
    <xf numFmtId="9" fontId="0" fillId="0" borderId="0" xfId="23" applyFont="1"/>
  </cellXfs>
  <cellStyles count="24">
    <cellStyle name="Blockout" xfId="1" xr:uid="{00000000-0005-0000-0000-000000000000}"/>
    <cellStyle name="Blockout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ms_ColumnHGrey" xfId="7" xr:uid="{00000000-0005-0000-0000-000006000000}"/>
    <cellStyle name="Hyperlink 2" xfId="8" xr:uid="{00000000-0005-0000-0000-000007000000}"/>
    <cellStyle name="Input1" xfId="9" xr:uid="{00000000-0005-0000-0000-000008000000}"/>
    <cellStyle name="Input1 2" xfId="10" xr:uid="{00000000-0005-0000-0000-000009000000}"/>
    <cellStyle name="Input2" xfId="11" xr:uid="{00000000-0005-0000-0000-00000A000000}"/>
    <cellStyle name="Input3" xfId="12" xr:uid="{00000000-0005-0000-0000-00000B000000}"/>
    <cellStyle name="Normal" xfId="0" builtinId="0"/>
    <cellStyle name="Normal 16" xfId="13" xr:uid="{00000000-0005-0000-0000-00000D000000}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3 2" xfId="17" xr:uid="{00000000-0005-0000-0000-000011000000}"/>
    <cellStyle name="Normal 4" xfId="18" xr:uid="{00000000-0005-0000-0000-000012000000}"/>
    <cellStyle name="Normal 5" xfId="19" xr:uid="{00000000-0005-0000-0000-000013000000}"/>
    <cellStyle name="Normal 6" xfId="20" xr:uid="{00000000-0005-0000-0000-000014000000}"/>
    <cellStyle name="Percent" xfId="23" builtinId="5"/>
    <cellStyle name="Style 1" xfId="21" xr:uid="{00000000-0005-0000-0000-000016000000}"/>
    <cellStyle name="TableLvl3" xfId="22" xr:uid="{00000000-0005-0000-0000-000017000000}"/>
  </cellStyles>
  <dxfs count="0"/>
  <tableStyles count="0" defaultTableStyle="TableStyleMedium2" defaultPivotStyle="PivotStyleLight16"/>
  <colors>
    <mruColors>
      <color rgb="FF47A843"/>
      <color rgb="FFB2D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6"/>
  <sheetViews>
    <sheetView tabSelected="1" zoomScaleNormal="100" workbookViewId="0">
      <selection activeCell="G43" sqref="G43"/>
    </sheetView>
  </sheetViews>
  <sheetFormatPr defaultColWidth="9.1796875" defaultRowHeight="14.5" x14ac:dyDescent="0.35"/>
  <cols>
    <col min="1" max="1" width="25" style="9" customWidth="1"/>
    <col min="2" max="2" width="81.81640625" style="9" customWidth="1"/>
    <col min="3" max="3" width="13.453125" style="9" customWidth="1"/>
    <col min="4" max="4" width="76.1796875" style="9" customWidth="1"/>
    <col min="5" max="5" width="12.1796875" style="9" customWidth="1"/>
    <col min="6" max="6" width="15.26953125" style="9" customWidth="1"/>
    <col min="7" max="7" width="16.26953125" style="9" customWidth="1"/>
    <col min="8" max="8" width="8.81640625" style="9" customWidth="1"/>
    <col min="9" max="16384" width="9.1796875" style="9"/>
  </cols>
  <sheetData>
    <row r="1" spans="1:11" s="2" customFormat="1" ht="32.25" customHeight="1" x14ac:dyDescent="0.55000000000000004">
      <c r="A1" s="3" t="s">
        <v>271</v>
      </c>
    </row>
    <row r="2" spans="1:11" x14ac:dyDescent="0.35">
      <c r="A2"/>
      <c r="B2" s="7"/>
      <c r="C2"/>
      <c r="D2"/>
      <c r="E2"/>
      <c r="F2"/>
      <c r="J2" s="17"/>
      <c r="K2" s="17"/>
    </row>
    <row r="3" spans="1:11" s="4" customFormat="1" ht="31" x14ac:dyDescent="0.45">
      <c r="A3" s="5" t="s">
        <v>7</v>
      </c>
      <c r="B3" s="5" t="s">
        <v>9</v>
      </c>
      <c r="C3" s="5" t="s">
        <v>0</v>
      </c>
      <c r="D3" s="5" t="s">
        <v>10</v>
      </c>
      <c r="E3" s="5" t="s">
        <v>8</v>
      </c>
      <c r="F3" s="8" t="s">
        <v>17</v>
      </c>
      <c r="G3" s="8" t="s">
        <v>16</v>
      </c>
      <c r="H3" s="8" t="s">
        <v>15</v>
      </c>
    </row>
    <row r="4" spans="1:11" x14ac:dyDescent="0.35">
      <c r="A4" s="11" t="s">
        <v>11</v>
      </c>
      <c r="B4" s="12"/>
      <c r="C4" s="12"/>
      <c r="D4" s="12"/>
      <c r="E4" s="12"/>
      <c r="F4" s="12"/>
      <c r="G4" s="12"/>
      <c r="H4" s="12"/>
      <c r="J4" s="17"/>
      <c r="K4" s="17"/>
    </row>
    <row r="5" spans="1:11" x14ac:dyDescent="0.35">
      <c r="A5" s="1" t="s">
        <v>12</v>
      </c>
      <c r="B5" s="1" t="str">
        <f t="shared" ref="B5:B12" si="0">CONCATENATE(C5," - ", D5," - ",TEXT(E5,"d mmm yyyy")," - ",F5)</f>
        <v>Transgrid - 2023-28 Revenue Proposal Overview - 31 Jan 2022 - PUBLIC</v>
      </c>
      <c r="C5" s="1" t="s">
        <v>32</v>
      </c>
      <c r="D5" s="1" t="s">
        <v>33</v>
      </c>
      <c r="E5" s="6">
        <v>44592</v>
      </c>
      <c r="F5" s="1" t="s">
        <v>55</v>
      </c>
      <c r="G5" s="14">
        <f t="shared" ref="G5:G44" si="1">IF(F5="Public",0,"X")</f>
        <v>0</v>
      </c>
      <c r="H5" s="14">
        <v>28</v>
      </c>
    </row>
    <row r="6" spans="1:11" x14ac:dyDescent="0.35">
      <c r="A6" s="1" t="s">
        <v>1</v>
      </c>
      <c r="B6" s="1" t="str">
        <f t="shared" si="0"/>
        <v>Transgrid - 2023-28 Revenue Proposal - 31 Jan 2022 - PUBLIC</v>
      </c>
      <c r="C6" s="1" t="s">
        <v>32</v>
      </c>
      <c r="D6" s="1" t="s">
        <v>272</v>
      </c>
      <c r="E6" s="6">
        <v>44592</v>
      </c>
      <c r="F6" s="1" t="s">
        <v>55</v>
      </c>
      <c r="G6" s="14">
        <v>6</v>
      </c>
      <c r="H6" s="14">
        <v>198</v>
      </c>
    </row>
    <row r="7" spans="1:11" x14ac:dyDescent="0.35">
      <c r="A7" s="1" t="s">
        <v>1</v>
      </c>
      <c r="B7" s="1" t="str">
        <f t="shared" si="0"/>
        <v>Transgrid - 2023-28 Revenue Proposal (Confidential) - 31 Jan 2022 - CONFIDENTIAL</v>
      </c>
      <c r="C7" s="1" t="s">
        <v>32</v>
      </c>
      <c r="D7" s="1" t="s">
        <v>37</v>
      </c>
      <c r="E7" s="6">
        <v>44592</v>
      </c>
      <c r="F7" s="1" t="s">
        <v>56</v>
      </c>
      <c r="G7" s="14"/>
      <c r="H7" s="16"/>
    </row>
    <row r="8" spans="1:11" x14ac:dyDescent="0.35">
      <c r="A8" s="1" t="s">
        <v>2</v>
      </c>
      <c r="B8" s="1" t="str">
        <f t="shared" si="0"/>
        <v>Transgrid - Document Register - 31 Jan 2022 - PUBLIC</v>
      </c>
      <c r="C8" s="1" t="s">
        <v>32</v>
      </c>
      <c r="D8" s="1" t="s">
        <v>2</v>
      </c>
      <c r="E8" s="6">
        <v>44592</v>
      </c>
      <c r="F8" s="1" t="s">
        <v>55</v>
      </c>
      <c r="G8" s="14">
        <f t="shared" si="1"/>
        <v>0</v>
      </c>
      <c r="H8" s="14">
        <v>1</v>
      </c>
    </row>
    <row r="9" spans="1:11" x14ac:dyDescent="0.35">
      <c r="A9" s="1" t="s">
        <v>13</v>
      </c>
      <c r="B9" s="1" t="str">
        <f t="shared" si="0"/>
        <v>Transgrid - NER Compliance Checklist  - 31 Jan 2022 - PUBLIC</v>
      </c>
      <c r="C9" s="1" t="s">
        <v>32</v>
      </c>
      <c r="D9" s="16" t="s">
        <v>270</v>
      </c>
      <c r="E9" s="15">
        <v>44592</v>
      </c>
      <c r="F9" s="14" t="s">
        <v>55</v>
      </c>
      <c r="G9" s="14">
        <f t="shared" si="1"/>
        <v>0</v>
      </c>
      <c r="H9" s="14">
        <v>35</v>
      </c>
    </row>
    <row r="10" spans="1:11" x14ac:dyDescent="0.35">
      <c r="A10" s="1" t="s">
        <v>13</v>
      </c>
      <c r="B10" s="1" t="str">
        <f t="shared" si="0"/>
        <v>Transgrid - Regulatory Information Notice Compliance Checklist  - 31 Jan 2022 - PUBLIC</v>
      </c>
      <c r="C10" s="1" t="s">
        <v>32</v>
      </c>
      <c r="D10" s="14" t="s">
        <v>34</v>
      </c>
      <c r="E10" s="15">
        <v>44592</v>
      </c>
      <c r="F10" s="14" t="s">
        <v>55</v>
      </c>
      <c r="G10" s="14">
        <v>0</v>
      </c>
      <c r="H10" s="14">
        <v>44</v>
      </c>
    </row>
    <row r="11" spans="1:11" x14ac:dyDescent="0.35">
      <c r="A11" s="1" t="s">
        <v>13</v>
      </c>
      <c r="B11" s="1" t="str">
        <f t="shared" si="0"/>
        <v>Transgrid - 2023-28 Revenue Proposal Statutory Declaration - 31 Jan 2022 - PUBLIC</v>
      </c>
      <c r="C11" s="1" t="s">
        <v>32</v>
      </c>
      <c r="D11" s="1" t="s">
        <v>63</v>
      </c>
      <c r="E11" s="6">
        <v>44592</v>
      </c>
      <c r="F11" s="1" t="s">
        <v>55</v>
      </c>
      <c r="G11" s="1">
        <f t="shared" si="1"/>
        <v>0</v>
      </c>
      <c r="H11" s="14">
        <v>2</v>
      </c>
    </row>
    <row r="12" spans="1:11" x14ac:dyDescent="0.35">
      <c r="A12" s="1" t="s">
        <v>13</v>
      </c>
      <c r="B12" s="1" t="str">
        <f t="shared" si="0"/>
        <v>Transgrid - Key Capex and Opex Assumptions Certification - 31 Jan 2022 - PUBLIC</v>
      </c>
      <c r="C12" s="1" t="s">
        <v>32</v>
      </c>
      <c r="D12" s="10" t="s">
        <v>269</v>
      </c>
      <c r="E12" s="6">
        <v>44592</v>
      </c>
      <c r="F12" s="1" t="s">
        <v>55</v>
      </c>
      <c r="G12" s="1">
        <f t="shared" si="1"/>
        <v>0</v>
      </c>
      <c r="H12" s="14">
        <v>1</v>
      </c>
    </row>
    <row r="13" spans="1:11" x14ac:dyDescent="0.35">
      <c r="A13" s="11" t="s">
        <v>14</v>
      </c>
      <c r="B13" s="12"/>
      <c r="C13" s="12"/>
      <c r="D13" s="12"/>
      <c r="E13" s="12"/>
      <c r="F13" s="12"/>
      <c r="G13" s="12"/>
      <c r="H13" s="13"/>
    </row>
    <row r="14" spans="1:11" x14ac:dyDescent="0.35">
      <c r="A14" s="1" t="s">
        <v>3</v>
      </c>
      <c r="B14" s="1" t="str">
        <f t="shared" ref="B14:B45" si="2">CONCATENATE(C14," - ", D14," - ",TEXT(E14,"d mmm yyyy")," - ",F14)</f>
        <v>Transgrid - Confidentiality Claims - 31 Jan 2022 - PUBLIC</v>
      </c>
      <c r="C14" s="1" t="s">
        <v>32</v>
      </c>
      <c r="D14" s="1" t="s">
        <v>35</v>
      </c>
      <c r="E14" s="6">
        <v>44592</v>
      </c>
      <c r="F14" s="1" t="s">
        <v>55</v>
      </c>
      <c r="G14" s="1">
        <f t="shared" si="1"/>
        <v>0</v>
      </c>
      <c r="H14" s="16">
        <v>62</v>
      </c>
    </row>
    <row r="15" spans="1:11" x14ac:dyDescent="0.35">
      <c r="A15" s="11" t="s">
        <v>4</v>
      </c>
      <c r="B15" s="12"/>
      <c r="C15" s="12"/>
      <c r="D15" s="12"/>
      <c r="E15" s="12"/>
      <c r="F15" s="12"/>
      <c r="G15" s="12"/>
      <c r="H15" s="12"/>
      <c r="J15" s="17"/>
      <c r="K15" s="17"/>
    </row>
    <row r="16" spans="1:11" x14ac:dyDescent="0.35">
      <c r="A16" s="1" t="s">
        <v>4</v>
      </c>
      <c r="B16" s="1" t="str">
        <f t="shared" si="2"/>
        <v>Transgrid - 2023-28 RIN Workbook 1 Forecast  - 31 Jan 2022 - PUBLIC</v>
      </c>
      <c r="C16" s="1" t="s">
        <v>32</v>
      </c>
      <c r="D16" s="1" t="s">
        <v>45</v>
      </c>
      <c r="E16" s="6">
        <v>44592</v>
      </c>
      <c r="F16" s="1" t="s">
        <v>55</v>
      </c>
      <c r="G16" s="16">
        <v>5</v>
      </c>
      <c r="H16" s="1">
        <v>27</v>
      </c>
    </row>
    <row r="17" spans="1:8" x14ac:dyDescent="0.35">
      <c r="A17" s="1" t="s">
        <v>4</v>
      </c>
      <c r="B17" s="1" t="str">
        <f t="shared" si="2"/>
        <v>Transgrid - 2023-28 RIN Workbook 1 Forecast - 31 Jan 2022 - CONFIDENTIAL</v>
      </c>
      <c r="C17" s="1" t="s">
        <v>32</v>
      </c>
      <c r="D17" s="1" t="s">
        <v>38</v>
      </c>
      <c r="E17" s="6">
        <v>44592</v>
      </c>
      <c r="F17" s="1" t="s">
        <v>56</v>
      </c>
      <c r="G17" s="1"/>
      <c r="H17" s="1"/>
    </row>
    <row r="18" spans="1:8" x14ac:dyDescent="0.35">
      <c r="A18" s="1" t="s">
        <v>4</v>
      </c>
      <c r="B18" s="1" t="str">
        <f t="shared" si="2"/>
        <v>Transgrid - 2023-28 RIN Workbook 2 MIC - 2014 - 31 Jan 2022 - PUBLIC</v>
      </c>
      <c r="C18" s="1" t="s">
        <v>32</v>
      </c>
      <c r="D18" s="1" t="s">
        <v>212</v>
      </c>
      <c r="E18" s="6">
        <v>44592</v>
      </c>
      <c r="F18" s="1" t="s">
        <v>55</v>
      </c>
      <c r="G18" s="1">
        <f t="shared" si="1"/>
        <v>0</v>
      </c>
      <c r="H18" s="1">
        <v>4</v>
      </c>
    </row>
    <row r="19" spans="1:8" x14ac:dyDescent="0.35">
      <c r="A19" s="1" t="s">
        <v>4</v>
      </c>
      <c r="B19" s="1" t="str">
        <f t="shared" ref="B19" si="3">CONCATENATE(C19," - ", D19," - ",TEXT(E19,"d mmm yyyy")," - ",F19)</f>
        <v>Transgrid - 2023-28 RIN Workbook 2 MIC - 2015 - 31 Jan 2022 - PUBLIC</v>
      </c>
      <c r="C19" s="1" t="s">
        <v>32</v>
      </c>
      <c r="D19" s="1" t="s">
        <v>213</v>
      </c>
      <c r="E19" s="6">
        <v>44592</v>
      </c>
      <c r="F19" s="1" t="s">
        <v>55</v>
      </c>
      <c r="G19" s="1">
        <f t="shared" ref="G19" si="4">IF(F19="Public",0,"X")</f>
        <v>0</v>
      </c>
      <c r="H19" s="1">
        <v>4</v>
      </c>
    </row>
    <row r="20" spans="1:8" ht="15.75" customHeight="1" x14ac:dyDescent="0.35">
      <c r="A20" s="1" t="s">
        <v>4</v>
      </c>
      <c r="B20" s="1" t="str">
        <f t="shared" ref="B20:B24" si="5">CONCATENATE(C20," - ", D20," - ",TEXT(E20,"d mmm yyyy")," - ",F20)</f>
        <v>Transgrid - 2023-28 RIN Workbook 2 MIC - 2016 - 31 Jan 2022 - PUBLIC</v>
      </c>
      <c r="C20" s="1" t="s">
        <v>32</v>
      </c>
      <c r="D20" s="1" t="s">
        <v>214</v>
      </c>
      <c r="E20" s="6">
        <v>44592</v>
      </c>
      <c r="F20" s="1" t="s">
        <v>55</v>
      </c>
      <c r="G20" s="1">
        <f t="shared" ref="G20:G24" si="6">IF(F20="Public",0,"X")</f>
        <v>0</v>
      </c>
      <c r="H20" s="1">
        <v>4</v>
      </c>
    </row>
    <row r="21" spans="1:8" ht="15.75" customHeight="1" x14ac:dyDescent="0.35">
      <c r="A21" s="1" t="s">
        <v>4</v>
      </c>
      <c r="B21" s="1" t="str">
        <f t="shared" si="5"/>
        <v>Transgrid - 2023-28 RIN Workbook 2 MIC - 2017 - 31 Jan 2022 - PUBLIC</v>
      </c>
      <c r="C21" s="1" t="s">
        <v>32</v>
      </c>
      <c r="D21" s="1" t="s">
        <v>215</v>
      </c>
      <c r="E21" s="6">
        <v>44592</v>
      </c>
      <c r="F21" s="1" t="s">
        <v>55</v>
      </c>
      <c r="G21" s="1">
        <f t="shared" si="6"/>
        <v>0</v>
      </c>
      <c r="H21" s="1">
        <v>4</v>
      </c>
    </row>
    <row r="22" spans="1:8" x14ac:dyDescent="0.35">
      <c r="A22" s="1" t="s">
        <v>4</v>
      </c>
      <c r="B22" s="1" t="str">
        <f t="shared" si="5"/>
        <v>Transgrid - 2023-28 RIN Workbook 2 MIC - 2018 - 31 Jan 2022 - PUBLIC</v>
      </c>
      <c r="C22" s="1" t="s">
        <v>32</v>
      </c>
      <c r="D22" s="1" t="s">
        <v>216</v>
      </c>
      <c r="E22" s="6">
        <v>44592</v>
      </c>
      <c r="F22" s="1" t="s">
        <v>55</v>
      </c>
      <c r="G22" s="1">
        <f t="shared" si="6"/>
        <v>0</v>
      </c>
      <c r="H22" s="1">
        <v>4</v>
      </c>
    </row>
    <row r="23" spans="1:8" x14ac:dyDescent="0.35">
      <c r="A23" s="1" t="s">
        <v>4</v>
      </c>
      <c r="B23" s="1" t="str">
        <f t="shared" si="5"/>
        <v>Transgrid - 2023-28 RIN Workbook 2 MIC - 2019 - 31 Jan 2022 - PUBLIC</v>
      </c>
      <c r="C23" s="1" t="s">
        <v>32</v>
      </c>
      <c r="D23" s="1" t="s">
        <v>217</v>
      </c>
      <c r="E23" s="6">
        <v>44592</v>
      </c>
      <c r="F23" s="1" t="s">
        <v>55</v>
      </c>
      <c r="G23" s="1">
        <f t="shared" si="6"/>
        <v>0</v>
      </c>
      <c r="H23" s="1">
        <v>4</v>
      </c>
    </row>
    <row r="24" spans="1:8" x14ac:dyDescent="0.35">
      <c r="A24" s="1" t="s">
        <v>4</v>
      </c>
      <c r="B24" s="1" t="str">
        <f t="shared" si="5"/>
        <v>Transgrid - 2023-28 RIN Workbook 2 MIC - 2020 - 31 Jan 2022 - PUBLIC</v>
      </c>
      <c r="C24" s="1" t="s">
        <v>32</v>
      </c>
      <c r="D24" s="1" t="s">
        <v>218</v>
      </c>
      <c r="E24" s="6">
        <v>44592</v>
      </c>
      <c r="F24" s="1" t="s">
        <v>55</v>
      </c>
      <c r="G24" s="1">
        <f t="shared" si="6"/>
        <v>0</v>
      </c>
      <c r="H24" s="1">
        <v>4</v>
      </c>
    </row>
    <row r="25" spans="1:8" x14ac:dyDescent="0.35">
      <c r="A25" s="1" t="s">
        <v>4</v>
      </c>
      <c r="B25" s="1" t="str">
        <f t="shared" si="2"/>
        <v>Transgrid - 2023-28 RIN Workbook 5 CESS - 31 Jan 2022 - PUBLIC</v>
      </c>
      <c r="C25" s="1" t="s">
        <v>32</v>
      </c>
      <c r="D25" s="1" t="s">
        <v>257</v>
      </c>
      <c r="E25" s="6">
        <v>44592</v>
      </c>
      <c r="F25" s="1" t="s">
        <v>55</v>
      </c>
      <c r="G25" s="1">
        <f t="shared" si="1"/>
        <v>0</v>
      </c>
      <c r="H25" s="1">
        <v>6</v>
      </c>
    </row>
    <row r="26" spans="1:8" x14ac:dyDescent="0.35">
      <c r="A26" s="1" t="s">
        <v>4</v>
      </c>
      <c r="B26" s="1" t="str">
        <f t="shared" si="2"/>
        <v>Transgrid - 2023-28 RIN Workbook 6 EBSS - 31 Jan 2022 - PUBLIC</v>
      </c>
      <c r="C26" s="1" t="s">
        <v>32</v>
      </c>
      <c r="D26" s="1" t="s">
        <v>258</v>
      </c>
      <c r="E26" s="6">
        <v>44592</v>
      </c>
      <c r="F26" s="1" t="s">
        <v>55</v>
      </c>
      <c r="G26" s="1">
        <f t="shared" si="1"/>
        <v>0</v>
      </c>
      <c r="H26" s="1">
        <v>3</v>
      </c>
    </row>
    <row r="27" spans="1:8" x14ac:dyDescent="0.35">
      <c r="A27" s="1" t="s">
        <v>4</v>
      </c>
      <c r="B27" s="1" t="str">
        <f t="shared" si="2"/>
        <v>Transgrid - 2023-28 RIN Workbook 7 Indicative Bill Impact - 31 Jan 2022 - PUBLIC</v>
      </c>
      <c r="C27" s="1" t="s">
        <v>32</v>
      </c>
      <c r="D27" s="1" t="s">
        <v>39</v>
      </c>
      <c r="E27" s="6">
        <v>44592</v>
      </c>
      <c r="F27" s="1" t="s">
        <v>55</v>
      </c>
      <c r="G27" s="1">
        <f t="shared" si="1"/>
        <v>0</v>
      </c>
      <c r="H27" s="1">
        <v>2</v>
      </c>
    </row>
    <row r="28" spans="1:8" x14ac:dyDescent="0.35">
      <c r="A28" s="1" t="s">
        <v>4</v>
      </c>
      <c r="B28" s="1" t="str">
        <f t="shared" si="2"/>
        <v>Transgrid - 2023-28 RIN Workbook 8 Capex Historical - 31 Jan 2022 - PUBLIC</v>
      </c>
      <c r="C28" s="1" t="s">
        <v>32</v>
      </c>
      <c r="D28" s="1" t="s">
        <v>40</v>
      </c>
      <c r="E28" s="6">
        <v>44592</v>
      </c>
      <c r="F28" s="1" t="s">
        <v>55</v>
      </c>
      <c r="G28" s="1">
        <v>1</v>
      </c>
      <c r="H28" s="1">
        <v>4</v>
      </c>
    </row>
    <row r="29" spans="1:8" x14ac:dyDescent="0.35">
      <c r="A29" s="1" t="s">
        <v>4</v>
      </c>
      <c r="B29" s="1" t="str">
        <f t="shared" si="2"/>
        <v>Transgrid - 2023-28 RIN Workbook 8 Capex Historical - 31 Jan 2022 - CONFIDENTIAL</v>
      </c>
      <c r="C29" s="1" t="s">
        <v>32</v>
      </c>
      <c r="D29" s="1" t="s">
        <v>40</v>
      </c>
      <c r="E29" s="6">
        <v>44592</v>
      </c>
      <c r="F29" s="1" t="s">
        <v>56</v>
      </c>
      <c r="G29" s="1"/>
      <c r="H29" s="1"/>
    </row>
    <row r="30" spans="1:8" x14ac:dyDescent="0.35">
      <c r="A30" s="1" t="s">
        <v>4</v>
      </c>
      <c r="B30" s="1" t="str">
        <f t="shared" si="2"/>
        <v>Transgrid - 2023-28 RIN Basis of Preparation - 7 Dec 2021 - PUBLIC</v>
      </c>
      <c r="C30" s="1" t="s">
        <v>32</v>
      </c>
      <c r="D30" s="1" t="s">
        <v>41</v>
      </c>
      <c r="E30" s="6">
        <v>44537</v>
      </c>
      <c r="F30" s="1" t="s">
        <v>55</v>
      </c>
      <c r="G30" s="1">
        <v>2</v>
      </c>
      <c r="H30" s="1">
        <v>42</v>
      </c>
    </row>
    <row r="31" spans="1:8" x14ac:dyDescent="0.35">
      <c r="A31" s="1" t="s">
        <v>4</v>
      </c>
      <c r="B31" s="1" t="str">
        <f t="shared" ref="B31" si="7">CONCATENATE(C31," - ", D31," - ",TEXT(E31,"d mmm yyyy")," - ",F31)</f>
        <v>Transgrid - 2023-28 RIN Basis of Preparation - 7 Dec 2021 - CONFIDENTIAL</v>
      </c>
      <c r="C31" s="1" t="s">
        <v>32</v>
      </c>
      <c r="D31" s="1" t="s">
        <v>41</v>
      </c>
      <c r="E31" s="6">
        <v>44537</v>
      </c>
      <c r="F31" s="1" t="s">
        <v>56</v>
      </c>
      <c r="G31" s="1"/>
      <c r="H31" s="1"/>
    </row>
    <row r="32" spans="1:8" x14ac:dyDescent="0.35">
      <c r="A32" s="1" t="s">
        <v>4</v>
      </c>
      <c r="B32" s="1" t="str">
        <f t="shared" si="2"/>
        <v>PwC - 2023-28 RIN Audit and Review Report - 23 Dec 2021 - PUBLIC</v>
      </c>
      <c r="C32" s="1" t="s">
        <v>18</v>
      </c>
      <c r="D32" s="1" t="s">
        <v>228</v>
      </c>
      <c r="E32" s="6">
        <v>44553</v>
      </c>
      <c r="F32" s="1" t="s">
        <v>55</v>
      </c>
      <c r="G32" s="1">
        <f t="shared" si="1"/>
        <v>0</v>
      </c>
      <c r="H32" s="14">
        <v>11</v>
      </c>
    </row>
    <row r="33" spans="1:11" x14ac:dyDescent="0.35">
      <c r="A33" s="1" t="s">
        <v>4</v>
      </c>
      <c r="B33" s="14" t="str">
        <f>CONCATENATE(C33," - ", D33," - ",TEXT(E33,"d mmm yyyy")," - ",F33)</f>
        <v>Transgrid - 2023-28 RIN Schedule 1 Supporting Document - 31 Jan 2022 - PUBLIC</v>
      </c>
      <c r="C33" s="14" t="s">
        <v>32</v>
      </c>
      <c r="D33" s="16" t="s">
        <v>211</v>
      </c>
      <c r="E33" s="15">
        <v>44592</v>
      </c>
      <c r="F33" s="14" t="s">
        <v>55</v>
      </c>
      <c r="G33" s="14">
        <f>IF(F33="Public",0,"X")</f>
        <v>0</v>
      </c>
      <c r="H33" s="14">
        <v>11</v>
      </c>
    </row>
    <row r="34" spans="1:11" x14ac:dyDescent="0.35">
      <c r="A34" s="1" t="s">
        <v>4</v>
      </c>
      <c r="B34" s="1" t="str">
        <f t="shared" si="2"/>
        <v>Transgrid - Statement of Compliance with NEL Clause 71YA  - 31 Jan 2022 - PUBLIC</v>
      </c>
      <c r="C34" s="1" t="s">
        <v>32</v>
      </c>
      <c r="D34" s="16" t="s">
        <v>210</v>
      </c>
      <c r="E34" s="15">
        <v>44592</v>
      </c>
      <c r="F34" s="14" t="s">
        <v>55</v>
      </c>
      <c r="G34" s="14">
        <f t="shared" si="1"/>
        <v>0</v>
      </c>
      <c r="H34" s="14">
        <v>4</v>
      </c>
    </row>
    <row r="35" spans="1:11" x14ac:dyDescent="0.35">
      <c r="A35" s="1" t="s">
        <v>4</v>
      </c>
      <c r="B35" s="1" t="str">
        <f>CONCATENATE(C35," - ", D35," - ",TEXT(E35,"d mmm yyyy")," - ",F35)</f>
        <v>Transgrid - Transgrid Employees Agreement 2016 - 23 May 2018 - PUBLIC</v>
      </c>
      <c r="C35" s="1" t="s">
        <v>32</v>
      </c>
      <c r="D35" s="10" t="s">
        <v>209</v>
      </c>
      <c r="E35" s="6">
        <v>43243</v>
      </c>
      <c r="F35" s="1" t="s">
        <v>55</v>
      </c>
      <c r="G35" s="1">
        <v>0</v>
      </c>
      <c r="H35" s="1">
        <v>82</v>
      </c>
    </row>
    <row r="36" spans="1:11" x14ac:dyDescent="0.35">
      <c r="A36" s="11" t="s">
        <v>19</v>
      </c>
      <c r="B36" s="12"/>
      <c r="C36" s="12"/>
      <c r="D36" s="12"/>
      <c r="E36" s="12"/>
      <c r="F36" s="12"/>
      <c r="G36" s="12"/>
      <c r="H36" s="12"/>
      <c r="J36" s="17"/>
      <c r="K36" s="17"/>
    </row>
    <row r="37" spans="1:11" x14ac:dyDescent="0.35">
      <c r="A37" s="1" t="s">
        <v>5</v>
      </c>
      <c r="B37" s="1" t="str">
        <f t="shared" si="2"/>
        <v>Transgrid - 2023-28 Capex Model - 31 Jan 2022 - PUBLIC</v>
      </c>
      <c r="C37" s="1" t="s">
        <v>32</v>
      </c>
      <c r="D37" s="10" t="s">
        <v>266</v>
      </c>
      <c r="E37" s="6">
        <v>44592</v>
      </c>
      <c r="F37" s="1" t="s">
        <v>55</v>
      </c>
      <c r="G37" s="16">
        <v>5</v>
      </c>
      <c r="H37" s="14">
        <v>14</v>
      </c>
    </row>
    <row r="38" spans="1:11" x14ac:dyDescent="0.35">
      <c r="A38" s="1" t="s">
        <v>5</v>
      </c>
      <c r="B38" s="1" t="str">
        <f t="shared" ref="B38" si="8">CONCATENATE(C38," - ", D38," - ",TEXT(E38,"d mmm yyyy")," - ",F38)</f>
        <v>Transgrid - 2023-28 Capex Model - 31 Jan 2022 - CONFIDENTIAL</v>
      </c>
      <c r="C38" s="1" t="s">
        <v>32</v>
      </c>
      <c r="D38" s="10" t="s">
        <v>266</v>
      </c>
      <c r="E38" s="6">
        <v>44592</v>
      </c>
      <c r="F38" s="1" t="s">
        <v>56</v>
      </c>
      <c r="G38" s="14"/>
      <c r="H38" s="14"/>
    </row>
    <row r="39" spans="1:11" x14ac:dyDescent="0.35">
      <c r="A39" s="1" t="s">
        <v>5</v>
      </c>
      <c r="B39" s="1" t="str">
        <f>CONCATENATE(C39," - ", D39," - ",TEXT(E39,"d mmm yyyy")," - ",F39)</f>
        <v>Transgrid - 2023-28 Opex Forecast Model - 31 Jan 2022 - PUBLIC</v>
      </c>
      <c r="C39" s="1" t="s">
        <v>32</v>
      </c>
      <c r="D39" s="10" t="s">
        <v>265</v>
      </c>
      <c r="E39" s="6">
        <v>44592</v>
      </c>
      <c r="F39" s="1" t="s">
        <v>55</v>
      </c>
      <c r="G39" s="16">
        <v>0</v>
      </c>
      <c r="H39" s="14">
        <v>11</v>
      </c>
    </row>
    <row r="40" spans="1:11" x14ac:dyDescent="0.35">
      <c r="A40" s="1" t="s">
        <v>5</v>
      </c>
      <c r="B40" s="1" t="str">
        <f t="shared" si="2"/>
        <v>Transgrid - 2023-28 Depreciation Model  - 31 Jan 2022 - PUBLIC</v>
      </c>
      <c r="C40" s="1" t="s">
        <v>32</v>
      </c>
      <c r="D40" s="10" t="s">
        <v>42</v>
      </c>
      <c r="E40" s="6">
        <v>44592</v>
      </c>
      <c r="F40" s="1" t="s">
        <v>55</v>
      </c>
      <c r="G40" s="14">
        <f t="shared" si="1"/>
        <v>0</v>
      </c>
      <c r="H40" s="14">
        <v>7</v>
      </c>
    </row>
    <row r="41" spans="1:11" x14ac:dyDescent="0.35">
      <c r="A41" s="1" t="s">
        <v>5</v>
      </c>
      <c r="B41" s="1" t="str">
        <f t="shared" si="2"/>
        <v>Transgrid - 2023-28 Post-tax Revenue Model - 31 Jan 2022 - PUBLIC</v>
      </c>
      <c r="C41" s="1" t="s">
        <v>32</v>
      </c>
      <c r="D41" s="10" t="s">
        <v>267</v>
      </c>
      <c r="E41" s="6">
        <v>44592</v>
      </c>
      <c r="F41" s="1" t="s">
        <v>55</v>
      </c>
      <c r="G41" s="16">
        <v>0</v>
      </c>
      <c r="H41" s="14">
        <v>13</v>
      </c>
    </row>
    <row r="42" spans="1:11" x14ac:dyDescent="0.35">
      <c r="A42" s="1" t="s">
        <v>5</v>
      </c>
      <c r="B42" s="1" t="str">
        <f t="shared" si="2"/>
        <v>Transgrid - 2023-28 Roll-forward Model - 31 Jan 2022 - PUBLIC</v>
      </c>
      <c r="C42" s="1" t="s">
        <v>32</v>
      </c>
      <c r="D42" s="10" t="s">
        <v>268</v>
      </c>
      <c r="E42" s="6">
        <v>44592</v>
      </c>
      <c r="F42" s="1" t="s">
        <v>55</v>
      </c>
      <c r="G42" s="14">
        <f t="shared" si="1"/>
        <v>0</v>
      </c>
      <c r="H42" s="14">
        <v>11</v>
      </c>
    </row>
    <row r="43" spans="1:11" x14ac:dyDescent="0.35">
      <c r="A43" s="1" t="s">
        <v>5</v>
      </c>
      <c r="B43" s="1" t="str">
        <f t="shared" si="2"/>
        <v>Transgrid - 2023-28 Efficiency Benefit Sharing Scheme Model - 31 Jan 2022 - PUBLIC</v>
      </c>
      <c r="C43" s="1" t="s">
        <v>32</v>
      </c>
      <c r="D43" s="1" t="s">
        <v>43</v>
      </c>
      <c r="E43" s="6">
        <v>44592</v>
      </c>
      <c r="F43" s="1" t="s">
        <v>55</v>
      </c>
      <c r="G43" s="14">
        <f t="shared" si="1"/>
        <v>0</v>
      </c>
      <c r="H43" s="14">
        <v>3</v>
      </c>
    </row>
    <row r="44" spans="1:11" x14ac:dyDescent="0.35">
      <c r="A44" s="1" t="s">
        <v>5</v>
      </c>
      <c r="B44" s="1" t="str">
        <f t="shared" si="2"/>
        <v>Transgrid - 2023-28 Capital Expenditure Sharing Scheme Model  - 31 Jan 2022 - PUBLIC</v>
      </c>
      <c r="C44" s="1" t="s">
        <v>32</v>
      </c>
      <c r="D44" s="1" t="s">
        <v>44</v>
      </c>
      <c r="E44" s="6">
        <v>44592</v>
      </c>
      <c r="F44" s="1" t="s">
        <v>55</v>
      </c>
      <c r="G44" s="14">
        <f t="shared" si="1"/>
        <v>0</v>
      </c>
      <c r="H44" s="14">
        <v>6</v>
      </c>
    </row>
    <row r="45" spans="1:11" x14ac:dyDescent="0.35">
      <c r="A45" s="1" t="s">
        <v>5</v>
      </c>
      <c r="B45" s="1" t="str">
        <f t="shared" si="2"/>
        <v>Transgrid - 2023-28 Rate of Return Model - 31 Jan 2022 - PUBLIC</v>
      </c>
      <c r="C45" s="1" t="s">
        <v>32</v>
      </c>
      <c r="D45" s="1" t="s">
        <v>53</v>
      </c>
      <c r="E45" s="6">
        <v>44592</v>
      </c>
      <c r="F45" s="1" t="s">
        <v>55</v>
      </c>
      <c r="G45" s="14">
        <v>3</v>
      </c>
      <c r="H45" s="14">
        <v>8</v>
      </c>
    </row>
    <row r="46" spans="1:11" x14ac:dyDescent="0.35">
      <c r="A46" s="1" t="s">
        <v>5</v>
      </c>
      <c r="B46" s="1" t="str">
        <f t="shared" ref="B46" si="9">CONCATENATE(C46," - ", D46," - ",TEXT(E46,"d mmm yyyy")," - ",F46)</f>
        <v>Transgrid - 2023-28 Rate of Return Model - 31 Jan 2022 - CONFIDENTIAL</v>
      </c>
      <c r="C46" s="1" t="s">
        <v>32</v>
      </c>
      <c r="D46" s="1" t="s">
        <v>53</v>
      </c>
      <c r="E46" s="6">
        <v>44592</v>
      </c>
      <c r="F46" s="1" t="s">
        <v>56</v>
      </c>
      <c r="G46" s="14"/>
      <c r="H46" s="14"/>
    </row>
    <row r="47" spans="1:11" x14ac:dyDescent="0.35">
      <c r="A47" s="1" t="s">
        <v>5</v>
      </c>
      <c r="B47" s="1" t="str">
        <f t="shared" ref="B47:B49" si="10">CONCATENATE(C47," - ", D47," - ",TEXT(E47,"d mmm yyyy")," - ",F47)</f>
        <v>Transgrid - 2023-28 RIN Population Model - 31 Jan 2022 - PUBLIC</v>
      </c>
      <c r="C47" s="1" t="s">
        <v>32</v>
      </c>
      <c r="D47" s="1" t="s">
        <v>221</v>
      </c>
      <c r="E47" s="6">
        <v>44592</v>
      </c>
      <c r="F47" s="1" t="s">
        <v>55</v>
      </c>
      <c r="G47" s="16">
        <v>6</v>
      </c>
      <c r="H47" s="14">
        <v>33</v>
      </c>
    </row>
    <row r="48" spans="1:11" x14ac:dyDescent="0.35">
      <c r="A48" s="1" t="s">
        <v>5</v>
      </c>
      <c r="B48" s="1" t="str">
        <f t="shared" ref="B48" si="11">CONCATENATE(C48," - ", D48," - ",TEXT(E48,"d mmm yyyy")," - ",F48)</f>
        <v>Transgrid - 2023-28 RIN Population Model - 31 Jan 2022 - CONFIDENTIAL</v>
      </c>
      <c r="C48" s="1" t="s">
        <v>32</v>
      </c>
      <c r="D48" s="1" t="s">
        <v>221</v>
      </c>
      <c r="E48" s="6">
        <v>44592</v>
      </c>
      <c r="F48" s="1" t="s">
        <v>56</v>
      </c>
      <c r="G48" s="14"/>
      <c r="H48" s="14"/>
    </row>
    <row r="49" spans="1:11" x14ac:dyDescent="0.35">
      <c r="A49" s="1" t="s">
        <v>5</v>
      </c>
      <c r="B49" s="1" t="str">
        <f t="shared" si="10"/>
        <v>Transgrid - 2023-28 EB RIN RAB Allocation Model - 31 Jan 2022 - PUBLIC</v>
      </c>
      <c r="C49" s="1" t="s">
        <v>32</v>
      </c>
      <c r="D49" s="1" t="s">
        <v>259</v>
      </c>
      <c r="E49" s="6">
        <v>44592</v>
      </c>
      <c r="F49" s="1" t="s">
        <v>55</v>
      </c>
      <c r="G49" s="1">
        <v>0</v>
      </c>
      <c r="H49" s="1">
        <v>12</v>
      </c>
    </row>
    <row r="50" spans="1:11" x14ac:dyDescent="0.35">
      <c r="A50" s="11" t="s">
        <v>24</v>
      </c>
      <c r="B50" s="12"/>
      <c r="C50" s="12"/>
      <c r="D50" s="12"/>
      <c r="E50" s="12"/>
      <c r="F50" s="12"/>
      <c r="G50" s="12"/>
      <c r="H50" s="12"/>
      <c r="J50" s="17"/>
      <c r="K50" s="17"/>
    </row>
    <row r="51" spans="1:11" x14ac:dyDescent="0.35">
      <c r="A51" s="1" t="s">
        <v>25</v>
      </c>
      <c r="B51" s="1" t="str">
        <f t="shared" ref="B51:B71" si="12">CONCATENATE(C51," - ", D51," - ",TEXT(E51,"d mmm yyyy")," - ",F51)</f>
        <v>Transgrid - Augex Overview Paper - 31 Jan 2022 - PUBLIC</v>
      </c>
      <c r="C51" s="1" t="s">
        <v>32</v>
      </c>
      <c r="D51" s="10" t="s">
        <v>261</v>
      </c>
      <c r="E51" s="6">
        <v>44592</v>
      </c>
      <c r="F51" s="1" t="s">
        <v>55</v>
      </c>
      <c r="G51" s="1">
        <v>15</v>
      </c>
      <c r="H51" s="1">
        <v>96</v>
      </c>
    </row>
    <row r="52" spans="1:11" x14ac:dyDescent="0.35">
      <c r="A52" s="1" t="s">
        <v>25</v>
      </c>
      <c r="B52" s="1" t="str">
        <f t="shared" ref="B52" si="13">CONCATENATE(C52," - ", D52," - ",TEXT(E52,"d mmm yyyy")," - ",F52)</f>
        <v>Transgrid - Augex Overview Paper - 31 Jan 2022 - CONFIDENTIAL</v>
      </c>
      <c r="C52" s="1" t="s">
        <v>32</v>
      </c>
      <c r="D52" s="10" t="s">
        <v>261</v>
      </c>
      <c r="E52" s="6">
        <v>44592</v>
      </c>
      <c r="F52" s="1" t="s">
        <v>56</v>
      </c>
      <c r="G52" s="1"/>
      <c r="H52" s="1"/>
    </row>
    <row r="53" spans="1:11" x14ac:dyDescent="0.35">
      <c r="A53" s="1" t="s">
        <v>25</v>
      </c>
      <c r="B53" s="1" t="str">
        <f>CONCATENATE(C53," - ", D53," - ",TEXT(E53,"d mmm yyyy")," - ",F53)</f>
        <v>Transgrid - Repex Overview Paper - 31 Jan 2022 - PUBLIC</v>
      </c>
      <c r="C53" s="1" t="s">
        <v>32</v>
      </c>
      <c r="D53" s="10" t="s">
        <v>260</v>
      </c>
      <c r="E53" s="6">
        <v>44592</v>
      </c>
      <c r="F53" s="1" t="s">
        <v>55</v>
      </c>
      <c r="G53" s="1">
        <f t="shared" ref="G53" si="14">IF(F53="Public",0,"X")</f>
        <v>0</v>
      </c>
      <c r="H53" s="1">
        <v>87</v>
      </c>
    </row>
    <row r="54" spans="1:11" x14ac:dyDescent="0.35">
      <c r="A54" s="1" t="s">
        <v>25</v>
      </c>
      <c r="B54" s="1" t="str">
        <f t="shared" si="12"/>
        <v>Transgrid - Non-network ICT Overview Paper - 31 Jan 2022 - PUBLIC</v>
      </c>
      <c r="C54" s="1" t="s">
        <v>32</v>
      </c>
      <c r="D54" s="10" t="s">
        <v>262</v>
      </c>
      <c r="E54" s="6">
        <v>44592</v>
      </c>
      <c r="F54" s="1" t="s">
        <v>55</v>
      </c>
      <c r="G54" s="14">
        <v>10</v>
      </c>
      <c r="H54" s="1">
        <v>50</v>
      </c>
    </row>
    <row r="55" spans="1:11" x14ac:dyDescent="0.35">
      <c r="A55" s="1" t="s">
        <v>25</v>
      </c>
      <c r="B55" s="1" t="str">
        <f t="shared" ref="B55" si="15">CONCATENATE(C55," - ", D55," - ",TEXT(E55,"d mmm yyyy")," - ",F55)</f>
        <v>Transgrid - Non-network ICT Overview Paper - 31 Jan 2022 - CONFIDENTIAL</v>
      </c>
      <c r="C55" s="1" t="s">
        <v>32</v>
      </c>
      <c r="D55" s="10" t="s">
        <v>262</v>
      </c>
      <c r="E55" s="6">
        <v>44592</v>
      </c>
      <c r="F55" s="1" t="s">
        <v>56</v>
      </c>
      <c r="G55" s="14"/>
      <c r="H55" s="1"/>
    </row>
    <row r="56" spans="1:11" x14ac:dyDescent="0.35">
      <c r="A56" s="1" t="s">
        <v>25</v>
      </c>
      <c r="B56" s="1" t="str">
        <f t="shared" si="12"/>
        <v>Transgrid - Non-network Other Overview Paper - 31 Jan 2022 - PUBLIC</v>
      </c>
      <c r="C56" s="1" t="s">
        <v>32</v>
      </c>
      <c r="D56" s="10" t="s">
        <v>263</v>
      </c>
      <c r="E56" s="6">
        <v>44592</v>
      </c>
      <c r="F56" s="1" t="s">
        <v>55</v>
      </c>
      <c r="G56" s="14">
        <f t="shared" ref="G56:G85" si="16">IF(F56="Public",0,"X")</f>
        <v>0</v>
      </c>
      <c r="H56" s="1">
        <v>57</v>
      </c>
    </row>
    <row r="57" spans="1:11" x14ac:dyDescent="0.35">
      <c r="A57" s="1" t="s">
        <v>25</v>
      </c>
      <c r="B57" s="1" t="str">
        <f t="shared" si="12"/>
        <v>Transgrid - Opex Step Change Overview Paper - 31 Jan 2022 - PUBLIC</v>
      </c>
      <c r="C57" s="1" t="s">
        <v>32</v>
      </c>
      <c r="D57" s="10" t="s">
        <v>264</v>
      </c>
      <c r="E57" s="6">
        <v>44592</v>
      </c>
      <c r="F57" s="1" t="s">
        <v>55</v>
      </c>
      <c r="G57" s="16">
        <v>13</v>
      </c>
      <c r="H57" s="1">
        <v>22</v>
      </c>
    </row>
    <row r="58" spans="1:11" x14ac:dyDescent="0.35">
      <c r="A58" s="1" t="s">
        <v>25</v>
      </c>
      <c r="B58" s="1" t="str">
        <f t="shared" ref="B58" si="17">CONCATENATE(C58," - ", D58," - ",TEXT(E58,"d mmm yyyy")," - ",F58)</f>
        <v>Transgrid - Opex Step Change Overview Paper - 31 Jan 2022 - CONFIDENTIAL</v>
      </c>
      <c r="C58" s="1" t="s">
        <v>32</v>
      </c>
      <c r="D58" s="10" t="s">
        <v>264</v>
      </c>
      <c r="E58" s="6">
        <v>44592</v>
      </c>
      <c r="F58" s="1" t="s">
        <v>56</v>
      </c>
      <c r="G58" s="14"/>
      <c r="H58" s="1"/>
    </row>
    <row r="59" spans="1:11" x14ac:dyDescent="0.35">
      <c r="A59" s="1" t="s">
        <v>25</v>
      </c>
      <c r="B59" s="1" t="str">
        <f t="shared" ref="B59:B60" si="18">CONCATENATE(C59," - ", D59," - ",TEXT(E59,"d mmm yyyy")," - ",F59)</f>
        <v>Transgrid - 2023-28 Stakeholder Engagement Report - 19 Jan 2022 - PUBLIC</v>
      </c>
      <c r="C59" s="1" t="s">
        <v>32</v>
      </c>
      <c r="D59" s="1" t="s">
        <v>51</v>
      </c>
      <c r="E59" s="6">
        <v>44580</v>
      </c>
      <c r="F59" s="1" t="s">
        <v>55</v>
      </c>
      <c r="G59" s="14">
        <f>IF(F59="Public",0,"X")</f>
        <v>0</v>
      </c>
      <c r="H59" s="1">
        <v>32</v>
      </c>
    </row>
    <row r="60" spans="1:11" x14ac:dyDescent="0.35">
      <c r="A60" s="1" t="s">
        <v>25</v>
      </c>
      <c r="B60" s="1" t="str">
        <f t="shared" si="18"/>
        <v>Forethought - Transgrid Revenue Reset Stakeholder Engagement - Executive Report - 15 Dec 2021 - PUBLIC</v>
      </c>
      <c r="C60" s="1" t="s">
        <v>52</v>
      </c>
      <c r="D60" s="10" t="s">
        <v>219</v>
      </c>
      <c r="E60" s="6">
        <v>44545</v>
      </c>
      <c r="F60" s="1" t="s">
        <v>55</v>
      </c>
      <c r="G60" s="14">
        <f>IF(F60="Public",0,"X")</f>
        <v>0</v>
      </c>
      <c r="H60" s="1">
        <v>69</v>
      </c>
    </row>
    <row r="61" spans="1:11" x14ac:dyDescent="0.35">
      <c r="A61" s="1" t="s">
        <v>25</v>
      </c>
      <c r="B61" s="1" t="str">
        <f t="shared" si="12"/>
        <v>Transgrid - Cost Allocation Methodology - 17 Jan 2022 - PUBLIC</v>
      </c>
      <c r="C61" s="1" t="s">
        <v>32</v>
      </c>
      <c r="D61" s="1" t="s">
        <v>22</v>
      </c>
      <c r="E61" s="15">
        <v>44578</v>
      </c>
      <c r="F61" s="14" t="s">
        <v>55</v>
      </c>
      <c r="G61" s="14">
        <f t="shared" si="16"/>
        <v>0</v>
      </c>
      <c r="H61" s="14">
        <v>23</v>
      </c>
    </row>
    <row r="62" spans="1:11" x14ac:dyDescent="0.35">
      <c r="A62" s="1" t="s">
        <v>25</v>
      </c>
      <c r="B62" s="1" t="str">
        <f t="shared" si="12"/>
        <v>Transgrid - Expenditure Capitalisation Standard  - 10 Nov 2021 - PUBLIC</v>
      </c>
      <c r="C62" s="1" t="s">
        <v>32</v>
      </c>
      <c r="D62" s="1" t="s">
        <v>46</v>
      </c>
      <c r="E62" s="15">
        <v>44510</v>
      </c>
      <c r="F62" s="14" t="s">
        <v>55</v>
      </c>
      <c r="G62" s="14">
        <f t="shared" si="16"/>
        <v>0</v>
      </c>
      <c r="H62" s="14">
        <v>24</v>
      </c>
    </row>
    <row r="63" spans="1:11" x14ac:dyDescent="0.35">
      <c r="A63" s="1" t="s">
        <v>25</v>
      </c>
      <c r="B63" s="1" t="str">
        <f t="shared" si="12"/>
        <v>Transgrid - 2023-2028 Pricing Methodology  - 15 Nov 2021 - PUBLIC</v>
      </c>
      <c r="C63" s="1" t="s">
        <v>32</v>
      </c>
      <c r="D63" s="1" t="s">
        <v>226</v>
      </c>
      <c r="E63" s="15">
        <v>44515</v>
      </c>
      <c r="F63" s="1" t="s">
        <v>55</v>
      </c>
      <c r="G63" s="14">
        <f t="shared" si="16"/>
        <v>0</v>
      </c>
      <c r="H63" s="1">
        <v>43</v>
      </c>
    </row>
    <row r="64" spans="1:11" x14ac:dyDescent="0.35">
      <c r="A64" s="1" t="s">
        <v>25</v>
      </c>
      <c r="B64" s="1" t="str">
        <f t="shared" si="12"/>
        <v>KPMG - Memorandum on SaaS Product Accounting  - 15 Nov 2021 - PUBLIC</v>
      </c>
      <c r="C64" s="1" t="s">
        <v>47</v>
      </c>
      <c r="D64" s="1" t="s">
        <v>48</v>
      </c>
      <c r="E64" s="15">
        <v>44515</v>
      </c>
      <c r="F64" s="1" t="s">
        <v>55</v>
      </c>
      <c r="G64" s="14">
        <f t="shared" si="16"/>
        <v>0</v>
      </c>
      <c r="H64" s="1">
        <v>39</v>
      </c>
    </row>
    <row r="65" spans="1:8" x14ac:dyDescent="0.35">
      <c r="A65" s="1" t="s">
        <v>25</v>
      </c>
      <c r="B65" s="1" t="str">
        <f>CONCATENATE(C65," - ", D65," - ",TEXT(E65,"d mmm yyyy")," - ",F65)</f>
        <v>AON - Insurance Premium Cost Forecast - 4 Nov 2021 - PUBLIC</v>
      </c>
      <c r="C65" s="1" t="s">
        <v>26</v>
      </c>
      <c r="D65" s="1" t="s">
        <v>49</v>
      </c>
      <c r="E65" s="6">
        <v>44504</v>
      </c>
      <c r="F65" s="1" t="s">
        <v>55</v>
      </c>
      <c r="G65" s="16">
        <v>34</v>
      </c>
      <c r="H65" s="1">
        <v>110</v>
      </c>
    </row>
    <row r="66" spans="1:8" x14ac:dyDescent="0.35">
      <c r="A66" s="1" t="s">
        <v>25</v>
      </c>
      <c r="B66" s="1" t="str">
        <f>CONCATENATE(C66," - ", D66," - ",TEXT(E66,"d mmm yyyy")," - ",F66)</f>
        <v>AON - Insurance Premium Cost Forecast - 4 Nov 2021 - CONFIDENTIAL</v>
      </c>
      <c r="C66" s="1" t="s">
        <v>26</v>
      </c>
      <c r="D66" s="1" t="s">
        <v>49</v>
      </c>
      <c r="E66" s="6">
        <v>44504</v>
      </c>
      <c r="F66" s="1" t="s">
        <v>56</v>
      </c>
      <c r="G66" s="14"/>
      <c r="H66" s="1"/>
    </row>
    <row r="67" spans="1:8" x14ac:dyDescent="0.35">
      <c r="A67" s="1" t="s">
        <v>25</v>
      </c>
      <c r="B67" s="1" t="str">
        <f>CONCATENATE(C67," - ", D67," - ",TEXT(E67,"d mmm yyyy")," - ",F67)</f>
        <v>BIS Oxford Economics - Labour Cost Escalation Forecasts to 2027-28 - 19 Nov 2021 - PUBLIC</v>
      </c>
      <c r="C67" s="1" t="s">
        <v>28</v>
      </c>
      <c r="D67" s="1" t="s">
        <v>233</v>
      </c>
      <c r="E67" s="6">
        <v>44519</v>
      </c>
      <c r="F67" s="1" t="s">
        <v>55</v>
      </c>
      <c r="G67" s="14">
        <f>IF(F67="Public",0,"X")</f>
        <v>0</v>
      </c>
      <c r="H67" s="1">
        <v>43</v>
      </c>
    </row>
    <row r="68" spans="1:8" x14ac:dyDescent="0.35">
      <c r="A68" s="1" t="s">
        <v>25</v>
      </c>
      <c r="B68" s="1" t="str">
        <f t="shared" ref="B68" si="19">CONCATENATE(C68," - ", D68," - ",TEXT(E68,"d mmm yyyy")," - ",F68)</f>
        <v>Frontier Economics - Benchmark Debt Raising Costs - 12 Jan 2022 - PUBLIC</v>
      </c>
      <c r="C68" s="1" t="s">
        <v>232</v>
      </c>
      <c r="D68" s="1" t="s">
        <v>227</v>
      </c>
      <c r="E68" s="6">
        <v>44573</v>
      </c>
      <c r="F68" s="1" t="s">
        <v>55</v>
      </c>
      <c r="G68" s="14">
        <v>0</v>
      </c>
      <c r="H68" s="1">
        <v>19</v>
      </c>
    </row>
    <row r="69" spans="1:8" x14ac:dyDescent="0.35">
      <c r="A69" s="1" t="s">
        <v>25</v>
      </c>
      <c r="B69" s="1" t="str">
        <f t="shared" si="12"/>
        <v>HoustonKemp - Efficiency of Transgrid's Base Year Operating Expenditure - 13 Dec 2021 - PUBLIC</v>
      </c>
      <c r="C69" s="1" t="s">
        <v>30</v>
      </c>
      <c r="D69" s="1" t="s">
        <v>50</v>
      </c>
      <c r="E69" s="6">
        <v>44543</v>
      </c>
      <c r="F69" s="1" t="s">
        <v>55</v>
      </c>
      <c r="G69" s="14">
        <f t="shared" si="16"/>
        <v>0</v>
      </c>
      <c r="H69" s="1">
        <v>14</v>
      </c>
    </row>
    <row r="70" spans="1:8" x14ac:dyDescent="0.35">
      <c r="A70" s="1" t="s">
        <v>25</v>
      </c>
      <c r="B70" s="1" t="str">
        <f t="shared" si="12"/>
        <v>HoustonKemp - Assessment of Transgrid's Benchmarking Performance  - 6 Dec 2021 - PUBLIC</v>
      </c>
      <c r="C70" s="1" t="s">
        <v>30</v>
      </c>
      <c r="D70" s="1" t="s">
        <v>234</v>
      </c>
      <c r="E70" s="6">
        <v>44536</v>
      </c>
      <c r="F70" s="1" t="s">
        <v>55</v>
      </c>
      <c r="G70" s="14">
        <f t="shared" si="16"/>
        <v>0</v>
      </c>
      <c r="H70" s="1">
        <v>40</v>
      </c>
    </row>
    <row r="71" spans="1:8" x14ac:dyDescent="0.35">
      <c r="A71" s="1" t="s">
        <v>25</v>
      </c>
      <c r="B71" s="1" t="str">
        <f t="shared" si="12"/>
        <v>Transgrid - Nominated Averaging Period  - 8 Dec 2021 - PUBLIC</v>
      </c>
      <c r="C71" s="1" t="s">
        <v>32</v>
      </c>
      <c r="D71" s="1" t="s">
        <v>190</v>
      </c>
      <c r="E71" s="6">
        <v>44538</v>
      </c>
      <c r="F71" s="1" t="s">
        <v>55</v>
      </c>
      <c r="G71" s="14">
        <v>2</v>
      </c>
      <c r="H71" s="1">
        <v>4</v>
      </c>
    </row>
    <row r="72" spans="1:8" x14ac:dyDescent="0.35">
      <c r="A72" s="1" t="s">
        <v>25</v>
      </c>
      <c r="B72" s="1" t="str">
        <f t="shared" ref="B72" si="20">CONCATENATE(C72," - ", D72," - ",TEXT(E72,"d mmm yyyy")," - ",F72)</f>
        <v>Transgrid - Nominated Averaging Period  - 8 Dec 2021 - CONFIDENTIAL</v>
      </c>
      <c r="C72" s="1" t="s">
        <v>32</v>
      </c>
      <c r="D72" s="1" t="s">
        <v>190</v>
      </c>
      <c r="E72" s="6">
        <v>44538</v>
      </c>
      <c r="F72" s="1" t="s">
        <v>56</v>
      </c>
      <c r="G72" s="14"/>
      <c r="H72" s="1"/>
    </row>
    <row r="73" spans="1:8" x14ac:dyDescent="0.35">
      <c r="A73" s="1" t="s">
        <v>25</v>
      </c>
      <c r="B73" s="1" t="str">
        <f t="shared" ref="B73:B74" si="21">CONCATENATE(C73," - ", D73," - ",TEXT(E73,"d mmm yyyy")," - ",F73)</f>
        <v>ACIL Allen - Transgrid TUOS - 29 Nov 2021 - PUBLIC</v>
      </c>
      <c r="C73" s="1" t="s">
        <v>36</v>
      </c>
      <c r="D73" s="1" t="s">
        <v>54</v>
      </c>
      <c r="E73" s="6">
        <v>44529</v>
      </c>
      <c r="F73" s="1" t="s">
        <v>55</v>
      </c>
      <c r="G73" s="14">
        <f t="shared" si="16"/>
        <v>0</v>
      </c>
      <c r="H73" s="1">
        <v>14</v>
      </c>
    </row>
    <row r="74" spans="1:8" x14ac:dyDescent="0.35">
      <c r="A74" s="1" t="s">
        <v>25</v>
      </c>
      <c r="B74" s="1" t="str">
        <f t="shared" si="21"/>
        <v>GHD - Climate change and extreme weather event resilience - 3 Sep 2021 - PUBLIC</v>
      </c>
      <c r="C74" s="10" t="s">
        <v>20</v>
      </c>
      <c r="D74" s="10" t="s">
        <v>57</v>
      </c>
      <c r="E74" s="6">
        <v>44442</v>
      </c>
      <c r="F74" s="1" t="s">
        <v>55</v>
      </c>
      <c r="G74" s="14">
        <v>0</v>
      </c>
      <c r="H74" s="1">
        <v>21</v>
      </c>
    </row>
    <row r="75" spans="1:8" x14ac:dyDescent="0.35">
      <c r="A75" s="1" t="s">
        <v>25</v>
      </c>
      <c r="B75" s="1" t="str">
        <f t="shared" ref="B75:B81" si="22">CONCATENATE(C75," - ", D75," - ",TEXT(E75,"d mmm yyyy")," - ",F75)</f>
        <v>Transgrid - Energy Vision - 13 Oct 2021 - PUBLIC</v>
      </c>
      <c r="C75" s="1" t="s">
        <v>32</v>
      </c>
      <c r="D75" s="1" t="s">
        <v>58</v>
      </c>
      <c r="E75" s="6">
        <v>44482</v>
      </c>
      <c r="F75" s="1" t="s">
        <v>55</v>
      </c>
      <c r="G75" s="14">
        <f t="shared" si="16"/>
        <v>0</v>
      </c>
      <c r="H75" s="1">
        <v>73</v>
      </c>
    </row>
    <row r="76" spans="1:8" x14ac:dyDescent="0.35">
      <c r="A76" s="1" t="s">
        <v>25</v>
      </c>
      <c r="B76" s="1" t="str">
        <f t="shared" si="22"/>
        <v>Transgrid - 2021 Transmission Annual Planning Report - 30 Jul 2021 - PUBLIC</v>
      </c>
      <c r="C76" s="1" t="s">
        <v>32</v>
      </c>
      <c r="D76" s="1" t="s">
        <v>31</v>
      </c>
      <c r="E76" s="6">
        <v>44407</v>
      </c>
      <c r="F76" s="1" t="s">
        <v>55</v>
      </c>
      <c r="G76" s="14">
        <f t="shared" si="16"/>
        <v>0</v>
      </c>
      <c r="H76" s="1">
        <v>85</v>
      </c>
    </row>
    <row r="77" spans="1:8" x14ac:dyDescent="0.35">
      <c r="A77" s="1" t="s">
        <v>25</v>
      </c>
      <c r="B77" s="1" t="str">
        <f t="shared" si="22"/>
        <v>GHD - Demand Driven Augex Forecast Review - 23 Sep 2021 - PUBLIC</v>
      </c>
      <c r="C77" s="1" t="s">
        <v>20</v>
      </c>
      <c r="D77" s="1" t="s">
        <v>235</v>
      </c>
      <c r="E77" s="6">
        <v>44462</v>
      </c>
      <c r="F77" s="1" t="s">
        <v>55</v>
      </c>
      <c r="G77" s="14">
        <v>9</v>
      </c>
      <c r="H77" s="1">
        <v>51</v>
      </c>
    </row>
    <row r="78" spans="1:8" x14ac:dyDescent="0.35">
      <c r="A78" s="1" t="s">
        <v>25</v>
      </c>
      <c r="B78" s="1" t="str">
        <f t="shared" ref="B78" si="23">CONCATENATE(C78," - ", D78," - ",TEXT(E78,"d mmm yyyy")," - ",F78)</f>
        <v>GHD - Demand Driven Augex Forecast Review - 23 Sep 2021 - CONFIDENTIAL</v>
      </c>
      <c r="C78" s="1" t="s">
        <v>20</v>
      </c>
      <c r="D78" s="1" t="s">
        <v>235</v>
      </c>
      <c r="E78" s="6">
        <v>44462</v>
      </c>
      <c r="F78" s="1" t="s">
        <v>56</v>
      </c>
      <c r="G78" s="14"/>
      <c r="H78" s="1"/>
    </row>
    <row r="79" spans="1:8" x14ac:dyDescent="0.35">
      <c r="A79" s="1" t="s">
        <v>25</v>
      </c>
      <c r="B79" s="1" t="str">
        <f t="shared" si="22"/>
        <v>Aurecon - Point Load Study  - 18 Oct 2021 - PUBLIC</v>
      </c>
      <c r="C79" s="1" t="s">
        <v>60</v>
      </c>
      <c r="D79" s="1" t="s">
        <v>61</v>
      </c>
      <c r="E79" s="6">
        <v>44487</v>
      </c>
      <c r="F79" s="1" t="s">
        <v>55</v>
      </c>
      <c r="G79" s="14">
        <v>4</v>
      </c>
      <c r="H79" s="1">
        <v>10</v>
      </c>
    </row>
    <row r="80" spans="1:8" x14ac:dyDescent="0.35">
      <c r="A80" s="1" t="s">
        <v>25</v>
      </c>
      <c r="B80" s="1" t="str">
        <f t="shared" ref="B80" si="24">CONCATENATE(C80," - ", D80," - ",TEXT(E80,"d mmm yyyy")," - ",F80)</f>
        <v>Aurecon - Point Load Study  - 18 Oct 2021 - CONFIDENTIAL</v>
      </c>
      <c r="C80" s="1" t="s">
        <v>60</v>
      </c>
      <c r="D80" s="1" t="s">
        <v>61</v>
      </c>
      <c r="E80" s="6">
        <v>44487</v>
      </c>
      <c r="F80" s="1" t="s">
        <v>56</v>
      </c>
      <c r="G80" s="14"/>
      <c r="H80" s="1"/>
    </row>
    <row r="81" spans="1:8" x14ac:dyDescent="0.35">
      <c r="A81" s="1" t="s">
        <v>25</v>
      </c>
      <c r="B81" s="1" t="str">
        <f t="shared" si="22"/>
        <v>CutlerMerz - Transgrid 2023-28 Regulatory Proposal Augex Assurance Review - 3 Dec 2021 - PUBLIC</v>
      </c>
      <c r="C81" s="1" t="s">
        <v>62</v>
      </c>
      <c r="D81" s="10" t="s">
        <v>97</v>
      </c>
      <c r="E81" s="6">
        <v>44533</v>
      </c>
      <c r="F81" s="1" t="s">
        <v>55</v>
      </c>
      <c r="G81" s="14">
        <f t="shared" si="16"/>
        <v>0</v>
      </c>
      <c r="H81" s="1">
        <v>4</v>
      </c>
    </row>
    <row r="82" spans="1:8" x14ac:dyDescent="0.35">
      <c r="A82" s="1" t="s">
        <v>25</v>
      </c>
      <c r="B82" s="1" t="str">
        <f t="shared" ref="B82" si="25">CONCATENATE(C82," - ", D82," - ",TEXT(E82,"d mmm yyyy")," - ",F82)</f>
        <v>Transgrid - Critical Infrastructure Security Costs - 14 Jul 2021 - PUBLIC</v>
      </c>
      <c r="C82" s="1" t="s">
        <v>32</v>
      </c>
      <c r="D82" s="1" t="s">
        <v>191</v>
      </c>
      <c r="E82" s="6">
        <v>44391</v>
      </c>
      <c r="F82" s="1" t="s">
        <v>55</v>
      </c>
      <c r="G82" s="14">
        <v>0</v>
      </c>
      <c r="H82" s="1">
        <v>15</v>
      </c>
    </row>
    <row r="83" spans="1:8" x14ac:dyDescent="0.35">
      <c r="A83" s="1" t="s">
        <v>25</v>
      </c>
      <c r="B83" s="1" t="str">
        <f>CONCATENATE(C83," - ", D83," - ",TEXT(E83,"d mmm yyyy")," - ",F83)</f>
        <v>Transgrid - 2023-28 NCIPAP Projects  - 16 Nov 2021 - PUBLIC</v>
      </c>
      <c r="C83" s="1" t="s">
        <v>32</v>
      </c>
      <c r="D83" s="1" t="s">
        <v>59</v>
      </c>
      <c r="E83" s="6">
        <v>44516</v>
      </c>
      <c r="F83" s="1" t="s">
        <v>55</v>
      </c>
      <c r="G83" s="1">
        <f>IF(F83="Public",0,"X")</f>
        <v>0</v>
      </c>
      <c r="H83" s="1">
        <v>10</v>
      </c>
    </row>
    <row r="84" spans="1:8" x14ac:dyDescent="0.35">
      <c r="A84" s="1" t="s">
        <v>25</v>
      </c>
      <c r="B84" s="1" t="str">
        <f>CONCATENATE(C84," - ", D84," - ",TEXT(E84,"d mmm yyyy")," - ",F84)</f>
        <v>AEMO - NCIPAP Endorsement Letter - 6 Dec 2021 - PUBLIC</v>
      </c>
      <c r="C84" s="1" t="s">
        <v>27</v>
      </c>
      <c r="D84" s="1" t="s">
        <v>29</v>
      </c>
      <c r="E84" s="6">
        <v>44536</v>
      </c>
      <c r="F84" s="1" t="s">
        <v>55</v>
      </c>
      <c r="G84" s="1">
        <f>IF(F84="Public",0,"X")</f>
        <v>0</v>
      </c>
      <c r="H84" s="1">
        <v>3</v>
      </c>
    </row>
    <row r="85" spans="1:8" x14ac:dyDescent="0.35">
      <c r="A85" s="1" t="s">
        <v>25</v>
      </c>
      <c r="B85" s="1" t="str">
        <f t="shared" ref="B85" si="26">CONCATENATE(C85," - ", D85," - ",TEXT(E85,"d mmm yyyy")," - ",F85)</f>
        <v>Transgrid - STPIS Service Component Probability Distribution Fitting - 11 Nov 2021 - PUBLIC</v>
      </c>
      <c r="C85" s="1" t="s">
        <v>32</v>
      </c>
      <c r="D85" s="1" t="s">
        <v>225</v>
      </c>
      <c r="E85" s="15">
        <v>44511</v>
      </c>
      <c r="F85" s="1" t="s">
        <v>55</v>
      </c>
      <c r="G85" s="1">
        <f t="shared" si="16"/>
        <v>0</v>
      </c>
      <c r="H85" s="1">
        <v>19</v>
      </c>
    </row>
    <row r="86" spans="1:8" x14ac:dyDescent="0.35">
      <c r="A86" s="11" t="s">
        <v>207</v>
      </c>
      <c r="B86" s="12"/>
      <c r="C86" s="12"/>
      <c r="D86" s="12"/>
      <c r="E86" s="12"/>
      <c r="F86" s="12"/>
      <c r="G86" s="12"/>
      <c r="H86" s="12"/>
    </row>
    <row r="87" spans="1:8" x14ac:dyDescent="0.35">
      <c r="A87" s="1" t="s">
        <v>23</v>
      </c>
      <c r="B87" s="1" t="str">
        <f t="shared" ref="B87:B110" si="27">CONCATENATE(C87," - ", D87," - ",TEXT(E87,"d mmm yyyy")," - ",F87)</f>
        <v>Transgrid - Asset Management Policy - 1 Nov 2019 - PUBLIC</v>
      </c>
      <c r="C87" s="1" t="s">
        <v>32</v>
      </c>
      <c r="D87" s="1" t="s">
        <v>6</v>
      </c>
      <c r="E87" s="6">
        <v>43770</v>
      </c>
      <c r="F87" s="1" t="s">
        <v>55</v>
      </c>
      <c r="G87" s="1">
        <f>IF(F87="Public",0,"X")</f>
        <v>0</v>
      </c>
      <c r="H87" s="1">
        <v>2</v>
      </c>
    </row>
    <row r="88" spans="1:8" x14ac:dyDescent="0.35">
      <c r="A88" s="1" t="s">
        <v>23</v>
      </c>
      <c r="B88" s="1" t="str">
        <f t="shared" si="27"/>
        <v>Transgrid - Asset Management System Description - 15 Nov 2021 - PUBLIC</v>
      </c>
      <c r="C88" s="1" t="s">
        <v>32</v>
      </c>
      <c r="D88" s="1" t="s">
        <v>71</v>
      </c>
      <c r="E88" s="6">
        <v>44515</v>
      </c>
      <c r="F88" s="1" t="s">
        <v>55</v>
      </c>
      <c r="G88" s="1">
        <f t="shared" ref="G88:G110" si="28">IF(F88="Public",0,"X")</f>
        <v>0</v>
      </c>
      <c r="H88" s="1">
        <v>87</v>
      </c>
    </row>
    <row r="89" spans="1:8" x14ac:dyDescent="0.35">
      <c r="A89" s="1" t="s">
        <v>23</v>
      </c>
      <c r="B89" s="1" t="str">
        <f>CONCATENATE(C89," - ", D89," - ",TEXT(E89,"d mmm yyyy")," - ",F89)</f>
        <v>Transgrid - Automation Renewal and Maintenance Strategy - 30 Nov 2021 - PUBLIC</v>
      </c>
      <c r="C89" s="1" t="s">
        <v>32</v>
      </c>
      <c r="D89" s="1" t="s">
        <v>82</v>
      </c>
      <c r="E89" s="6">
        <v>44530</v>
      </c>
      <c r="F89" s="1" t="s">
        <v>55</v>
      </c>
      <c r="G89" s="1">
        <f>IF(F89="Public",0,"X")</f>
        <v>0</v>
      </c>
      <c r="H89" s="1">
        <v>60</v>
      </c>
    </row>
    <row r="90" spans="1:8" x14ac:dyDescent="0.35">
      <c r="A90" s="1" t="s">
        <v>23</v>
      </c>
      <c r="B90" s="1" t="str">
        <f>CONCATENATE(C90," - ", D90," - ",TEXT(E90,"d mmm yyyy")," - ",F90)</f>
        <v>Transgrid - Electricity Network Safety Management System (ENSMS) Description - 12 May 2020 - PUBLIC</v>
      </c>
      <c r="C90" s="1" t="s">
        <v>32</v>
      </c>
      <c r="D90" s="1" t="s">
        <v>85</v>
      </c>
      <c r="E90" s="6">
        <v>43963</v>
      </c>
      <c r="F90" s="1" t="s">
        <v>55</v>
      </c>
      <c r="G90" s="1">
        <f>IF(F90="Public",0,"X")</f>
        <v>0</v>
      </c>
      <c r="H90" s="1">
        <v>102</v>
      </c>
    </row>
    <row r="91" spans="1:8" x14ac:dyDescent="0.35">
      <c r="A91" s="1" t="s">
        <v>23</v>
      </c>
      <c r="B91" s="1" t="str">
        <f>CONCATENATE(C91," - ", D91," - ",TEXT(E91,"d mmm yyyy")," - ",F91)</f>
        <v>Transgrid - ICT Strategy - 7 Jan 2022 - PUBLIC</v>
      </c>
      <c r="C91" s="1" t="s">
        <v>32</v>
      </c>
      <c r="D91" s="1" t="s">
        <v>236</v>
      </c>
      <c r="E91" s="6">
        <v>44568</v>
      </c>
      <c r="F91" s="1" t="s">
        <v>55</v>
      </c>
      <c r="G91" s="1">
        <f>IF(F91="Public",0,"X")</f>
        <v>0</v>
      </c>
      <c r="H91" s="1">
        <v>16</v>
      </c>
    </row>
    <row r="92" spans="1:8" x14ac:dyDescent="0.35">
      <c r="A92" s="1" t="s">
        <v>23</v>
      </c>
      <c r="B92" s="1" t="str">
        <f>CONCATENATE(C92," - ", D92," - ",TEXT(E92,"d mmm yyyy")," - ",F92)</f>
        <v>Transgrid - Infrastructure Systems Renewal and Maintenance Strategy - 1 Dec 2021 - PUBLIC</v>
      </c>
      <c r="C92" s="1" t="s">
        <v>32</v>
      </c>
      <c r="D92" s="1" t="s">
        <v>204</v>
      </c>
      <c r="E92" s="6">
        <v>44531</v>
      </c>
      <c r="F92" s="1" t="s">
        <v>55</v>
      </c>
      <c r="G92" s="1">
        <v>0</v>
      </c>
      <c r="H92" s="1">
        <v>41</v>
      </c>
    </row>
    <row r="93" spans="1:8" x14ac:dyDescent="0.35">
      <c r="A93" s="1" t="s">
        <v>23</v>
      </c>
      <c r="B93" s="1" t="str">
        <f t="shared" si="27"/>
        <v>Transgrid - ISO55001 Asset Mangement Accreditation - 16 Nov 2020 - PUBLIC</v>
      </c>
      <c r="C93" s="1" t="s">
        <v>32</v>
      </c>
      <c r="D93" s="1" t="s">
        <v>220</v>
      </c>
      <c r="E93" s="6">
        <v>44151</v>
      </c>
      <c r="F93" s="1" t="s">
        <v>55</v>
      </c>
      <c r="G93" s="1">
        <f t="shared" si="28"/>
        <v>0</v>
      </c>
      <c r="H93" s="1">
        <v>1</v>
      </c>
    </row>
    <row r="94" spans="1:8" x14ac:dyDescent="0.35">
      <c r="A94" s="1" t="s">
        <v>23</v>
      </c>
      <c r="B94" s="1" t="str">
        <f t="shared" ref="B94" si="29">CONCATENATE(C94," - ", D94," - ",TEXT(E94,"d mmm yyyy")," - ",F94)</f>
        <v>Transgrid - IT Governance Framework - 19 Jun 2020 - PUBLIC</v>
      </c>
      <c r="C94" s="1" t="s">
        <v>32</v>
      </c>
      <c r="D94" s="14" t="s">
        <v>64</v>
      </c>
      <c r="E94" s="6">
        <v>44001</v>
      </c>
      <c r="F94" s="1" t="s">
        <v>55</v>
      </c>
      <c r="G94" s="1">
        <f>IF(F94="Public",0,"X")</f>
        <v>0</v>
      </c>
      <c r="H94" s="1">
        <v>8</v>
      </c>
    </row>
    <row r="95" spans="1:8" x14ac:dyDescent="0.35">
      <c r="A95" s="1" t="s">
        <v>23</v>
      </c>
      <c r="B95" s="1" t="str">
        <f>CONCATENATE(C95," - ", D95," - ",TEXT(E95,"d mmm yyyy")," - ",F95)</f>
        <v>Transgrid - Market Metering Renewal and Maintenance Strategy - 30 Nov 2021 - PUBLIC</v>
      </c>
      <c r="C95" s="1" t="s">
        <v>32</v>
      </c>
      <c r="D95" s="1" t="s">
        <v>83</v>
      </c>
      <c r="E95" s="6">
        <v>44530</v>
      </c>
      <c r="F95" s="1" t="s">
        <v>55</v>
      </c>
      <c r="G95" s="1">
        <f>IF(F95="Public",0,"X")</f>
        <v>0</v>
      </c>
      <c r="H95" s="1">
        <v>33</v>
      </c>
    </row>
    <row r="96" spans="1:8" x14ac:dyDescent="0.35">
      <c r="A96" s="1" t="s">
        <v>23</v>
      </c>
      <c r="B96" s="1" t="str">
        <f t="shared" ref="B96" si="30">CONCATENATE(C96," - ", D96," - ",TEXT(E96,"d mmm yyyy")," - ",F96)</f>
        <v>Transgrid - Motor Vehicle and Mobile Plant Renewal and Maintenance Strategy - 8 May 2017 - PUBLIC</v>
      </c>
      <c r="C96" s="1" t="s">
        <v>32</v>
      </c>
      <c r="D96" s="14" t="s">
        <v>68</v>
      </c>
      <c r="E96" s="6">
        <v>42863</v>
      </c>
      <c r="F96" s="1" t="s">
        <v>55</v>
      </c>
      <c r="G96" s="1">
        <f>IF(F96="Public",0,"X")</f>
        <v>0</v>
      </c>
      <c r="H96" s="1">
        <v>12</v>
      </c>
    </row>
    <row r="97" spans="1:11" x14ac:dyDescent="0.35">
      <c r="A97" s="1" t="s">
        <v>23</v>
      </c>
      <c r="B97" s="1" t="str">
        <f>CONCATENATE(C97," - ", D97," - ",TEXT(E97,"d mmm yyyy")," - ",F97)</f>
        <v>Transgrid - Network Asset Criticality Framework - 16 Nov 2021 - PUBLIC</v>
      </c>
      <c r="C97" s="1" t="s">
        <v>32</v>
      </c>
      <c r="D97" s="1" t="s">
        <v>73</v>
      </c>
      <c r="E97" s="6">
        <v>44516</v>
      </c>
      <c r="F97" s="1" t="s">
        <v>55</v>
      </c>
      <c r="G97" s="1">
        <f>IF(F97="Public",0,"X")</f>
        <v>0</v>
      </c>
      <c r="H97" s="1">
        <v>46</v>
      </c>
    </row>
    <row r="98" spans="1:11" x14ac:dyDescent="0.35">
      <c r="A98" s="1" t="s">
        <v>23</v>
      </c>
      <c r="B98" s="1" t="str">
        <f>CONCATENATE(C98," - ", D98," - ",TEXT(E98,"d mmm yyyy")," - ",F98)</f>
        <v>Transgrid - Network Asset Health Framework - 25 Nov 2021 - PUBLIC</v>
      </c>
      <c r="C98" s="1" t="s">
        <v>32</v>
      </c>
      <c r="D98" s="1" t="s">
        <v>74</v>
      </c>
      <c r="E98" s="6">
        <v>44525</v>
      </c>
      <c r="F98" s="1" t="s">
        <v>55</v>
      </c>
      <c r="G98" s="1">
        <f>IF(F98="Public",0,"X")</f>
        <v>0</v>
      </c>
      <c r="H98" s="1">
        <v>73</v>
      </c>
    </row>
    <row r="99" spans="1:11" x14ac:dyDescent="0.35">
      <c r="A99" s="1" t="s">
        <v>23</v>
      </c>
      <c r="B99" s="1" t="str">
        <f t="shared" si="27"/>
        <v>Transgrid - Network Asset Risk Assessment Methodology - 16 Nov 2021 - PUBLIC</v>
      </c>
      <c r="C99" s="1" t="s">
        <v>32</v>
      </c>
      <c r="D99" s="1" t="s">
        <v>72</v>
      </c>
      <c r="E99" s="6">
        <v>44516</v>
      </c>
      <c r="F99" s="1" t="s">
        <v>55</v>
      </c>
      <c r="G99" s="1">
        <f t="shared" si="28"/>
        <v>0</v>
      </c>
      <c r="H99" s="1">
        <v>43</v>
      </c>
    </row>
    <row r="100" spans="1:11" x14ac:dyDescent="0.35">
      <c r="A100" s="1" t="s">
        <v>23</v>
      </c>
      <c r="B100" s="1" t="str">
        <f t="shared" si="27"/>
        <v>Transgrid - Network Asset Strategy - 22 Dec 2021 - PUBLIC</v>
      </c>
      <c r="C100" s="1" t="s">
        <v>32</v>
      </c>
      <c r="D100" s="1" t="s">
        <v>75</v>
      </c>
      <c r="E100" s="6">
        <v>44552</v>
      </c>
      <c r="F100" s="1" t="s">
        <v>55</v>
      </c>
      <c r="G100" s="1">
        <f t="shared" si="28"/>
        <v>0</v>
      </c>
      <c r="H100" s="1">
        <v>55</v>
      </c>
    </row>
    <row r="101" spans="1:11" x14ac:dyDescent="0.35">
      <c r="A101" s="1" t="s">
        <v>23</v>
      </c>
      <c r="B101" s="1" t="str">
        <f>CONCATENATE(C101," - ", D101," - ",TEXT(E101,"d mmm yyyy")," - ",F101)</f>
        <v>Transgrid - Network Property Renewal and Maintenance Strategy - 30 Nov 2021 - PUBLIC</v>
      </c>
      <c r="C101" s="1" t="s">
        <v>32</v>
      </c>
      <c r="D101" s="1" t="s">
        <v>84</v>
      </c>
      <c r="E101" s="6">
        <v>44530</v>
      </c>
      <c r="F101" s="1" t="s">
        <v>55</v>
      </c>
      <c r="G101" s="1">
        <f>IF(F101="Public",0,"X")</f>
        <v>0</v>
      </c>
      <c r="H101" s="1">
        <v>39</v>
      </c>
    </row>
    <row r="102" spans="1:11" x14ac:dyDescent="0.35">
      <c r="A102" s="1" t="s">
        <v>23</v>
      </c>
      <c r="B102" s="1" t="str">
        <f t="shared" ref="B102" si="31">CONCATENATE(C102," - ", D102," - ",TEXT(E102,"d mmm yyyy")," - ",F102)</f>
        <v>Transgrid - Non-network Property Capex Procedure - 21 Sep 2021 - PUBLIC</v>
      </c>
      <c r="C102" s="1" t="s">
        <v>32</v>
      </c>
      <c r="D102" s="14" t="s">
        <v>70</v>
      </c>
      <c r="E102" s="6">
        <v>44460</v>
      </c>
      <c r="F102" s="1" t="s">
        <v>55</v>
      </c>
      <c r="G102" s="1">
        <f>IF(F102="Public",0,"X")</f>
        <v>0</v>
      </c>
      <c r="H102" s="1">
        <v>11</v>
      </c>
    </row>
    <row r="103" spans="1:11" x14ac:dyDescent="0.35">
      <c r="A103" s="1" t="s">
        <v>23</v>
      </c>
      <c r="B103" s="1" t="str">
        <f>CONCATENATE(C103," - ", D103," - ",TEXT(E103,"d mmm yyyy")," - ",F103)</f>
        <v>Transgrid - Non-network Property Renewal and Maintenance Strategy - 8 Dec 2021 - PUBLIC</v>
      </c>
      <c r="C103" s="1" t="s">
        <v>32</v>
      </c>
      <c r="D103" s="14" t="s">
        <v>69</v>
      </c>
      <c r="E103" s="6">
        <v>44538</v>
      </c>
      <c r="F103" s="1" t="s">
        <v>55</v>
      </c>
      <c r="G103" s="1">
        <f>IF(F103="Public",0,"X")</f>
        <v>0</v>
      </c>
      <c r="H103" s="1">
        <v>25</v>
      </c>
    </row>
    <row r="104" spans="1:11" x14ac:dyDescent="0.35">
      <c r="A104" s="1" t="s">
        <v>23</v>
      </c>
      <c r="B104" s="1" t="str">
        <f t="shared" si="27"/>
        <v>Transgrid - Prescribed Network Capital Investment Process - 30 Jun 2020 - PUBLIC</v>
      </c>
      <c r="C104" s="1" t="s">
        <v>32</v>
      </c>
      <c r="D104" s="1" t="s">
        <v>76</v>
      </c>
      <c r="E104" s="6">
        <v>44012</v>
      </c>
      <c r="F104" s="1" t="s">
        <v>55</v>
      </c>
      <c r="G104" s="1">
        <f t="shared" si="28"/>
        <v>0</v>
      </c>
      <c r="H104" s="1">
        <v>44</v>
      </c>
    </row>
    <row r="105" spans="1:11" x14ac:dyDescent="0.35">
      <c r="A105" s="1" t="s">
        <v>23</v>
      </c>
      <c r="B105" s="1" t="str">
        <f t="shared" ref="B105" si="32">CONCATENATE(C105," - ", D105," - ",TEXT(E105,"d mmm yyyy")," - ",F105)</f>
        <v>Transgrid - Risk Management Framework - 31 Aug 2021 - PUBLIC</v>
      </c>
      <c r="C105" s="1" t="s">
        <v>32</v>
      </c>
      <c r="D105" s="1" t="s">
        <v>78</v>
      </c>
      <c r="E105" s="6">
        <v>44439</v>
      </c>
      <c r="F105" s="1" t="s">
        <v>55</v>
      </c>
      <c r="G105" s="1">
        <f t="shared" ref="G105" si="33">IF(F105="Public",0,"X")</f>
        <v>0</v>
      </c>
      <c r="H105" s="1">
        <v>22</v>
      </c>
    </row>
    <row r="106" spans="1:11" x14ac:dyDescent="0.35">
      <c r="A106" s="1" t="s">
        <v>23</v>
      </c>
      <c r="B106" s="1" t="str">
        <f>CONCATENATE(C106," - ", D106," - ",TEXT(E106,"d mmm yyyy")," - ",F106)</f>
        <v>Transgrid - Substations Renewal and Maintenance Strategy - 30 Nov 2021 - PUBLIC</v>
      </c>
      <c r="C106" s="1" t="s">
        <v>32</v>
      </c>
      <c r="D106" s="14" t="s">
        <v>79</v>
      </c>
      <c r="E106" s="6">
        <v>44530</v>
      </c>
      <c r="F106" s="1" t="s">
        <v>55</v>
      </c>
      <c r="G106" s="1">
        <f>IF(F106="Public",0,"X")</f>
        <v>0</v>
      </c>
      <c r="H106" s="1">
        <v>126</v>
      </c>
    </row>
    <row r="107" spans="1:11" x14ac:dyDescent="0.35">
      <c r="A107" s="1" t="s">
        <v>23</v>
      </c>
      <c r="B107" s="1" t="str">
        <f>CONCATENATE(C107," - ", D107," - ",TEXT(E107,"d mmm yyyy")," - ",F107)</f>
        <v>Transgrid - Telecommunication Systems Renewal and Maintenance Strategy - 30 Nov 2021 - PUBLIC</v>
      </c>
      <c r="C107" s="1" t="s">
        <v>32</v>
      </c>
      <c r="D107" s="1" t="s">
        <v>208</v>
      </c>
      <c r="E107" s="6">
        <v>44530</v>
      </c>
      <c r="F107" s="1" t="s">
        <v>55</v>
      </c>
      <c r="G107" s="1">
        <f>IF(F107="Public",0,"X")</f>
        <v>0</v>
      </c>
      <c r="H107" s="1">
        <v>48</v>
      </c>
    </row>
    <row r="108" spans="1:11" x14ac:dyDescent="0.35">
      <c r="A108" s="1" t="s">
        <v>23</v>
      </c>
      <c r="B108" s="1" t="str">
        <f>CONCATENATE(C108," - ", D108," - ",TEXT(E108,"d mmm yyyy")," - ",F108)</f>
        <v>Transgrid - Transgrid Risk Appetite Statement - 30 Jun 2021 - PUBLIC</v>
      </c>
      <c r="C108" s="1" t="s">
        <v>32</v>
      </c>
      <c r="D108" s="1" t="s">
        <v>77</v>
      </c>
      <c r="E108" s="6">
        <v>44377</v>
      </c>
      <c r="F108" s="1" t="s">
        <v>55</v>
      </c>
      <c r="G108" s="1">
        <f>IF(F108="Public",0,"X")</f>
        <v>0</v>
      </c>
      <c r="H108" s="1">
        <v>11</v>
      </c>
    </row>
    <row r="109" spans="1:11" x14ac:dyDescent="0.35">
      <c r="A109" s="1" t="s">
        <v>23</v>
      </c>
      <c r="B109" s="1" t="str">
        <f t="shared" si="27"/>
        <v>Transgrid - Transmission Lines Renewal and Maintenance Strategy - 1 Dec 2021 - PUBLIC</v>
      </c>
      <c r="C109" s="1" t="s">
        <v>32</v>
      </c>
      <c r="D109" s="1" t="s">
        <v>80</v>
      </c>
      <c r="E109" s="6">
        <v>44531</v>
      </c>
      <c r="F109" s="1" t="s">
        <v>55</v>
      </c>
      <c r="G109" s="1">
        <f t="shared" si="28"/>
        <v>0</v>
      </c>
      <c r="H109" s="1">
        <v>123</v>
      </c>
    </row>
    <row r="110" spans="1:11" x14ac:dyDescent="0.35">
      <c r="A110" s="1" t="s">
        <v>23</v>
      </c>
      <c r="B110" s="1" t="str">
        <f t="shared" si="27"/>
        <v>Transgrid - Underground Cables Renewal and Maintenance Strategy - 30 Nov 2021 - PUBLIC</v>
      </c>
      <c r="C110" s="1" t="s">
        <v>32</v>
      </c>
      <c r="D110" s="1" t="s">
        <v>81</v>
      </c>
      <c r="E110" s="6">
        <v>44530</v>
      </c>
      <c r="F110" s="1" t="s">
        <v>55</v>
      </c>
      <c r="G110" s="1">
        <f t="shared" si="28"/>
        <v>0</v>
      </c>
      <c r="H110" s="1">
        <v>45</v>
      </c>
    </row>
    <row r="111" spans="1:11" x14ac:dyDescent="0.35">
      <c r="A111" s="11" t="s">
        <v>66</v>
      </c>
      <c r="B111" s="12"/>
      <c r="C111" s="12"/>
      <c r="D111" s="12"/>
      <c r="E111" s="12"/>
      <c r="F111" s="12"/>
      <c r="G111" s="12"/>
      <c r="H111" s="12"/>
      <c r="J111" s="17"/>
      <c r="K111" s="17"/>
    </row>
    <row r="112" spans="1:11" x14ac:dyDescent="0.35">
      <c r="A112" s="1" t="s">
        <v>67</v>
      </c>
      <c r="B112" s="1" t="str">
        <f>CONCATENATE(C112," - ", D112," - ",TEXT(E112,"d mmm yyyy")," - ",F112)</f>
        <v>Transgrid - OER-1164 Rev 0 Asbestos Paint on Towers in Various Loc - 1 Nov 2021 - PUBLIC</v>
      </c>
      <c r="C112" s="1" t="s">
        <v>32</v>
      </c>
      <c r="D112" s="1" t="s">
        <v>245</v>
      </c>
      <c r="E112" s="15">
        <v>44501</v>
      </c>
      <c r="F112" s="1" t="s">
        <v>55</v>
      </c>
      <c r="G112" s="1">
        <f>IF(F112="Public",0,"X")</f>
        <v>0</v>
      </c>
      <c r="H112" s="1">
        <v>14</v>
      </c>
    </row>
    <row r="113" spans="1:8" x14ac:dyDescent="0.35">
      <c r="A113" s="1" t="s">
        <v>67</v>
      </c>
      <c r="B113" s="1" t="str">
        <f>CONCATENATE(C113," - ", D113," - ",TEXT(E113,"d mmm yyyy")," - ",F113)</f>
        <v>Transgrid - OER-1194 Rev 0 Tenterfield Secondary Systems Renewal - 26 Oct 2021 - PUBLIC</v>
      </c>
      <c r="C113" s="1" t="s">
        <v>32</v>
      </c>
      <c r="D113" s="1" t="s">
        <v>246</v>
      </c>
      <c r="E113" s="15">
        <v>44495</v>
      </c>
      <c r="F113" s="1" t="s">
        <v>55</v>
      </c>
      <c r="G113" s="1">
        <f>IF(F113="Public",0,"X")</f>
        <v>0</v>
      </c>
      <c r="H113" s="1">
        <v>11</v>
      </c>
    </row>
    <row r="114" spans="1:8" x14ac:dyDescent="0.35">
      <c r="A114" s="1" t="s">
        <v>67</v>
      </c>
      <c r="B114" s="1" t="str">
        <f t="shared" ref="B114:B177" si="34">CONCATENATE(C114," - ", D114," - ",TEXT(E114,"d mmm yyyy")," - ",F114)</f>
        <v>Transgrid - OER-1271 Rev 1 Line 12 Livrpool Sydney Sth Refurb - 13 Nov 2021 - PUBLIC</v>
      </c>
      <c r="C114" s="1" t="s">
        <v>32</v>
      </c>
      <c r="D114" s="1" t="s">
        <v>104</v>
      </c>
      <c r="E114" s="15">
        <v>44513</v>
      </c>
      <c r="F114" s="1" t="s">
        <v>55</v>
      </c>
      <c r="G114" s="1">
        <f t="shared" ref="G114:G177" si="35">IF(F114="Public",0,"X")</f>
        <v>0</v>
      </c>
      <c r="H114" s="1">
        <v>15</v>
      </c>
    </row>
    <row r="115" spans="1:8" x14ac:dyDescent="0.35">
      <c r="A115" s="1" t="s">
        <v>67</v>
      </c>
      <c r="B115" s="1" t="str">
        <f t="shared" si="34"/>
        <v>Transgrid - OER-1272 Rev 1 Line 13 Kemps Ck Sydney Sth Refurb - 8 Oct 2021 - PUBLIC</v>
      </c>
      <c r="C115" s="1" t="s">
        <v>32</v>
      </c>
      <c r="D115" s="1" t="s">
        <v>105</v>
      </c>
      <c r="E115" s="15">
        <v>44477</v>
      </c>
      <c r="F115" s="1" t="s">
        <v>55</v>
      </c>
      <c r="G115" s="1">
        <f t="shared" si="35"/>
        <v>0</v>
      </c>
      <c r="H115" s="1">
        <v>12</v>
      </c>
    </row>
    <row r="116" spans="1:8" x14ac:dyDescent="0.35">
      <c r="A116" s="1" t="s">
        <v>67</v>
      </c>
      <c r="B116" s="1" t="str">
        <f t="shared" si="34"/>
        <v>Transgrid - OER-1353 Rev 1 Line 16 Marulan Avon Tower Refurb - 14 Nov 2021 - PUBLIC</v>
      </c>
      <c r="C116" s="1" t="s">
        <v>32</v>
      </c>
      <c r="D116" s="1" t="s">
        <v>188</v>
      </c>
      <c r="E116" s="15">
        <v>44514</v>
      </c>
      <c r="F116" s="1" t="s">
        <v>55</v>
      </c>
      <c r="G116" s="1">
        <f t="shared" si="35"/>
        <v>0</v>
      </c>
      <c r="H116" s="1">
        <v>13</v>
      </c>
    </row>
    <row r="117" spans="1:8" x14ac:dyDescent="0.35">
      <c r="A117" s="1" t="s">
        <v>67</v>
      </c>
      <c r="B117" s="1" t="str">
        <f t="shared" si="34"/>
        <v>Transgrid - OER-1408 Rev 1 Line 23 Vales Pt Munmorah Refurb - 14 Nov 2021 - PUBLIC</v>
      </c>
      <c r="C117" s="1" t="s">
        <v>32</v>
      </c>
      <c r="D117" s="1" t="s">
        <v>189</v>
      </c>
      <c r="E117" s="15">
        <v>44514</v>
      </c>
      <c r="F117" s="1" t="s">
        <v>55</v>
      </c>
      <c r="G117" s="1">
        <f t="shared" si="35"/>
        <v>0</v>
      </c>
      <c r="H117" s="1">
        <v>13</v>
      </c>
    </row>
    <row r="118" spans="1:8" x14ac:dyDescent="0.35">
      <c r="A118" s="1" t="s">
        <v>67</v>
      </c>
      <c r="B118" s="1" t="str">
        <f t="shared" si="34"/>
        <v>Transgrid - OER-1600 Rev 1 Line 11 Sydney Sth Dapto Twr Repl - 15 Nov 2021 - PUBLIC</v>
      </c>
      <c r="C118" s="1" t="s">
        <v>32</v>
      </c>
      <c r="D118" s="1" t="s">
        <v>106</v>
      </c>
      <c r="E118" s="15">
        <v>44515</v>
      </c>
      <c r="F118" s="1" t="s">
        <v>55</v>
      </c>
      <c r="G118" s="1">
        <f t="shared" si="35"/>
        <v>0</v>
      </c>
      <c r="H118" s="1">
        <v>15</v>
      </c>
    </row>
    <row r="119" spans="1:8" x14ac:dyDescent="0.35">
      <c r="A119" s="1" t="s">
        <v>67</v>
      </c>
      <c r="B119" s="1" t="str">
        <f t="shared" si="34"/>
        <v>Transgrid - OER-2062 Rev 0 BKH SVC Server Upgrade - 15 Oct 2021 - PUBLIC</v>
      </c>
      <c r="C119" s="1" t="s">
        <v>32</v>
      </c>
      <c r="D119" s="1" t="s">
        <v>247</v>
      </c>
      <c r="E119" s="15">
        <v>44484</v>
      </c>
      <c r="F119" s="1" t="s">
        <v>55</v>
      </c>
      <c r="G119" s="1">
        <f t="shared" si="35"/>
        <v>0</v>
      </c>
      <c r="H119" s="1">
        <v>7</v>
      </c>
    </row>
    <row r="120" spans="1:8" x14ac:dyDescent="0.35">
      <c r="A120" s="1" t="s">
        <v>67</v>
      </c>
      <c r="B120" s="1" t="str">
        <f t="shared" si="34"/>
        <v>Transgrid - OER-N2020 Rev 0 FY24-28 Operation Comms Renewal - 9 Nov 2021 - PUBLIC</v>
      </c>
      <c r="C120" s="1" t="s">
        <v>32</v>
      </c>
      <c r="D120" s="1" t="s">
        <v>107</v>
      </c>
      <c r="E120" s="15">
        <v>44509</v>
      </c>
      <c r="F120" s="1" t="s">
        <v>55</v>
      </c>
      <c r="G120" s="1">
        <f t="shared" si="35"/>
        <v>0</v>
      </c>
      <c r="H120" s="1">
        <v>11</v>
      </c>
    </row>
    <row r="121" spans="1:8" x14ac:dyDescent="0.35">
      <c r="A121" s="1" t="s">
        <v>67</v>
      </c>
      <c r="B121" s="1" t="str">
        <f t="shared" si="34"/>
        <v>Transgrid - OER-N2212 Rev 0 FY24-28 SE1 Secondary Systems Renewal - 26 Oct 2021 - PUBLIC</v>
      </c>
      <c r="C121" s="1" t="s">
        <v>32</v>
      </c>
      <c r="D121" s="1" t="s">
        <v>108</v>
      </c>
      <c r="E121" s="15">
        <v>44495</v>
      </c>
      <c r="F121" s="1" t="s">
        <v>55</v>
      </c>
      <c r="G121" s="1">
        <f t="shared" si="35"/>
        <v>0</v>
      </c>
      <c r="H121" s="1">
        <v>11</v>
      </c>
    </row>
    <row r="122" spans="1:8" x14ac:dyDescent="0.35">
      <c r="A122" s="1" t="s">
        <v>67</v>
      </c>
      <c r="B122" s="1" t="str">
        <f t="shared" si="34"/>
        <v>Transgrid - OER-N2213 Rev 0 FY24-28 BER Secondary Systems Renewal - 26 Oct 2021 - PUBLIC</v>
      </c>
      <c r="C122" s="1" t="s">
        <v>32</v>
      </c>
      <c r="D122" s="1" t="s">
        <v>109</v>
      </c>
      <c r="E122" s="15">
        <v>44495</v>
      </c>
      <c r="F122" s="1" t="s">
        <v>55</v>
      </c>
      <c r="G122" s="1">
        <f t="shared" si="35"/>
        <v>0</v>
      </c>
      <c r="H122" s="1">
        <v>11</v>
      </c>
    </row>
    <row r="123" spans="1:8" x14ac:dyDescent="0.35">
      <c r="A123" s="1" t="s">
        <v>67</v>
      </c>
      <c r="B123" s="1" t="str">
        <f t="shared" si="34"/>
        <v>Transgrid - OER-N2214 Rev 0 FY24-28 ER0 Secondary Systems Renewal - 27 Oct 2021 - PUBLIC</v>
      </c>
      <c r="C123" s="1" t="s">
        <v>32</v>
      </c>
      <c r="D123" s="1" t="s">
        <v>110</v>
      </c>
      <c r="E123" s="15">
        <v>44496</v>
      </c>
      <c r="F123" s="1" t="s">
        <v>55</v>
      </c>
      <c r="G123" s="1">
        <f t="shared" si="35"/>
        <v>0</v>
      </c>
      <c r="H123" s="1">
        <v>12</v>
      </c>
    </row>
    <row r="124" spans="1:8" x14ac:dyDescent="0.35">
      <c r="A124" s="1" t="s">
        <v>67</v>
      </c>
      <c r="B124" s="1" t="str">
        <f t="shared" si="34"/>
        <v>Transgrid - OER-N2242 Rev 0 FY24-28 Prot Line Renewal - 7 Oct 2021 - PUBLIC</v>
      </c>
      <c r="C124" s="1" t="s">
        <v>32</v>
      </c>
      <c r="D124" s="1" t="s">
        <v>186</v>
      </c>
      <c r="E124" s="15">
        <v>44476</v>
      </c>
      <c r="F124" s="1" t="s">
        <v>55</v>
      </c>
      <c r="G124" s="1">
        <f t="shared" si="35"/>
        <v>0</v>
      </c>
      <c r="H124" s="1">
        <v>20</v>
      </c>
    </row>
    <row r="125" spans="1:8" x14ac:dyDescent="0.35">
      <c r="A125" s="1" t="s">
        <v>67</v>
      </c>
      <c r="B125" s="1" t="str">
        <f t="shared" si="34"/>
        <v>Transgrid - OER-N2243 Rev 0 FY24-28 Prot Transformer Renewal - 20 Oct 2021 - PUBLIC</v>
      </c>
      <c r="C125" s="1" t="s">
        <v>32</v>
      </c>
      <c r="D125" s="1" t="s">
        <v>111</v>
      </c>
      <c r="E125" s="15">
        <v>44489</v>
      </c>
      <c r="F125" s="1" t="s">
        <v>55</v>
      </c>
      <c r="G125" s="1">
        <f t="shared" si="35"/>
        <v>0</v>
      </c>
      <c r="H125" s="1">
        <v>14</v>
      </c>
    </row>
    <row r="126" spans="1:8" x14ac:dyDescent="0.35">
      <c r="A126" s="1" t="s">
        <v>67</v>
      </c>
      <c r="B126" s="1" t="str">
        <f t="shared" si="34"/>
        <v>Transgrid - OER-N2244 Rev 0 FY24-28 Prot Reactor Renewal - 19 Oct 2021 - PUBLIC</v>
      </c>
      <c r="C126" s="1" t="s">
        <v>32</v>
      </c>
      <c r="D126" s="1" t="s">
        <v>187</v>
      </c>
      <c r="E126" s="15">
        <v>44488</v>
      </c>
      <c r="F126" s="1" t="s">
        <v>55</v>
      </c>
      <c r="G126" s="1">
        <f t="shared" si="35"/>
        <v>0</v>
      </c>
      <c r="H126" s="1">
        <v>10</v>
      </c>
    </row>
    <row r="127" spans="1:8" x14ac:dyDescent="0.35">
      <c r="A127" s="1" t="s">
        <v>67</v>
      </c>
      <c r="B127" s="1" t="str">
        <f t="shared" si="34"/>
        <v>Transgrid - OER-N2245 Rev 0 FY24-28 Prot Capacitor Renewal - 13 Oct 2021 - PUBLIC</v>
      </c>
      <c r="C127" s="1" t="s">
        <v>32</v>
      </c>
      <c r="D127" s="1" t="s">
        <v>112</v>
      </c>
      <c r="E127" s="15">
        <v>44482</v>
      </c>
      <c r="F127" s="1" t="s">
        <v>55</v>
      </c>
      <c r="G127" s="1">
        <f t="shared" si="35"/>
        <v>0</v>
      </c>
      <c r="H127" s="1">
        <v>12</v>
      </c>
    </row>
    <row r="128" spans="1:8" x14ac:dyDescent="0.35">
      <c r="A128" s="1" t="s">
        <v>67</v>
      </c>
      <c r="B128" s="1" t="str">
        <f t="shared" si="34"/>
        <v>Transgrid - OER-N2246 Rev 0 FY24-28 Prot Busbar Renewal - 26 Oct 2021 - PUBLIC</v>
      </c>
      <c r="C128" s="1" t="s">
        <v>32</v>
      </c>
      <c r="D128" s="1" t="s">
        <v>113</v>
      </c>
      <c r="E128" s="15">
        <v>44495</v>
      </c>
      <c r="F128" s="1" t="s">
        <v>55</v>
      </c>
      <c r="G128" s="1">
        <f t="shared" si="35"/>
        <v>0</v>
      </c>
      <c r="H128" s="1">
        <v>14</v>
      </c>
    </row>
    <row r="129" spans="1:8" x14ac:dyDescent="0.35">
      <c r="A129" s="1" t="s">
        <v>67</v>
      </c>
      <c r="B129" s="1" t="str">
        <f t="shared" si="34"/>
        <v>Transgrid - OER-N2290 Rev 2 Fit OLCM to OIP Bushings - 12 Nov 2021 - PUBLIC</v>
      </c>
      <c r="C129" s="1" t="s">
        <v>32</v>
      </c>
      <c r="D129" s="1" t="s">
        <v>248</v>
      </c>
      <c r="E129" s="15">
        <v>44512</v>
      </c>
      <c r="F129" s="1" t="s">
        <v>55</v>
      </c>
      <c r="G129" s="1">
        <f t="shared" si="35"/>
        <v>0</v>
      </c>
      <c r="H129" s="1">
        <v>12</v>
      </c>
    </row>
    <row r="130" spans="1:8" x14ac:dyDescent="0.35">
      <c r="A130" s="1" t="s">
        <v>67</v>
      </c>
      <c r="B130" s="1" t="str">
        <f t="shared" si="34"/>
        <v>Transgrid - OER-N2345 Rev 3 FY24-28 Circuit Breaker Renewal Program - 10 Nov 2021 - PUBLIC</v>
      </c>
      <c r="C130" s="1" t="s">
        <v>32</v>
      </c>
      <c r="D130" s="1" t="s">
        <v>114</v>
      </c>
      <c r="E130" s="15">
        <v>44510</v>
      </c>
      <c r="F130" s="1" t="s">
        <v>55</v>
      </c>
      <c r="G130" s="1">
        <f t="shared" si="35"/>
        <v>0</v>
      </c>
      <c r="H130" s="1">
        <v>39</v>
      </c>
    </row>
    <row r="131" spans="1:8" x14ac:dyDescent="0.35">
      <c r="A131" s="1" t="s">
        <v>67</v>
      </c>
      <c r="B131" s="1" t="str">
        <f t="shared" si="34"/>
        <v>Transgrid - OER-N2347 Rev 1 FY24-28 CT Renewal Program - 10 Nov 2021 - PUBLIC</v>
      </c>
      <c r="C131" s="1" t="s">
        <v>32</v>
      </c>
      <c r="D131" s="1" t="s">
        <v>115</v>
      </c>
      <c r="E131" s="15">
        <v>44510</v>
      </c>
      <c r="F131" s="1" t="s">
        <v>55</v>
      </c>
      <c r="G131" s="1">
        <f t="shared" si="35"/>
        <v>0</v>
      </c>
      <c r="H131" s="1">
        <v>19</v>
      </c>
    </row>
    <row r="132" spans="1:8" x14ac:dyDescent="0.35">
      <c r="A132" s="1" t="s">
        <v>67</v>
      </c>
      <c r="B132" s="1" t="str">
        <f t="shared" si="34"/>
        <v>Transgrid - OER-N2348 Rev 4 FY24-28 VT Renewal Program - 12 Nov 2021 - PUBLIC</v>
      </c>
      <c r="C132" s="1" t="s">
        <v>32</v>
      </c>
      <c r="D132" s="1" t="s">
        <v>249</v>
      </c>
      <c r="E132" s="15">
        <v>44512</v>
      </c>
      <c r="F132" s="1" t="s">
        <v>55</v>
      </c>
      <c r="G132" s="1">
        <f t="shared" si="35"/>
        <v>0</v>
      </c>
      <c r="H132" s="1">
        <v>19</v>
      </c>
    </row>
    <row r="133" spans="1:8" x14ac:dyDescent="0.35">
      <c r="A133" s="1" t="s">
        <v>67</v>
      </c>
      <c r="B133" s="1" t="str">
        <f t="shared" si="34"/>
        <v>Transgrid - OER-N2349 Rev 3 FY24-28 Disconnector Renewal Program - 12 Nov 2021 - PUBLIC</v>
      </c>
      <c r="C133" s="1" t="s">
        <v>32</v>
      </c>
      <c r="D133" s="1" t="s">
        <v>116</v>
      </c>
      <c r="E133" s="15">
        <v>44512</v>
      </c>
      <c r="F133" s="1" t="s">
        <v>55</v>
      </c>
      <c r="G133" s="1">
        <f t="shared" si="35"/>
        <v>0</v>
      </c>
      <c r="H133" s="1">
        <v>55</v>
      </c>
    </row>
    <row r="134" spans="1:8" x14ac:dyDescent="0.35">
      <c r="A134" s="1" t="s">
        <v>67</v>
      </c>
      <c r="B134" s="1" t="str">
        <f t="shared" si="34"/>
        <v>Transgrid - OER-N2404 Rev 0 FY24-28 INV Transformer Refurb Program - 8 Nov 2021 - PUBLIC</v>
      </c>
      <c r="C134" s="1" t="s">
        <v>32</v>
      </c>
      <c r="D134" s="1" t="s">
        <v>250</v>
      </c>
      <c r="E134" s="15">
        <v>44508</v>
      </c>
      <c r="F134" s="1" t="s">
        <v>55</v>
      </c>
      <c r="G134" s="1">
        <f t="shared" si="35"/>
        <v>0</v>
      </c>
      <c r="H134" s="1">
        <v>12</v>
      </c>
    </row>
    <row r="135" spans="1:8" x14ac:dyDescent="0.35">
      <c r="A135" s="1" t="s">
        <v>67</v>
      </c>
      <c r="B135" s="1" t="str">
        <f t="shared" si="34"/>
        <v>Transgrid - OER-N2404 Rev 1 FY24-28 MUR Transformer Refurb Program - 8 Nov 2021 - PUBLIC</v>
      </c>
      <c r="C135" s="1" t="s">
        <v>32</v>
      </c>
      <c r="D135" s="1" t="s">
        <v>251</v>
      </c>
      <c r="E135" s="15">
        <v>44508</v>
      </c>
      <c r="F135" s="1" t="s">
        <v>55</v>
      </c>
      <c r="G135" s="1">
        <f t="shared" si="35"/>
        <v>0</v>
      </c>
      <c r="H135" s="1">
        <v>14</v>
      </c>
    </row>
    <row r="136" spans="1:8" x14ac:dyDescent="0.35">
      <c r="A136" s="1" t="s">
        <v>67</v>
      </c>
      <c r="B136" s="1" t="str">
        <f t="shared" si="34"/>
        <v>Transgrid - OER-N2404 Rev 2 FY24-28 PMA Transformer Refurb Program - 14 Nov 2021 - PUBLIC</v>
      </c>
      <c r="C136" s="1" t="s">
        <v>32</v>
      </c>
      <c r="D136" s="1" t="s">
        <v>252</v>
      </c>
      <c r="E136" s="15">
        <v>44514</v>
      </c>
      <c r="F136" s="1" t="s">
        <v>55</v>
      </c>
      <c r="G136" s="1">
        <f t="shared" si="35"/>
        <v>0</v>
      </c>
      <c r="H136" s="1">
        <v>11</v>
      </c>
    </row>
    <row r="137" spans="1:8" x14ac:dyDescent="0.35">
      <c r="A137" s="1" t="s">
        <v>67</v>
      </c>
      <c r="B137" s="1" t="str">
        <f t="shared" si="34"/>
        <v>Transgrid - OER-N2404 Rev 2 FY24-28 RGV Transformer Refurb Program - 14 Nov 2021 - PUBLIC</v>
      </c>
      <c r="C137" s="1" t="s">
        <v>32</v>
      </c>
      <c r="D137" s="1" t="s">
        <v>253</v>
      </c>
      <c r="E137" s="15">
        <v>44514</v>
      </c>
      <c r="F137" s="1" t="s">
        <v>55</v>
      </c>
      <c r="G137" s="1">
        <f t="shared" si="35"/>
        <v>0</v>
      </c>
      <c r="H137" s="1">
        <v>11</v>
      </c>
    </row>
    <row r="138" spans="1:8" x14ac:dyDescent="0.35">
      <c r="A138" s="1" t="s">
        <v>67</v>
      </c>
      <c r="B138" s="1" t="str">
        <f t="shared" si="34"/>
        <v>Transgrid - OER-N2405 Rev 0 FY24-28 LT1 Secondary Systems Renewal - 9 Nov 2021 - PUBLIC</v>
      </c>
      <c r="C138" s="1" t="s">
        <v>32</v>
      </c>
      <c r="D138" s="1" t="s">
        <v>117</v>
      </c>
      <c r="E138" s="15">
        <v>44509</v>
      </c>
      <c r="F138" s="1" t="s">
        <v>55</v>
      </c>
      <c r="G138" s="1">
        <f t="shared" si="35"/>
        <v>0</v>
      </c>
      <c r="H138" s="1">
        <v>13</v>
      </c>
    </row>
    <row r="139" spans="1:8" x14ac:dyDescent="0.35">
      <c r="A139" s="1" t="s">
        <v>67</v>
      </c>
      <c r="B139" s="1" t="str">
        <f t="shared" si="34"/>
        <v>Transgrid - OER-N2409 Rev 0 FY24-28 KS2 Secondary Systems Renewal - 27 Oct 2021 - PUBLIC</v>
      </c>
      <c r="C139" s="1" t="s">
        <v>32</v>
      </c>
      <c r="D139" s="1" t="s">
        <v>118</v>
      </c>
      <c r="E139" s="15">
        <v>44496</v>
      </c>
      <c r="F139" s="1" t="s">
        <v>55</v>
      </c>
      <c r="G139" s="1">
        <f t="shared" si="35"/>
        <v>0</v>
      </c>
      <c r="H139" s="1">
        <v>14</v>
      </c>
    </row>
    <row r="140" spans="1:8" x14ac:dyDescent="0.35">
      <c r="A140" s="1" t="s">
        <v>67</v>
      </c>
      <c r="B140" s="1" t="str">
        <f t="shared" si="34"/>
        <v>Transgrid - OER-N2410 Rev 0 FY24-28 FNY Secondary Systems Renewal - 26 Oct 2021 - PUBLIC</v>
      </c>
      <c r="C140" s="1" t="s">
        <v>32</v>
      </c>
      <c r="D140" s="1" t="s">
        <v>119</v>
      </c>
      <c r="E140" s="15">
        <v>44495</v>
      </c>
      <c r="F140" s="1" t="s">
        <v>55</v>
      </c>
      <c r="G140" s="1">
        <f t="shared" si="35"/>
        <v>0</v>
      </c>
      <c r="H140" s="1">
        <v>11</v>
      </c>
    </row>
    <row r="141" spans="1:8" x14ac:dyDescent="0.35">
      <c r="A141" s="1" t="s">
        <v>67</v>
      </c>
      <c r="B141" s="1" t="str">
        <f t="shared" si="34"/>
        <v>Transgrid - OER-N2411 Rev 0 FY24-28 WL1 Secondary Systems Renewal - 27 Oct 2021 - PUBLIC</v>
      </c>
      <c r="C141" s="1" t="s">
        <v>32</v>
      </c>
      <c r="D141" s="1" t="s">
        <v>120</v>
      </c>
      <c r="E141" s="15">
        <v>44496</v>
      </c>
      <c r="F141" s="1" t="s">
        <v>55</v>
      </c>
      <c r="G141" s="1">
        <f t="shared" si="35"/>
        <v>0</v>
      </c>
      <c r="H141" s="1">
        <v>11</v>
      </c>
    </row>
    <row r="142" spans="1:8" x14ac:dyDescent="0.35">
      <c r="A142" s="1" t="s">
        <v>67</v>
      </c>
      <c r="B142" s="1" t="str">
        <f t="shared" si="34"/>
        <v>Transgrid - OER-N2412 Rev 0 FY24-28 Prot UFLS Renewal - 19 Oct 2021 - PUBLIC</v>
      </c>
      <c r="C142" s="1" t="s">
        <v>32</v>
      </c>
      <c r="D142" s="1" t="s">
        <v>121</v>
      </c>
      <c r="E142" s="15">
        <v>44488</v>
      </c>
      <c r="F142" s="1" t="s">
        <v>55</v>
      </c>
      <c r="G142" s="1">
        <f t="shared" si="35"/>
        <v>0</v>
      </c>
      <c r="H142" s="1">
        <v>10</v>
      </c>
    </row>
    <row r="143" spans="1:8" x14ac:dyDescent="0.35">
      <c r="A143" s="1" t="s">
        <v>67</v>
      </c>
      <c r="B143" s="1" t="str">
        <f t="shared" si="34"/>
        <v>Transgrid - OER-N2419 Rev 0 FY24-28 PMA Secondary Systems Renewal - 28 Oct 2021 - PUBLIC</v>
      </c>
      <c r="C143" s="1" t="s">
        <v>32</v>
      </c>
      <c r="D143" s="1" t="s">
        <v>122</v>
      </c>
      <c r="E143" s="15">
        <v>44497</v>
      </c>
      <c r="F143" s="1" t="s">
        <v>55</v>
      </c>
      <c r="G143" s="1">
        <f t="shared" si="35"/>
        <v>0</v>
      </c>
      <c r="H143" s="1">
        <v>12</v>
      </c>
    </row>
    <row r="144" spans="1:8" x14ac:dyDescent="0.35">
      <c r="A144" s="1" t="s">
        <v>67</v>
      </c>
      <c r="B144" s="1" t="str">
        <f t="shared" si="34"/>
        <v>Transgrid - OER-N2421 Rev 1 Molong No1 Transformer Renewal - 8 Nov 2021 - PUBLIC</v>
      </c>
      <c r="C144" s="1" t="s">
        <v>32</v>
      </c>
      <c r="D144" s="1" t="s">
        <v>123</v>
      </c>
      <c r="E144" s="15">
        <v>44508</v>
      </c>
      <c r="F144" s="1" t="s">
        <v>55</v>
      </c>
      <c r="G144" s="1">
        <f t="shared" si="35"/>
        <v>0</v>
      </c>
      <c r="H144" s="1">
        <v>11</v>
      </c>
    </row>
    <row r="145" spans="1:8" x14ac:dyDescent="0.35">
      <c r="A145" s="1" t="s">
        <v>67</v>
      </c>
      <c r="B145" s="1" t="str">
        <f t="shared" si="34"/>
        <v>Transgrid - OER-N2422 Rev 1 Tamworth Transformer Renewals - 8 Nov 2021 - PUBLIC</v>
      </c>
      <c r="C145" s="1" t="s">
        <v>32</v>
      </c>
      <c r="D145" s="1" t="s">
        <v>124</v>
      </c>
      <c r="E145" s="15">
        <v>44508</v>
      </c>
      <c r="F145" s="1" t="s">
        <v>55</v>
      </c>
      <c r="G145" s="1">
        <f t="shared" si="35"/>
        <v>0</v>
      </c>
      <c r="H145" s="1">
        <v>11</v>
      </c>
    </row>
    <row r="146" spans="1:8" x14ac:dyDescent="0.35">
      <c r="A146" s="1" t="s">
        <v>67</v>
      </c>
      <c r="B146" s="1" t="str">
        <f t="shared" si="34"/>
        <v>Transgrid - OER-N2423 Rev 2 Yass No3 Transformer Renewal - 14 Nov 2021 - PUBLIC</v>
      </c>
      <c r="C146" s="1" t="s">
        <v>32</v>
      </c>
      <c r="D146" s="1" t="s">
        <v>125</v>
      </c>
      <c r="E146" s="15">
        <v>44514</v>
      </c>
      <c r="F146" s="1" t="s">
        <v>55</v>
      </c>
      <c r="G146" s="1">
        <f t="shared" si="35"/>
        <v>0</v>
      </c>
      <c r="H146" s="1">
        <v>11</v>
      </c>
    </row>
    <row r="147" spans="1:8" x14ac:dyDescent="0.35">
      <c r="A147" s="1" t="s">
        <v>67</v>
      </c>
      <c r="B147" s="1" t="str">
        <f t="shared" si="34"/>
        <v>Transgrid - OER-N2424 Rev 0 Tenterfield Transformer Renewals - 10 Nov 2021 - PUBLIC</v>
      </c>
      <c r="C147" s="1" t="s">
        <v>32</v>
      </c>
      <c r="D147" s="1" t="s">
        <v>126</v>
      </c>
      <c r="E147" s="15">
        <v>44510</v>
      </c>
      <c r="F147" s="1" t="s">
        <v>55</v>
      </c>
      <c r="G147" s="1">
        <f t="shared" si="35"/>
        <v>0</v>
      </c>
      <c r="H147" s="1">
        <v>11</v>
      </c>
    </row>
    <row r="148" spans="1:8" x14ac:dyDescent="0.35">
      <c r="A148" s="1" t="s">
        <v>67</v>
      </c>
      <c r="B148" s="1" t="str">
        <f t="shared" si="34"/>
        <v>Transgrid - OER-N2425 Rev 0 TL Public Safety Compliance - 1 Nov 2021 - PUBLIC</v>
      </c>
      <c r="C148" s="1" t="s">
        <v>32</v>
      </c>
      <c r="D148" s="1" t="s">
        <v>127</v>
      </c>
      <c r="E148" s="15">
        <v>44501</v>
      </c>
      <c r="F148" s="1" t="s">
        <v>55</v>
      </c>
      <c r="G148" s="1">
        <f t="shared" si="35"/>
        <v>0</v>
      </c>
      <c r="H148" s="1">
        <v>14</v>
      </c>
    </row>
    <row r="149" spans="1:8" x14ac:dyDescent="0.35">
      <c r="A149" s="1" t="s">
        <v>67</v>
      </c>
      <c r="B149" s="1" t="str">
        <f t="shared" si="34"/>
        <v>Transgrid - OER-N2426 Rev 0 FY24-28 WW1 Secondary Systems Renewal - 28 Oct 2021 - PUBLIC</v>
      </c>
      <c r="C149" s="1" t="s">
        <v>32</v>
      </c>
      <c r="D149" s="1" t="s">
        <v>128</v>
      </c>
      <c r="E149" s="15">
        <v>44497</v>
      </c>
      <c r="F149" s="1" t="s">
        <v>55</v>
      </c>
      <c r="G149" s="1">
        <f t="shared" si="35"/>
        <v>0</v>
      </c>
      <c r="H149" s="1">
        <v>11</v>
      </c>
    </row>
    <row r="150" spans="1:8" x14ac:dyDescent="0.35">
      <c r="A150" s="1" t="s">
        <v>67</v>
      </c>
      <c r="B150" s="1" t="str">
        <f t="shared" si="34"/>
        <v>Transgrid - OER-N2427 Rev 0 FY24-28 RGV Secondary Systems Renewal - 27 Oct 2021 - PUBLIC</v>
      </c>
      <c r="C150" s="1" t="s">
        <v>32</v>
      </c>
      <c r="D150" s="1" t="s">
        <v>129</v>
      </c>
      <c r="E150" s="15">
        <v>44496</v>
      </c>
      <c r="F150" s="1" t="s">
        <v>55</v>
      </c>
      <c r="G150" s="1">
        <f t="shared" si="35"/>
        <v>0</v>
      </c>
      <c r="H150" s="1">
        <v>11</v>
      </c>
    </row>
    <row r="151" spans="1:8" x14ac:dyDescent="0.35">
      <c r="A151" s="1" t="s">
        <v>67</v>
      </c>
      <c r="B151" s="1" t="str">
        <f t="shared" si="34"/>
        <v>Transgrid - OER-N2428 Rev 0 FY24-28 CW2 Secondary Systems Renewal - 2 Nov 2021 - PUBLIC</v>
      </c>
      <c r="C151" s="1" t="s">
        <v>32</v>
      </c>
      <c r="D151" s="1" t="s">
        <v>130</v>
      </c>
      <c r="E151" s="15">
        <v>44502</v>
      </c>
      <c r="F151" s="1" t="s">
        <v>55</v>
      </c>
      <c r="G151" s="1">
        <f t="shared" si="35"/>
        <v>0</v>
      </c>
      <c r="H151" s="1">
        <v>12</v>
      </c>
    </row>
    <row r="152" spans="1:8" x14ac:dyDescent="0.35">
      <c r="A152" s="1" t="s">
        <v>67</v>
      </c>
      <c r="B152" s="1" t="str">
        <f t="shared" si="34"/>
        <v>Transgrid - OER-N2429 Rev 0 FY24-28 VP1 Secondary Systems Renewal - 27 Oct 2021 - PUBLIC</v>
      </c>
      <c r="C152" s="1" t="s">
        <v>32</v>
      </c>
      <c r="D152" s="1" t="s">
        <v>131</v>
      </c>
      <c r="E152" s="15">
        <v>44496</v>
      </c>
      <c r="F152" s="1" t="s">
        <v>55</v>
      </c>
      <c r="G152" s="1">
        <f t="shared" si="35"/>
        <v>0</v>
      </c>
      <c r="H152" s="1">
        <v>11</v>
      </c>
    </row>
    <row r="153" spans="1:8" x14ac:dyDescent="0.35">
      <c r="A153" s="1" t="s">
        <v>67</v>
      </c>
      <c r="B153" s="1" t="str">
        <f t="shared" si="34"/>
        <v>Transgrid - OER-N2430 Rev 0 FY24-28 FB2 Secondary Systems Renewal - 2 Nov 2021 - PUBLIC</v>
      </c>
      <c r="C153" s="1" t="s">
        <v>32</v>
      </c>
      <c r="D153" s="1" t="s">
        <v>132</v>
      </c>
      <c r="E153" s="15">
        <v>44502</v>
      </c>
      <c r="F153" s="1" t="s">
        <v>55</v>
      </c>
      <c r="G153" s="1">
        <f t="shared" si="35"/>
        <v>0</v>
      </c>
      <c r="H153" s="1">
        <v>12</v>
      </c>
    </row>
    <row r="154" spans="1:8" x14ac:dyDescent="0.35">
      <c r="A154" s="1" t="s">
        <v>67</v>
      </c>
      <c r="B154" s="1" t="str">
        <f t="shared" si="34"/>
        <v>Transgrid - OER-N2431 Rev 0 FY24-28 NAM Secondary Systems Renewal - 27 Oct 2021 - PUBLIC</v>
      </c>
      <c r="C154" s="1" t="s">
        <v>32</v>
      </c>
      <c r="D154" s="1" t="s">
        <v>133</v>
      </c>
      <c r="E154" s="15">
        <v>44496</v>
      </c>
      <c r="F154" s="1" t="s">
        <v>55</v>
      </c>
      <c r="G154" s="1">
        <f t="shared" si="35"/>
        <v>0</v>
      </c>
      <c r="H154" s="1">
        <v>11</v>
      </c>
    </row>
    <row r="155" spans="1:8" x14ac:dyDescent="0.35">
      <c r="A155" s="1" t="s">
        <v>67</v>
      </c>
      <c r="B155" s="1" t="str">
        <f t="shared" si="34"/>
        <v>Transgrid - OER-N2432 Rev 0 FY24-28 GN2 Secondary Systems Renewal - 27 Oct 2021 - PUBLIC</v>
      </c>
      <c r="C155" s="1" t="s">
        <v>32</v>
      </c>
      <c r="D155" s="1" t="s">
        <v>134</v>
      </c>
      <c r="E155" s="15">
        <v>44496</v>
      </c>
      <c r="F155" s="1" t="s">
        <v>55</v>
      </c>
      <c r="G155" s="1">
        <f t="shared" si="35"/>
        <v>0</v>
      </c>
      <c r="H155" s="1">
        <v>11</v>
      </c>
    </row>
    <row r="156" spans="1:8" x14ac:dyDescent="0.35">
      <c r="A156" s="1" t="s">
        <v>67</v>
      </c>
      <c r="B156" s="1" t="str">
        <f t="shared" si="34"/>
        <v>Transgrid - OER-N2433 Rev 0 FY24-28 TOM Secondary Systems Renewal - 27 Oct 2021 - PUBLIC</v>
      </c>
      <c r="C156" s="1" t="s">
        <v>32</v>
      </c>
      <c r="D156" s="1" t="s">
        <v>135</v>
      </c>
      <c r="E156" s="15">
        <v>44496</v>
      </c>
      <c r="F156" s="1" t="s">
        <v>55</v>
      </c>
      <c r="G156" s="1">
        <f t="shared" ref="G156" si="36">IF(F156="Public",0,"X")</f>
        <v>0</v>
      </c>
      <c r="H156" s="1">
        <v>11</v>
      </c>
    </row>
    <row r="157" spans="1:8" x14ac:dyDescent="0.35">
      <c r="A157" s="1" t="s">
        <v>67</v>
      </c>
      <c r="B157" s="1" t="str">
        <f t="shared" si="34"/>
        <v>Transgrid - OER-N2434 Rev 0 FY24-28 LSM Secondary Systems Renewal - 27 Oct 2021 - PUBLIC</v>
      </c>
      <c r="C157" s="1" t="s">
        <v>32</v>
      </c>
      <c r="D157" s="1" t="s">
        <v>136</v>
      </c>
      <c r="E157" s="15">
        <v>44496</v>
      </c>
      <c r="F157" s="1" t="s">
        <v>55</v>
      </c>
      <c r="G157" s="1">
        <f t="shared" ref="G157:G158" si="37">IF(F157="Public",0,"X")</f>
        <v>0</v>
      </c>
      <c r="H157" s="1">
        <v>11</v>
      </c>
    </row>
    <row r="158" spans="1:8" x14ac:dyDescent="0.35">
      <c r="A158" s="1" t="s">
        <v>67</v>
      </c>
      <c r="B158" s="1" t="str">
        <f t="shared" si="34"/>
        <v>Transgrid - OER-N2435 Rev 0 FY24-28 NB2 Secondary Systems Renewal - 28 Oct 2021 - PUBLIC</v>
      </c>
      <c r="C158" s="1" t="s">
        <v>32</v>
      </c>
      <c r="D158" s="1" t="s">
        <v>137</v>
      </c>
      <c r="E158" s="15">
        <v>44497</v>
      </c>
      <c r="F158" s="1" t="s">
        <v>55</v>
      </c>
      <c r="G158" s="1">
        <f t="shared" si="37"/>
        <v>0</v>
      </c>
      <c r="H158" s="1">
        <v>11</v>
      </c>
    </row>
    <row r="159" spans="1:8" x14ac:dyDescent="0.35">
      <c r="A159" s="1" t="s">
        <v>67</v>
      </c>
      <c r="B159" s="1" t="str">
        <f t="shared" si="34"/>
        <v>Transgrid - OER-N2436 Rev 0 FY24-28 INV Secondary Systems Renewal - 28 Oct 2021 - PUBLIC</v>
      </c>
      <c r="C159" s="1" t="s">
        <v>32</v>
      </c>
      <c r="D159" s="1" t="s">
        <v>138</v>
      </c>
      <c r="E159" s="15">
        <v>44497</v>
      </c>
      <c r="F159" s="1" t="s">
        <v>55</v>
      </c>
      <c r="G159" s="1">
        <f t="shared" ref="G159" si="38">IF(F159="Public",0,"X")</f>
        <v>0</v>
      </c>
      <c r="H159" s="1">
        <v>11</v>
      </c>
    </row>
    <row r="160" spans="1:8" x14ac:dyDescent="0.35">
      <c r="A160" s="1" t="s">
        <v>67</v>
      </c>
      <c r="B160" s="1" t="str">
        <f t="shared" si="34"/>
        <v>Transgrid - OER-N2441 Rev 0 FY24-28 Multiplexer Renewal Program - 1 Nov 2021 - PUBLIC</v>
      </c>
      <c r="C160" s="1" t="s">
        <v>32</v>
      </c>
      <c r="D160" s="1" t="s">
        <v>139</v>
      </c>
      <c r="E160" s="15">
        <v>44501</v>
      </c>
      <c r="F160" s="1" t="s">
        <v>55</v>
      </c>
      <c r="G160" s="1">
        <f t="shared" si="35"/>
        <v>0</v>
      </c>
      <c r="H160" s="1">
        <v>12</v>
      </c>
    </row>
    <row r="161" spans="1:8" x14ac:dyDescent="0.35">
      <c r="A161" s="1" t="s">
        <v>67</v>
      </c>
      <c r="B161" s="1" t="str">
        <f t="shared" si="34"/>
        <v>Transgrid - OER-N2442 Rev 0 FY24-28 Microwave Renewal Program - 14 Oct 2021 - PUBLIC</v>
      </c>
      <c r="C161" s="1" t="s">
        <v>32</v>
      </c>
      <c r="D161" s="1" t="s">
        <v>140</v>
      </c>
      <c r="E161" s="15">
        <v>44483</v>
      </c>
      <c r="F161" s="1" t="s">
        <v>55</v>
      </c>
      <c r="G161" s="1">
        <f t="shared" si="35"/>
        <v>0</v>
      </c>
      <c r="H161" s="1">
        <v>13</v>
      </c>
    </row>
    <row r="162" spans="1:8" x14ac:dyDescent="0.35">
      <c r="A162" s="1" t="s">
        <v>67</v>
      </c>
      <c r="B162" s="1" t="str">
        <f t="shared" si="34"/>
        <v>Transgrid - OER-N2443 Rev 0 FY24-28 NEW Secondary Systems Renewal - 9 Nov 2021 - PUBLIC</v>
      </c>
      <c r="C162" s="1" t="s">
        <v>32</v>
      </c>
      <c r="D162" s="1" t="s">
        <v>141</v>
      </c>
      <c r="E162" s="15">
        <v>44509</v>
      </c>
      <c r="F162" s="1" t="s">
        <v>55</v>
      </c>
      <c r="G162" s="1">
        <f t="shared" si="35"/>
        <v>0</v>
      </c>
      <c r="H162" s="1">
        <v>11</v>
      </c>
    </row>
    <row r="163" spans="1:8" x14ac:dyDescent="0.35">
      <c r="A163" s="1" t="s">
        <v>67</v>
      </c>
      <c r="B163" s="1" t="str">
        <f t="shared" si="34"/>
        <v>Transgrid - OER-N2444 Rev 0 FY24-28 KCR Secondary Systems Renewal - 9 Nov 2021 - PUBLIC</v>
      </c>
      <c r="C163" s="1" t="s">
        <v>32</v>
      </c>
      <c r="D163" s="1" t="s">
        <v>142</v>
      </c>
      <c r="E163" s="15">
        <v>44509</v>
      </c>
      <c r="F163" s="1" t="s">
        <v>55</v>
      </c>
      <c r="G163" s="1">
        <f t="shared" ref="G163" si="39">IF(F163="Public",0,"X")</f>
        <v>0</v>
      </c>
      <c r="H163" s="1">
        <v>11</v>
      </c>
    </row>
    <row r="164" spans="1:8" x14ac:dyDescent="0.35">
      <c r="A164" s="1" t="s">
        <v>67</v>
      </c>
      <c r="B164" s="1" t="str">
        <f t="shared" si="34"/>
        <v>Transgrid - OER-N2446 Rev 0 FY24-28 BRG Secondary Systems Renewal - 2 Nov 2021 - PUBLIC</v>
      </c>
      <c r="C164" s="1" t="s">
        <v>32</v>
      </c>
      <c r="D164" s="1" t="s">
        <v>143</v>
      </c>
      <c r="E164" s="15">
        <v>44502</v>
      </c>
      <c r="F164" s="1" t="s">
        <v>55</v>
      </c>
      <c r="G164" s="1">
        <f t="shared" si="35"/>
        <v>0</v>
      </c>
      <c r="H164" s="1">
        <v>12</v>
      </c>
    </row>
    <row r="165" spans="1:8" x14ac:dyDescent="0.35">
      <c r="A165" s="1" t="s">
        <v>67</v>
      </c>
      <c r="B165" s="1" t="str">
        <f t="shared" si="34"/>
        <v>Transgrid - OER-N2447 Rev 0 FY24-28 MPP Secondary Systems Renewal - 2 Nov 2021 - PUBLIC</v>
      </c>
      <c r="C165" s="1" t="s">
        <v>32</v>
      </c>
      <c r="D165" s="1" t="s">
        <v>144</v>
      </c>
      <c r="E165" s="15">
        <v>44502</v>
      </c>
      <c r="F165" s="1" t="s">
        <v>55</v>
      </c>
      <c r="G165" s="1">
        <f t="shared" ref="G165" si="40">IF(F165="Public",0,"X")</f>
        <v>0</v>
      </c>
      <c r="H165" s="1">
        <v>12</v>
      </c>
    </row>
    <row r="166" spans="1:8" x14ac:dyDescent="0.35">
      <c r="A166" s="1" t="s">
        <v>67</v>
      </c>
      <c r="B166" s="1" t="str">
        <f t="shared" si="34"/>
        <v>Transgrid - OER-N2449 Rev 0 FY24-28 Prot Temporary Recall Renewal - 9 Nov 2021 - PUBLIC</v>
      </c>
      <c r="C166" s="1" t="s">
        <v>32</v>
      </c>
      <c r="D166" s="1" t="s">
        <v>145</v>
      </c>
      <c r="E166" s="15">
        <v>44509</v>
      </c>
      <c r="F166" s="1" t="s">
        <v>55</v>
      </c>
      <c r="G166" s="1">
        <f t="shared" si="35"/>
        <v>0</v>
      </c>
      <c r="H166" s="1">
        <v>8</v>
      </c>
    </row>
    <row r="167" spans="1:8" x14ac:dyDescent="0.35">
      <c r="A167" s="1" t="s">
        <v>67</v>
      </c>
      <c r="B167" s="1" t="str">
        <f t="shared" si="34"/>
        <v>Transgrid - OER-N2453 Rev 0 FY24-28 Comms Alarm System Renewals - 4 Nov 2021 - PUBLIC</v>
      </c>
      <c r="C167" s="1" t="s">
        <v>32</v>
      </c>
      <c r="D167" s="1" t="s">
        <v>146</v>
      </c>
      <c r="E167" s="15">
        <v>44504</v>
      </c>
      <c r="F167" s="1" t="s">
        <v>55</v>
      </c>
      <c r="G167" s="1">
        <f t="shared" si="35"/>
        <v>0</v>
      </c>
      <c r="H167" s="1">
        <v>14</v>
      </c>
    </row>
    <row r="168" spans="1:8" x14ac:dyDescent="0.35">
      <c r="A168" s="1" t="s">
        <v>67</v>
      </c>
      <c r="B168" s="1" t="str">
        <f t="shared" si="34"/>
        <v>Transgrid - OER-N2473 Rev 3 FY24-28 Replace capacitors end of life - 14 Nov 2021 - PUBLIC</v>
      </c>
      <c r="C168" s="1" t="s">
        <v>32</v>
      </c>
      <c r="D168" s="1" t="s">
        <v>147</v>
      </c>
      <c r="E168" s="15">
        <v>44514</v>
      </c>
      <c r="F168" s="1" t="s">
        <v>55</v>
      </c>
      <c r="G168" s="1">
        <f t="shared" ref="G168" si="41">IF(F168="Public",0,"X")</f>
        <v>0</v>
      </c>
      <c r="H168" s="1">
        <v>14</v>
      </c>
    </row>
    <row r="169" spans="1:8" x14ac:dyDescent="0.35">
      <c r="A169" s="1" t="s">
        <v>67</v>
      </c>
      <c r="B169" s="1" t="str">
        <f t="shared" si="34"/>
        <v>Transgrid - OER-N2474 Rev 1 Line 13-78 Refurb - 13 Nov 2021 - PUBLIC</v>
      </c>
      <c r="C169" s="1" t="s">
        <v>32</v>
      </c>
      <c r="D169" s="1" t="s">
        <v>148</v>
      </c>
      <c r="E169" s="15">
        <v>44513</v>
      </c>
      <c r="F169" s="1" t="s">
        <v>55</v>
      </c>
      <c r="G169" s="1">
        <f t="shared" si="35"/>
        <v>0</v>
      </c>
      <c r="H169" s="1">
        <v>11</v>
      </c>
    </row>
    <row r="170" spans="1:8" x14ac:dyDescent="0.35">
      <c r="A170" s="1" t="s">
        <v>67</v>
      </c>
      <c r="B170" s="1" t="str">
        <f t="shared" si="34"/>
        <v>Transgrid - OER-N2476 Rev 1 Line 12-76 Refurb - 14 Sep 2021 - PUBLIC</v>
      </c>
      <c r="C170" s="1" t="s">
        <v>32</v>
      </c>
      <c r="D170" s="1" t="s">
        <v>149</v>
      </c>
      <c r="E170" s="15">
        <v>44453</v>
      </c>
      <c r="F170" s="1" t="s">
        <v>55</v>
      </c>
      <c r="G170" s="1">
        <f t="shared" si="35"/>
        <v>0</v>
      </c>
      <c r="H170" s="1">
        <v>11</v>
      </c>
    </row>
    <row r="171" spans="1:8" x14ac:dyDescent="0.35">
      <c r="A171" s="1" t="s">
        <v>67</v>
      </c>
      <c r="B171" s="1" t="str">
        <f t="shared" si="34"/>
        <v>Transgrid - OER-N2477 Rev 2 Line 76-78 Refurb - 10 Nov 2021 - PUBLIC</v>
      </c>
      <c r="C171" s="1" t="s">
        <v>32</v>
      </c>
      <c r="D171" s="1" t="s">
        <v>150</v>
      </c>
      <c r="E171" s="15">
        <v>44510</v>
      </c>
      <c r="F171" s="1" t="s">
        <v>55</v>
      </c>
      <c r="G171" s="1">
        <f t="shared" si="35"/>
        <v>0</v>
      </c>
      <c r="H171" s="1">
        <v>11</v>
      </c>
    </row>
    <row r="172" spans="1:8" x14ac:dyDescent="0.35">
      <c r="A172" s="1" t="s">
        <v>67</v>
      </c>
      <c r="B172" s="1" t="str">
        <f t="shared" si="34"/>
        <v>Transgrid - OER-N2479 Rev 1 Line 977-1 Refurb - 14 Nov 2021 - PUBLIC</v>
      </c>
      <c r="C172" s="1" t="s">
        <v>32</v>
      </c>
      <c r="D172" s="1" t="s">
        <v>151</v>
      </c>
      <c r="E172" s="15">
        <v>44514</v>
      </c>
      <c r="F172" s="1" t="s">
        <v>55</v>
      </c>
      <c r="G172" s="1">
        <f t="shared" si="35"/>
        <v>0</v>
      </c>
      <c r="H172" s="1">
        <v>13</v>
      </c>
    </row>
    <row r="173" spans="1:8" x14ac:dyDescent="0.35">
      <c r="A173" s="1" t="s">
        <v>67</v>
      </c>
      <c r="B173" s="1" t="str">
        <f t="shared" si="34"/>
        <v>Transgrid - OER-N2482 Rev 0 FY24-28 Fire Systems (Electronic) Renewal - 11 Oct 2021 - PUBLIC</v>
      </c>
      <c r="C173" s="1" t="s">
        <v>32</v>
      </c>
      <c r="D173" s="1" t="s">
        <v>152</v>
      </c>
      <c r="E173" s="15">
        <v>44480</v>
      </c>
      <c r="F173" s="1" t="s">
        <v>55</v>
      </c>
      <c r="G173" s="1">
        <f t="shared" si="35"/>
        <v>0</v>
      </c>
      <c r="H173" s="1">
        <v>11</v>
      </c>
    </row>
    <row r="174" spans="1:8" x14ac:dyDescent="0.35">
      <c r="A174" s="1" t="s">
        <v>67</v>
      </c>
      <c r="B174" s="1" t="str">
        <f t="shared" si="34"/>
        <v>Transgrid - OER-N2485 Rev 1 FY24-28 Steelwork Remediation Program - 10 Nov 2021 - PUBLIC</v>
      </c>
      <c r="C174" s="1" t="s">
        <v>32</v>
      </c>
      <c r="D174" s="1" t="s">
        <v>153</v>
      </c>
      <c r="E174" s="15">
        <v>44510</v>
      </c>
      <c r="F174" s="1" t="s">
        <v>55</v>
      </c>
      <c r="G174" s="1">
        <f t="shared" si="35"/>
        <v>0</v>
      </c>
      <c r="H174" s="1">
        <v>23</v>
      </c>
    </row>
    <row r="175" spans="1:8" x14ac:dyDescent="0.35">
      <c r="A175" s="1" t="s">
        <v>67</v>
      </c>
      <c r="B175" s="1" t="str">
        <f t="shared" si="34"/>
        <v>Transgrid - OER-N2488 Rev 0 Underground Cable Capital Spares - 4 Nov 2021 - PUBLIC</v>
      </c>
      <c r="C175" s="1" t="s">
        <v>32</v>
      </c>
      <c r="D175" s="1" t="s">
        <v>254</v>
      </c>
      <c r="E175" s="15">
        <v>44504</v>
      </c>
      <c r="F175" s="1" t="s">
        <v>55</v>
      </c>
      <c r="G175" s="1">
        <f t="shared" si="35"/>
        <v>0</v>
      </c>
      <c r="H175" s="1">
        <v>12</v>
      </c>
    </row>
    <row r="176" spans="1:8" x14ac:dyDescent="0.35">
      <c r="A176" s="1" t="s">
        <v>67</v>
      </c>
      <c r="B176" s="1" t="str">
        <f t="shared" si="34"/>
        <v>Transgrid - OER-N2490 Rev 0 Cable Monitoring Systems Renewal - 8 Nov 2021 - PUBLIC</v>
      </c>
      <c r="C176" s="1" t="s">
        <v>32</v>
      </c>
      <c r="D176" s="1" t="s">
        <v>255</v>
      </c>
      <c r="E176" s="15">
        <v>44508</v>
      </c>
      <c r="F176" s="1" t="s">
        <v>55</v>
      </c>
      <c r="G176" s="1">
        <f t="shared" si="35"/>
        <v>0</v>
      </c>
      <c r="H176" s="1">
        <v>11</v>
      </c>
    </row>
    <row r="177" spans="1:8" x14ac:dyDescent="0.35">
      <c r="A177" s="1" t="s">
        <v>67</v>
      </c>
      <c r="B177" s="1" t="str">
        <f t="shared" si="34"/>
        <v>Transgrid - OER-N2496 Rev 1 Line 8C-8J Refurb - 12 Nov 2021 - PUBLIC</v>
      </c>
      <c r="C177" s="1" t="s">
        <v>32</v>
      </c>
      <c r="D177" s="1" t="s">
        <v>154</v>
      </c>
      <c r="E177" s="15">
        <v>44512</v>
      </c>
      <c r="F177" s="1" t="s">
        <v>55</v>
      </c>
      <c r="G177" s="1">
        <f t="shared" si="35"/>
        <v>0</v>
      </c>
      <c r="H177" s="1">
        <v>9</v>
      </c>
    </row>
    <row r="178" spans="1:8" x14ac:dyDescent="0.35">
      <c r="A178" s="1" t="s">
        <v>67</v>
      </c>
      <c r="B178" s="1" t="str">
        <f t="shared" ref="B178:B209" si="42">CONCATENATE(C178," - ", D178," - ",TEXT(E178,"d mmm yyyy")," - ",F178)</f>
        <v>Transgrid - OER-N2497 Rev 1 Line 8C-8E Refurb - 12 Nov 2021 - PUBLIC</v>
      </c>
      <c r="C178" s="1" t="s">
        <v>32</v>
      </c>
      <c r="D178" s="1" t="s">
        <v>155</v>
      </c>
      <c r="E178" s="15">
        <v>44512</v>
      </c>
      <c r="F178" s="1" t="s">
        <v>55</v>
      </c>
      <c r="G178" s="1">
        <v>0</v>
      </c>
      <c r="H178" s="1">
        <v>10</v>
      </c>
    </row>
    <row r="179" spans="1:8" x14ac:dyDescent="0.35">
      <c r="A179" s="1" t="s">
        <v>67</v>
      </c>
      <c r="B179" s="1" t="str">
        <f t="shared" si="42"/>
        <v>Transgrid - OER-N2498 Rev 1 Line 8L-8M Refurb - 12 Nov 2021 - PUBLIC</v>
      </c>
      <c r="C179" s="1" t="s">
        <v>32</v>
      </c>
      <c r="D179" s="1" t="s">
        <v>156</v>
      </c>
      <c r="E179" s="15">
        <v>44512</v>
      </c>
      <c r="F179" s="1" t="s">
        <v>55</v>
      </c>
      <c r="G179" s="1">
        <f t="shared" ref="G179:G209" si="43">IF(F179="Public",0,"X")</f>
        <v>0</v>
      </c>
      <c r="H179" s="1">
        <v>10</v>
      </c>
    </row>
    <row r="180" spans="1:8" x14ac:dyDescent="0.35">
      <c r="A180" s="1" t="s">
        <v>67</v>
      </c>
      <c r="B180" s="1" t="str">
        <f t="shared" si="42"/>
        <v>Transgrid - OER-N2499 Rev 1 Line 9W-96 Refurb - 23 Sep 2021 - PUBLIC</v>
      </c>
      <c r="C180" s="1" t="s">
        <v>32</v>
      </c>
      <c r="D180" s="1" t="s">
        <v>157</v>
      </c>
      <c r="E180" s="15">
        <v>44462</v>
      </c>
      <c r="F180" s="1" t="s">
        <v>55</v>
      </c>
      <c r="G180" s="1">
        <f t="shared" si="43"/>
        <v>0</v>
      </c>
      <c r="H180" s="1">
        <v>12</v>
      </c>
    </row>
    <row r="181" spans="1:8" x14ac:dyDescent="0.35">
      <c r="A181" s="1" t="s">
        <v>67</v>
      </c>
      <c r="B181" s="1" t="str">
        <f t="shared" si="42"/>
        <v>Transgrid - OER-N2501 Rev 1 Line 94-96 Refurb - 14 Nov 2021 - PUBLIC</v>
      </c>
      <c r="C181" s="1" t="s">
        <v>32</v>
      </c>
      <c r="D181" s="1" t="s">
        <v>158</v>
      </c>
      <c r="E181" s="15">
        <v>44514</v>
      </c>
      <c r="F181" s="1" t="s">
        <v>55</v>
      </c>
      <c r="G181" s="1">
        <f t="shared" si="43"/>
        <v>0</v>
      </c>
      <c r="H181" s="1">
        <v>13</v>
      </c>
    </row>
    <row r="182" spans="1:8" x14ac:dyDescent="0.35">
      <c r="A182" s="1" t="s">
        <v>67</v>
      </c>
      <c r="B182" s="1" t="str">
        <f t="shared" si="42"/>
        <v>Transgrid - OER-N2502 Rev 1 Line 25-92 Refurb - 12 Nov 2021 - PUBLIC</v>
      </c>
      <c r="C182" s="1" t="s">
        <v>32</v>
      </c>
      <c r="D182" s="1" t="s">
        <v>159</v>
      </c>
      <c r="E182" s="15">
        <v>44512</v>
      </c>
      <c r="F182" s="1" t="s">
        <v>55</v>
      </c>
      <c r="G182" s="1">
        <f t="shared" si="43"/>
        <v>0</v>
      </c>
      <c r="H182" s="1">
        <v>12</v>
      </c>
    </row>
    <row r="183" spans="1:8" x14ac:dyDescent="0.35">
      <c r="A183" s="1" t="s">
        <v>67</v>
      </c>
      <c r="B183" s="1" t="str">
        <f t="shared" si="42"/>
        <v>Transgrid - OER-N2504 Rev 1 Line 95 Refurb - 13 Nov 2021 - PUBLIC</v>
      </c>
      <c r="C183" s="1" t="s">
        <v>32</v>
      </c>
      <c r="D183" s="1" t="s">
        <v>160</v>
      </c>
      <c r="E183" s="15">
        <v>44513</v>
      </c>
      <c r="F183" s="1" t="s">
        <v>55</v>
      </c>
      <c r="G183" s="1">
        <f t="shared" si="43"/>
        <v>0</v>
      </c>
      <c r="H183" s="1">
        <v>11</v>
      </c>
    </row>
    <row r="184" spans="1:8" x14ac:dyDescent="0.35">
      <c r="A184" s="1" t="s">
        <v>67</v>
      </c>
      <c r="B184" s="1" t="str">
        <f t="shared" si="42"/>
        <v>Transgrid - OER-N2505 Rev 1 Line 82-95 Refurb - 12 Nov 2021 - PUBLIC</v>
      </c>
      <c r="C184" s="1" t="s">
        <v>32</v>
      </c>
      <c r="D184" s="1" t="s">
        <v>161</v>
      </c>
      <c r="E184" s="15">
        <v>44512</v>
      </c>
      <c r="F184" s="1" t="s">
        <v>55</v>
      </c>
      <c r="G184" s="1">
        <f t="shared" si="43"/>
        <v>0</v>
      </c>
      <c r="H184" s="1">
        <v>13</v>
      </c>
    </row>
    <row r="185" spans="1:8" x14ac:dyDescent="0.35">
      <c r="A185" s="1" t="s">
        <v>67</v>
      </c>
      <c r="B185" s="1" t="str">
        <f t="shared" si="42"/>
        <v>Transgrid - OER-N2520 Rev 1 Line 24-90 Refurb - 15 Nov 2021 - PUBLIC</v>
      </c>
      <c r="C185" s="1" t="s">
        <v>32</v>
      </c>
      <c r="D185" s="1" t="s">
        <v>162</v>
      </c>
      <c r="E185" s="15">
        <v>44515</v>
      </c>
      <c r="F185" s="1" t="s">
        <v>55</v>
      </c>
      <c r="G185" s="1">
        <f t="shared" si="43"/>
        <v>0</v>
      </c>
      <c r="H185" s="1">
        <v>10</v>
      </c>
    </row>
    <row r="186" spans="1:8" x14ac:dyDescent="0.35">
      <c r="A186" s="1" t="s">
        <v>67</v>
      </c>
      <c r="B186" s="1" t="str">
        <f t="shared" si="42"/>
        <v>Transgrid - OER-N2525 Rev 1 Line 29-26 Refurb - 15 Nov 2021 - PUBLIC</v>
      </c>
      <c r="C186" s="1" t="s">
        <v>32</v>
      </c>
      <c r="D186" s="1" t="s">
        <v>163</v>
      </c>
      <c r="E186" s="15">
        <v>44515</v>
      </c>
      <c r="F186" s="1" t="s">
        <v>55</v>
      </c>
      <c r="G186" s="1">
        <f t="shared" si="43"/>
        <v>0</v>
      </c>
      <c r="H186" s="1">
        <v>11</v>
      </c>
    </row>
    <row r="187" spans="1:8" x14ac:dyDescent="0.35">
      <c r="A187" s="1" t="s">
        <v>67</v>
      </c>
      <c r="B187" s="1" t="str">
        <f t="shared" si="42"/>
        <v>Transgrid - OER-N2526 Rev 1 Line 90-92 Refurb - 14 Nov 2021 - PUBLIC</v>
      </c>
      <c r="C187" s="1" t="s">
        <v>32</v>
      </c>
      <c r="D187" s="1" t="s">
        <v>164</v>
      </c>
      <c r="E187" s="15">
        <v>44514</v>
      </c>
      <c r="F187" s="1" t="s">
        <v>55</v>
      </c>
      <c r="G187" s="1">
        <f t="shared" si="43"/>
        <v>0</v>
      </c>
      <c r="H187" s="1">
        <v>10</v>
      </c>
    </row>
    <row r="188" spans="1:8" x14ac:dyDescent="0.35">
      <c r="A188" s="1" t="s">
        <v>67</v>
      </c>
      <c r="B188" s="1" t="str">
        <f t="shared" si="42"/>
        <v>Transgrid - OER-N2527 Rev 1 Line 92-93 Refurb - 15 Nov 2021 - PUBLIC</v>
      </c>
      <c r="C188" s="1" t="s">
        <v>32</v>
      </c>
      <c r="D188" s="1" t="s">
        <v>165</v>
      </c>
      <c r="E188" s="15">
        <v>44515</v>
      </c>
      <c r="F188" s="1" t="s">
        <v>55</v>
      </c>
      <c r="G188" s="1">
        <f t="shared" si="43"/>
        <v>0</v>
      </c>
      <c r="H188" s="1">
        <v>12</v>
      </c>
    </row>
    <row r="189" spans="1:8" x14ac:dyDescent="0.35">
      <c r="A189" s="1" t="s">
        <v>67</v>
      </c>
      <c r="B189" s="1" t="str">
        <f t="shared" si="42"/>
        <v>Transgrid - OER-N2536 Rev 0 FY24-28 Physical Security Renewals - 29 Sep 2021 - PUBLIC</v>
      </c>
      <c r="C189" s="1" t="s">
        <v>32</v>
      </c>
      <c r="D189" s="1" t="s">
        <v>166</v>
      </c>
      <c r="E189" s="15">
        <v>44468</v>
      </c>
      <c r="F189" s="1" t="s">
        <v>55</v>
      </c>
      <c r="G189" s="1">
        <f t="shared" si="43"/>
        <v>0</v>
      </c>
      <c r="H189" s="1">
        <v>11</v>
      </c>
    </row>
    <row r="190" spans="1:8" x14ac:dyDescent="0.35">
      <c r="A190" s="1" t="s">
        <v>67</v>
      </c>
      <c r="B190" s="1" t="str">
        <f t="shared" si="42"/>
        <v>Transgrid - OER-N2546 Rev 0 FY24-28 Fire Extinguisher Renewal - 12 Oct 2021 - PUBLIC</v>
      </c>
      <c r="C190" s="1" t="s">
        <v>32</v>
      </c>
      <c r="D190" s="1" t="s">
        <v>167</v>
      </c>
      <c r="E190" s="15">
        <v>44481</v>
      </c>
      <c r="F190" s="1" t="s">
        <v>55</v>
      </c>
      <c r="G190" s="1">
        <f t="shared" si="43"/>
        <v>0</v>
      </c>
      <c r="H190" s="1">
        <v>8</v>
      </c>
    </row>
    <row r="191" spans="1:8" x14ac:dyDescent="0.35">
      <c r="A191" s="1" t="s">
        <v>67</v>
      </c>
      <c r="B191" s="1" t="str">
        <f t="shared" si="42"/>
        <v>Transgrid - OER-N2551 Rev 0 FY24-28 Critical Infrastructure Uplift OT Environment - 11 Nov 2021 - PUBLIC</v>
      </c>
      <c r="C191" s="1" t="s">
        <v>32</v>
      </c>
      <c r="D191" s="1" t="s">
        <v>168</v>
      </c>
      <c r="E191" s="15">
        <v>44511</v>
      </c>
      <c r="F191" s="1" t="s">
        <v>55</v>
      </c>
      <c r="G191" s="1">
        <f t="shared" si="43"/>
        <v>0</v>
      </c>
      <c r="H191" s="1">
        <v>9</v>
      </c>
    </row>
    <row r="192" spans="1:8" x14ac:dyDescent="0.35">
      <c r="A192" s="1" t="s">
        <v>67</v>
      </c>
      <c r="B192" s="1" t="str">
        <f t="shared" si="42"/>
        <v>Transgrid - OER-N2553 Rev 0 FY24-28 Building Refurbishment - 29 Sep 2021 - PUBLIC</v>
      </c>
      <c r="C192" s="1" t="s">
        <v>32</v>
      </c>
      <c r="D192" s="1" t="s">
        <v>169</v>
      </c>
      <c r="E192" s="15">
        <v>44468</v>
      </c>
      <c r="F192" s="1" t="s">
        <v>55</v>
      </c>
      <c r="G192" s="1">
        <f t="shared" si="43"/>
        <v>0</v>
      </c>
      <c r="H192" s="1">
        <v>16</v>
      </c>
    </row>
    <row r="193" spans="1:8" x14ac:dyDescent="0.35">
      <c r="A193" s="1" t="s">
        <v>67</v>
      </c>
      <c r="B193" s="1" t="str">
        <f t="shared" si="42"/>
        <v>Transgrid - OER-N2555 Rev 0 FY24-28 DI Capital Spares - 14 Oct 2021 - PUBLIC</v>
      </c>
      <c r="C193" s="1" t="s">
        <v>32</v>
      </c>
      <c r="D193" s="1" t="s">
        <v>170</v>
      </c>
      <c r="E193" s="15">
        <v>44483</v>
      </c>
      <c r="F193" s="1" t="s">
        <v>55</v>
      </c>
      <c r="G193" s="1">
        <f t="shared" si="43"/>
        <v>0</v>
      </c>
      <c r="H193" s="1">
        <v>6</v>
      </c>
    </row>
    <row r="194" spans="1:8" x14ac:dyDescent="0.35">
      <c r="A194" s="1" t="s">
        <v>67</v>
      </c>
      <c r="B194" s="1" t="str">
        <f t="shared" si="42"/>
        <v>Transgrid - OER-N2562 Rev 0 FY24-28 Palisade Renewal - 11 Nov 2021 - PUBLIC</v>
      </c>
      <c r="C194" s="1" t="s">
        <v>32</v>
      </c>
      <c r="D194" s="1" t="s">
        <v>171</v>
      </c>
      <c r="E194" s="15">
        <v>44511</v>
      </c>
      <c r="F194" s="1" t="s">
        <v>55</v>
      </c>
      <c r="G194" s="1">
        <f t="shared" si="43"/>
        <v>0</v>
      </c>
      <c r="H194" s="1">
        <v>17</v>
      </c>
    </row>
    <row r="195" spans="1:8" x14ac:dyDescent="0.35">
      <c r="A195" s="1" t="s">
        <v>67</v>
      </c>
      <c r="B195" s="1" t="str">
        <f t="shared" si="42"/>
        <v>Transgrid - OER-N2579 Rev 1 Line 9ML Refurb - 13 Nov 2021 - PUBLIC</v>
      </c>
      <c r="C195" s="1" t="s">
        <v>32</v>
      </c>
      <c r="D195" s="1" t="s">
        <v>172</v>
      </c>
      <c r="E195" s="15">
        <v>44513</v>
      </c>
      <c r="F195" s="1" t="s">
        <v>55</v>
      </c>
      <c r="G195" s="1">
        <f t="shared" si="43"/>
        <v>0</v>
      </c>
      <c r="H195" s="1">
        <v>12</v>
      </c>
    </row>
    <row r="196" spans="1:8" x14ac:dyDescent="0.35">
      <c r="A196" s="1" t="s">
        <v>67</v>
      </c>
      <c r="B196" s="1" t="str">
        <f t="shared" si="42"/>
        <v>Transgrid - OER-N2580 Rev 1 Line 94M Refurb - 15 Nov 2021 - PUBLIC</v>
      </c>
      <c r="C196" s="1" t="s">
        <v>32</v>
      </c>
      <c r="D196" s="1" t="s">
        <v>173</v>
      </c>
      <c r="E196" s="15">
        <v>44515</v>
      </c>
      <c r="F196" s="1" t="s">
        <v>55</v>
      </c>
      <c r="G196" s="1">
        <f t="shared" si="43"/>
        <v>0</v>
      </c>
      <c r="H196" s="1">
        <v>13</v>
      </c>
    </row>
    <row r="197" spans="1:8" x14ac:dyDescent="0.35">
      <c r="A197" s="1" t="s">
        <v>67</v>
      </c>
      <c r="B197" s="1" t="str">
        <f t="shared" si="42"/>
        <v>Transgrid - OER-N2582 Rev 1 Line 94U Refurb - 14 Nov 2021 - PUBLIC</v>
      </c>
      <c r="C197" s="1" t="s">
        <v>32</v>
      </c>
      <c r="D197" s="1" t="s">
        <v>174</v>
      </c>
      <c r="E197" s="15">
        <v>44514</v>
      </c>
      <c r="F197" s="1" t="s">
        <v>55</v>
      </c>
      <c r="G197" s="1">
        <f t="shared" si="43"/>
        <v>0</v>
      </c>
      <c r="H197" s="1">
        <v>11</v>
      </c>
    </row>
    <row r="198" spans="1:8" x14ac:dyDescent="0.35">
      <c r="A198" s="1" t="s">
        <v>67</v>
      </c>
      <c r="B198" s="1" t="str">
        <f t="shared" si="42"/>
        <v>Transgrid - OER-N2595 Rev 0 Various Lines Conductor Condition - 6 Nov 2021 - PUBLIC</v>
      </c>
      <c r="C198" s="1" t="s">
        <v>32</v>
      </c>
      <c r="D198" s="1" t="s">
        <v>175</v>
      </c>
      <c r="E198" s="15">
        <v>44506</v>
      </c>
      <c r="F198" s="1" t="s">
        <v>55</v>
      </c>
      <c r="G198" s="1">
        <f t="shared" si="43"/>
        <v>0</v>
      </c>
      <c r="H198" s="1">
        <v>17</v>
      </c>
    </row>
    <row r="199" spans="1:8" x14ac:dyDescent="0.35">
      <c r="A199" s="1" t="s">
        <v>67</v>
      </c>
      <c r="B199" s="1" t="str">
        <f t="shared" si="42"/>
        <v>Transgrid - OER-N2599 Rev 1 Line 966 Refurb - 15 Nov 2021 - PUBLIC</v>
      </c>
      <c r="C199" s="1" t="s">
        <v>32</v>
      </c>
      <c r="D199" s="1" t="s">
        <v>176</v>
      </c>
      <c r="E199" s="15">
        <v>44515</v>
      </c>
      <c r="F199" s="1" t="s">
        <v>55</v>
      </c>
      <c r="G199" s="1">
        <f t="shared" si="43"/>
        <v>0</v>
      </c>
      <c r="H199" s="1">
        <v>13</v>
      </c>
    </row>
    <row r="200" spans="1:8" x14ac:dyDescent="0.35">
      <c r="A200" s="1" t="s">
        <v>67</v>
      </c>
      <c r="B200" s="1" t="str">
        <f t="shared" si="42"/>
        <v>Transgrid - OER-N2601 Rev 3 Transformer Compound Wall Renewal - 13 Nov 2021 - PUBLIC</v>
      </c>
      <c r="C200" s="1" t="s">
        <v>32</v>
      </c>
      <c r="D200" s="1" t="s">
        <v>177</v>
      </c>
      <c r="E200" s="15">
        <v>44513</v>
      </c>
      <c r="F200" s="1" t="s">
        <v>55</v>
      </c>
      <c r="G200" s="1">
        <f t="shared" si="43"/>
        <v>0</v>
      </c>
      <c r="H200" s="1">
        <v>9</v>
      </c>
    </row>
    <row r="201" spans="1:8" x14ac:dyDescent="0.35">
      <c r="A201" s="1" t="s">
        <v>67</v>
      </c>
      <c r="B201" s="1" t="str">
        <f t="shared" si="42"/>
        <v>Transgrid - OER-N2603 Rev 1 Line 99B Refurb - 13 Nov 2021 - PUBLIC</v>
      </c>
      <c r="C201" s="1" t="s">
        <v>32</v>
      </c>
      <c r="D201" s="1" t="s">
        <v>178</v>
      </c>
      <c r="E201" s="15">
        <v>44513</v>
      </c>
      <c r="F201" s="1" t="s">
        <v>55</v>
      </c>
      <c r="G201" s="1">
        <f t="shared" ref="G201" si="44">IF(F201="Public",0,"X")</f>
        <v>0</v>
      </c>
      <c r="H201" s="1">
        <v>9</v>
      </c>
    </row>
    <row r="202" spans="1:8" x14ac:dyDescent="0.35">
      <c r="A202" s="1" t="s">
        <v>67</v>
      </c>
      <c r="B202" s="1" t="str">
        <f t="shared" si="42"/>
        <v>Transgrid - OER-N2604 Rev 1 Line 992 Refurb - 15 Nov 2021 - PUBLIC</v>
      </c>
      <c r="C202" s="1" t="s">
        <v>32</v>
      </c>
      <c r="D202" s="1" t="s">
        <v>179</v>
      </c>
      <c r="E202" s="15">
        <v>44515</v>
      </c>
      <c r="F202" s="1" t="s">
        <v>55</v>
      </c>
      <c r="G202" s="1">
        <f t="shared" si="43"/>
        <v>0</v>
      </c>
      <c r="H202" s="1">
        <v>13</v>
      </c>
    </row>
    <row r="203" spans="1:8" x14ac:dyDescent="0.35">
      <c r="A203" s="1" t="s">
        <v>67</v>
      </c>
      <c r="B203" s="1" t="str">
        <f t="shared" si="42"/>
        <v>Transgrid - OER-N2605 Rev 1 Line 99Z Refurb - 13 Nov 2021 - PUBLIC</v>
      </c>
      <c r="C203" s="1" t="s">
        <v>32</v>
      </c>
      <c r="D203" s="1" t="s">
        <v>180</v>
      </c>
      <c r="E203" s="15">
        <v>44513</v>
      </c>
      <c r="F203" s="1" t="s">
        <v>55</v>
      </c>
      <c r="G203" s="1">
        <f t="shared" si="43"/>
        <v>0</v>
      </c>
      <c r="H203" s="1">
        <v>9</v>
      </c>
    </row>
    <row r="204" spans="1:8" x14ac:dyDescent="0.35">
      <c r="A204" s="1" t="s">
        <v>67</v>
      </c>
      <c r="B204" s="1" t="str">
        <f t="shared" si="42"/>
        <v>Transgrid - OER-N2606 Rev 1 Line 963 Refurb - 15 Nov 2021 - PUBLIC</v>
      </c>
      <c r="C204" s="1" t="s">
        <v>32</v>
      </c>
      <c r="D204" s="1" t="s">
        <v>181</v>
      </c>
      <c r="E204" s="15">
        <v>44515</v>
      </c>
      <c r="F204" s="1" t="s">
        <v>55</v>
      </c>
      <c r="G204" s="1">
        <f t="shared" si="43"/>
        <v>0</v>
      </c>
      <c r="H204" s="1">
        <v>15</v>
      </c>
    </row>
    <row r="205" spans="1:8" x14ac:dyDescent="0.35">
      <c r="A205" s="1" t="s">
        <v>67</v>
      </c>
      <c r="B205" s="1" t="str">
        <f t="shared" si="42"/>
        <v>Transgrid - OER-N2607 Rev 1 Line 964 Refurb - 15 Nov 2021 - PUBLIC</v>
      </c>
      <c r="C205" s="1" t="s">
        <v>32</v>
      </c>
      <c r="D205" s="1" t="s">
        <v>182</v>
      </c>
      <c r="E205" s="15">
        <v>44515</v>
      </c>
      <c r="F205" s="1" t="s">
        <v>55</v>
      </c>
      <c r="G205" s="1">
        <f t="shared" si="43"/>
        <v>0</v>
      </c>
      <c r="H205" s="1">
        <v>11</v>
      </c>
    </row>
    <row r="206" spans="1:8" x14ac:dyDescent="0.35">
      <c r="A206" s="1" t="s">
        <v>67</v>
      </c>
      <c r="B206" s="1" t="str">
        <f t="shared" si="42"/>
        <v>Transgrid - OER-N2609 Rev 0 Main Grid Low Spans - 9 Nov 2021 - PUBLIC</v>
      </c>
      <c r="C206" s="1" t="s">
        <v>32</v>
      </c>
      <c r="D206" s="1" t="s">
        <v>183</v>
      </c>
      <c r="E206" s="15">
        <v>44509</v>
      </c>
      <c r="F206" s="1" t="s">
        <v>55</v>
      </c>
      <c r="G206" s="1">
        <f t="shared" si="43"/>
        <v>0</v>
      </c>
      <c r="H206" s="1">
        <v>14</v>
      </c>
    </row>
    <row r="207" spans="1:8" x14ac:dyDescent="0.35">
      <c r="A207" s="1" t="s">
        <v>67</v>
      </c>
      <c r="B207" s="1" t="str">
        <f t="shared" si="42"/>
        <v>Transgrid - OER-N2616 Rev 0 132kV TLs Low Spans - 10 Nov 2021 - PUBLIC</v>
      </c>
      <c r="C207" s="1" t="s">
        <v>32</v>
      </c>
      <c r="D207" s="1" t="s">
        <v>184</v>
      </c>
      <c r="E207" s="15">
        <v>44510</v>
      </c>
      <c r="F207" s="1" t="s">
        <v>55</v>
      </c>
      <c r="G207" s="1">
        <f t="shared" si="43"/>
        <v>0</v>
      </c>
      <c r="H207" s="1">
        <v>17</v>
      </c>
    </row>
    <row r="208" spans="1:8" x14ac:dyDescent="0.35">
      <c r="A208" s="1" t="s">
        <v>67</v>
      </c>
      <c r="B208" s="1" t="str">
        <f t="shared" si="42"/>
        <v>Transgrid - OER-N2617 Rev 5 Substation Capital Spares - 13 Nov 2021 - PUBLIC</v>
      </c>
      <c r="C208" s="1" t="s">
        <v>32</v>
      </c>
      <c r="D208" s="1" t="s">
        <v>256</v>
      </c>
      <c r="E208" s="15">
        <v>44513</v>
      </c>
      <c r="F208" s="1" t="s">
        <v>55</v>
      </c>
      <c r="G208" s="1">
        <f t="shared" si="43"/>
        <v>0</v>
      </c>
      <c r="H208" s="1">
        <v>6</v>
      </c>
    </row>
    <row r="209" spans="1:8" x14ac:dyDescent="0.35">
      <c r="A209" s="1" t="s">
        <v>67</v>
      </c>
      <c r="B209" s="1" t="str">
        <f t="shared" si="42"/>
        <v>Transgrid - OER-N2621 Rev 1 Line 947 Refurb - 25 Oct 2021 - PUBLIC</v>
      </c>
      <c r="C209" s="1" t="s">
        <v>32</v>
      </c>
      <c r="D209" s="1" t="s">
        <v>185</v>
      </c>
      <c r="E209" s="15">
        <v>44494</v>
      </c>
      <c r="F209" s="1" t="s">
        <v>55</v>
      </c>
      <c r="G209" s="1">
        <f t="shared" si="43"/>
        <v>0</v>
      </c>
      <c r="H209" s="1">
        <v>8</v>
      </c>
    </row>
    <row r="210" spans="1:8" x14ac:dyDescent="0.35">
      <c r="A210" s="1" t="s">
        <v>98</v>
      </c>
      <c r="B210" s="1" t="str">
        <f t="shared" ref="B210:B235" si="45">CONCATENATE(C210," - ", D210," - ",TEXT(E210,"d mmm yyyy")," - ",F210)</f>
        <v>Transgrid - OER-1316 Rev 6 Maintain voltage in Beryl area - 24 Dec 2021 - PUBLIC</v>
      </c>
      <c r="C210" s="1" t="s">
        <v>32</v>
      </c>
      <c r="D210" s="1" t="s">
        <v>222</v>
      </c>
      <c r="E210" s="6">
        <v>44554</v>
      </c>
      <c r="F210" s="1" t="s">
        <v>55</v>
      </c>
      <c r="G210" s="1">
        <f t="shared" ref="G210" si="46">IF(F210="Public",0,"X")</f>
        <v>0</v>
      </c>
      <c r="H210" s="1">
        <v>16</v>
      </c>
    </row>
    <row r="211" spans="1:8" x14ac:dyDescent="0.35">
      <c r="A211" s="1" t="s">
        <v>98</v>
      </c>
      <c r="B211" s="1" t="str">
        <f t="shared" si="45"/>
        <v>Transgrid - OER-1440 Rev 6 Replacement of Cables 9SA and 92P - 6 Aug 2021 - PUBLIC</v>
      </c>
      <c r="C211" s="1" t="s">
        <v>32</v>
      </c>
      <c r="D211" s="1" t="s">
        <v>101</v>
      </c>
      <c r="E211" s="6">
        <v>44414</v>
      </c>
      <c r="F211" s="1" t="s">
        <v>55</v>
      </c>
      <c r="G211" s="1">
        <f t="shared" ref="G211:G212" si="47">IF(F211="Public",0,"X")</f>
        <v>0</v>
      </c>
      <c r="H211" s="1">
        <v>8</v>
      </c>
    </row>
    <row r="212" spans="1:8" x14ac:dyDescent="0.35">
      <c r="A212" s="1" t="s">
        <v>98</v>
      </c>
      <c r="B212" s="1" t="str">
        <f t="shared" si="45"/>
        <v>Transgrid - OER-1443 Rev 7 Supply to Strathnairn area - 1 Nov 2021 - PUBLIC</v>
      </c>
      <c r="C212" s="1" t="s">
        <v>32</v>
      </c>
      <c r="D212" s="1" t="s">
        <v>102</v>
      </c>
      <c r="E212" s="15">
        <v>44501</v>
      </c>
      <c r="F212" s="1" t="s">
        <v>55</v>
      </c>
      <c r="G212" s="1">
        <f t="shared" si="47"/>
        <v>0</v>
      </c>
      <c r="H212" s="1">
        <v>9</v>
      </c>
    </row>
    <row r="213" spans="1:8" x14ac:dyDescent="0.35">
      <c r="A213" s="1" t="s">
        <v>98</v>
      </c>
      <c r="B213" s="1" t="str">
        <f t="shared" si="45"/>
        <v>Transgrid - OER-1473 Rev 4 North West NSW Protection System - 14 Jan 2022 - PUBLIC</v>
      </c>
      <c r="C213" s="1" t="s">
        <v>32</v>
      </c>
      <c r="D213" s="1" t="s">
        <v>229</v>
      </c>
      <c r="E213" s="6">
        <v>44575</v>
      </c>
      <c r="F213" s="1" t="s">
        <v>55</v>
      </c>
      <c r="G213" s="1">
        <v>6</v>
      </c>
      <c r="H213" s="1">
        <v>12</v>
      </c>
    </row>
    <row r="214" spans="1:8" x14ac:dyDescent="0.35">
      <c r="A214" s="1" t="s">
        <v>98</v>
      </c>
      <c r="B214" s="1" t="str">
        <f t="shared" ref="B214" si="48">CONCATENATE(C214," - ", D214," - ",TEXT(E214,"d mmm yyyy")," - ",F214)</f>
        <v>Transgrid - OER-1473 Rev 4 North West NSW Protection System - 14 Jan 2022 - CONFIDENTIAL</v>
      </c>
      <c r="C214" s="1" t="s">
        <v>32</v>
      </c>
      <c r="D214" s="1" t="s">
        <v>229</v>
      </c>
      <c r="E214" s="6">
        <v>44575</v>
      </c>
      <c r="F214" s="1" t="s">
        <v>56</v>
      </c>
      <c r="G214" s="1"/>
      <c r="H214" s="1"/>
    </row>
    <row r="215" spans="1:8" x14ac:dyDescent="0.35">
      <c r="A215" s="1" t="s">
        <v>98</v>
      </c>
      <c r="B215" s="1" t="str">
        <f t="shared" si="45"/>
        <v>Transgrid - OER-1491 Rev 4 Sydney North West area Protection System - 14 Jan 2022 - PUBLIC</v>
      </c>
      <c r="C215" s="1" t="s">
        <v>32</v>
      </c>
      <c r="D215" s="1" t="s">
        <v>230</v>
      </c>
      <c r="E215" s="6">
        <v>44575</v>
      </c>
      <c r="F215" s="1" t="s">
        <v>55</v>
      </c>
      <c r="G215" s="1">
        <v>6</v>
      </c>
      <c r="H215" s="1">
        <v>13</v>
      </c>
    </row>
    <row r="216" spans="1:8" x14ac:dyDescent="0.35">
      <c r="A216" s="1" t="s">
        <v>98</v>
      </c>
      <c r="B216" s="1" t="str">
        <f t="shared" ref="B216" si="49">CONCATENATE(C216," - ", D216," - ",TEXT(E216,"d mmm yyyy")," - ",F216)</f>
        <v>Transgrid - OER-1491 Rev 4 Sydney North West area Protection System - 14 Jan 2022 - CONFIDENTIAL</v>
      </c>
      <c r="C216" s="1" t="s">
        <v>32</v>
      </c>
      <c r="D216" s="1" t="s">
        <v>230</v>
      </c>
      <c r="E216" s="6">
        <v>44575</v>
      </c>
      <c r="F216" s="1" t="s">
        <v>56</v>
      </c>
      <c r="G216" s="1"/>
      <c r="H216" s="1"/>
    </row>
    <row r="217" spans="1:8" x14ac:dyDescent="0.35">
      <c r="A217" s="1" t="s">
        <v>98</v>
      </c>
      <c r="B217" s="1" t="str">
        <f t="shared" si="45"/>
        <v>Transgrid - OER-1522 Rev 4 Sydney West area Protection System - 14 Jan 2022 - PUBLIC</v>
      </c>
      <c r="C217" s="1" t="s">
        <v>32</v>
      </c>
      <c r="D217" s="1" t="s">
        <v>231</v>
      </c>
      <c r="E217" s="6">
        <v>44575</v>
      </c>
      <c r="F217" s="1" t="s">
        <v>55</v>
      </c>
      <c r="G217" s="1">
        <v>6</v>
      </c>
      <c r="H217" s="1">
        <v>13</v>
      </c>
    </row>
    <row r="218" spans="1:8" x14ac:dyDescent="0.35">
      <c r="A218" s="1" t="s">
        <v>98</v>
      </c>
      <c r="B218" s="1" t="str">
        <f t="shared" ref="B218" si="50">CONCATENATE(C218," - ", D218," - ",TEXT(E218,"d mmm yyyy")," - ",F218)</f>
        <v>Transgrid - OER-1522 Rev 4 Sydney West area Protection System - 14 Jan 2022 - CONFIDENTIAL</v>
      </c>
      <c r="C218" s="1" t="s">
        <v>32</v>
      </c>
      <c r="D218" s="1" t="s">
        <v>231</v>
      </c>
      <c r="E218" s="6">
        <v>44575</v>
      </c>
      <c r="F218" s="1" t="s">
        <v>56</v>
      </c>
      <c r="G218" s="1"/>
      <c r="H218" s="1"/>
    </row>
    <row r="219" spans="1:8" x14ac:dyDescent="0.35">
      <c r="A219" s="1" t="s">
        <v>98</v>
      </c>
      <c r="B219" s="1" t="str">
        <f t="shared" si="45"/>
        <v>Transgrid - OER-1687 Rev 4 Supply to WSyd Priority Growth Area - 24 Dec 2021 - PUBLIC</v>
      </c>
      <c r="C219" s="1" t="s">
        <v>32</v>
      </c>
      <c r="D219" s="1" t="s">
        <v>223</v>
      </c>
      <c r="E219" s="6">
        <v>44554</v>
      </c>
      <c r="F219" s="1" t="s">
        <v>55</v>
      </c>
      <c r="G219" s="1">
        <v>3</v>
      </c>
      <c r="H219" s="1">
        <v>15</v>
      </c>
    </row>
    <row r="220" spans="1:8" x14ac:dyDescent="0.35">
      <c r="A220" s="1" t="s">
        <v>98</v>
      </c>
      <c r="B220" s="1" t="str">
        <f t="shared" ref="B220" si="51">CONCATENATE(C220," - ", D220," - ",TEXT(E220,"d mmm yyyy")," - ",F220)</f>
        <v>Transgrid - OER-1687 Rev 4 Supply to WSyd Priority Growth Area - 24 Dec 2021 - CONFIDENTIAL</v>
      </c>
      <c r="C220" s="1" t="s">
        <v>32</v>
      </c>
      <c r="D220" s="1" t="s">
        <v>223</v>
      </c>
      <c r="E220" s="6">
        <v>44554</v>
      </c>
      <c r="F220" s="1" t="s">
        <v>56</v>
      </c>
      <c r="G220" s="1"/>
      <c r="H220" s="1"/>
    </row>
    <row r="221" spans="1:8" x14ac:dyDescent="0.35">
      <c r="A221" s="1" t="s">
        <v>98</v>
      </c>
      <c r="B221" s="1" t="str">
        <f t="shared" si="45"/>
        <v>Transgrid - OER-1698 Rev 2 Supply to Far West NSW Network - 27 Sep 2021 - PUBLIC</v>
      </c>
      <c r="C221" s="1" t="s">
        <v>32</v>
      </c>
      <c r="D221" s="1" t="s">
        <v>103</v>
      </c>
      <c r="E221" s="15">
        <v>44466</v>
      </c>
      <c r="F221" s="1" t="s">
        <v>55</v>
      </c>
      <c r="G221" s="1">
        <v>5</v>
      </c>
      <c r="H221" s="1">
        <v>17</v>
      </c>
    </row>
    <row r="222" spans="1:8" x14ac:dyDescent="0.35">
      <c r="A222" s="1" t="s">
        <v>98</v>
      </c>
      <c r="B222" s="1" t="str">
        <f t="shared" ref="B222" si="52">CONCATENATE(C222," - ", D222," - ",TEXT(E222,"d mmm yyyy")," - ",F222)</f>
        <v>Transgrid - OER-1698 Rev 2 Supply to Far West NSW Network - 27 Sep 2021 - CONFIDENTIAL</v>
      </c>
      <c r="C222" s="1" t="s">
        <v>32</v>
      </c>
      <c r="D222" s="1" t="s">
        <v>103</v>
      </c>
      <c r="E222" s="15">
        <v>44466</v>
      </c>
      <c r="F222" s="1" t="s">
        <v>56</v>
      </c>
      <c r="G222" s="1"/>
      <c r="H222" s="1"/>
    </row>
    <row r="223" spans="1:8" x14ac:dyDescent="0.35">
      <c r="A223" s="1" t="s">
        <v>98</v>
      </c>
      <c r="B223" s="1" t="str">
        <f t="shared" si="45"/>
        <v>Transgrid - OER-2137 Rev 2 Strat prop acq WSyd Priority Growth Area - 23 Dec 2021 - PUBLIC</v>
      </c>
      <c r="C223" s="1" t="s">
        <v>32</v>
      </c>
      <c r="D223" s="1" t="s">
        <v>224</v>
      </c>
      <c r="E223" s="6">
        <v>44553</v>
      </c>
      <c r="F223" s="1" t="s">
        <v>55</v>
      </c>
      <c r="G223" s="1">
        <v>7</v>
      </c>
      <c r="H223" s="1">
        <v>9</v>
      </c>
    </row>
    <row r="224" spans="1:8" x14ac:dyDescent="0.35">
      <c r="A224" s="1" t="s">
        <v>98</v>
      </c>
      <c r="B224" s="1" t="str">
        <f t="shared" ref="B224" si="53">CONCATENATE(C224," - ", D224," - ",TEXT(E224,"d mmm yyyy")," - ",F224)</f>
        <v>Transgrid - OER-2137 Rev 2 Strat prop acq WSyd Priority Growth Area - 23 Dec 2021 - CONFIDENTIAL</v>
      </c>
      <c r="C224" s="1" t="s">
        <v>32</v>
      </c>
      <c r="D224" s="1" t="s">
        <v>224</v>
      </c>
      <c r="E224" s="6">
        <v>44553</v>
      </c>
      <c r="F224" s="1" t="s">
        <v>56</v>
      </c>
      <c r="G224" s="1"/>
      <c r="H224" s="1"/>
    </row>
    <row r="225" spans="1:8" x14ac:dyDescent="0.35">
      <c r="A225" s="1" t="s">
        <v>98</v>
      </c>
      <c r="B225" s="1" t="str">
        <f t="shared" si="45"/>
        <v>Transgrid - OER-2145 Rev 4 Southern NSW Improve voltage control - 23 Dec 2021 - PUBLIC</v>
      </c>
      <c r="C225" s="1" t="s">
        <v>32</v>
      </c>
      <c r="D225" s="14" t="s">
        <v>237</v>
      </c>
      <c r="E225" s="6">
        <v>44553</v>
      </c>
      <c r="F225" s="1" t="s">
        <v>55</v>
      </c>
      <c r="G225" s="1">
        <f t="shared" ref="G225:G233" si="54">IF(F225="Public",0,"X")</f>
        <v>0</v>
      </c>
      <c r="H225" s="1">
        <v>13</v>
      </c>
    </row>
    <row r="226" spans="1:8" x14ac:dyDescent="0.35">
      <c r="A226" s="1" t="s">
        <v>98</v>
      </c>
      <c r="B226" s="1" t="str">
        <f t="shared" si="45"/>
        <v>Transgrid - OER-2162 Rev 3 Increase cap for gen in MOL to PKS area - 23 Dec 2021 - PUBLIC</v>
      </c>
      <c r="C226" s="1" t="s">
        <v>32</v>
      </c>
      <c r="D226" s="1" t="s">
        <v>238</v>
      </c>
      <c r="E226" s="6">
        <v>44553</v>
      </c>
      <c r="F226" s="1" t="s">
        <v>55</v>
      </c>
      <c r="G226" s="1">
        <f t="shared" si="54"/>
        <v>0</v>
      </c>
      <c r="H226" s="1">
        <v>12</v>
      </c>
    </row>
    <row r="227" spans="1:8" x14ac:dyDescent="0.35">
      <c r="A227" s="1" t="s">
        <v>98</v>
      </c>
      <c r="B227" s="1" t="str">
        <f t="shared" si="45"/>
        <v>Transgrid - OER-N2205 Rev 1 Network Access via Wagga North SS - 18 Oct 2021 - PUBLIC</v>
      </c>
      <c r="C227" s="1" t="s">
        <v>32</v>
      </c>
      <c r="D227" s="1" t="s">
        <v>100</v>
      </c>
      <c r="E227" s="15">
        <v>44487</v>
      </c>
      <c r="F227" s="1" t="s">
        <v>55</v>
      </c>
      <c r="G227" s="1">
        <f t="shared" si="54"/>
        <v>0</v>
      </c>
      <c r="H227" s="1">
        <v>20</v>
      </c>
    </row>
    <row r="228" spans="1:8" x14ac:dyDescent="0.35">
      <c r="A228" s="1" t="s">
        <v>98</v>
      </c>
      <c r="B228" s="1" t="str">
        <f t="shared" si="45"/>
        <v>Transgrid - OER-N2208 Rev 2 Incr busbar capacity at Wagga Sub - 24 Dec 2021 - PUBLIC</v>
      </c>
      <c r="C228" s="1" t="s">
        <v>32</v>
      </c>
      <c r="D228" s="1" t="s">
        <v>239</v>
      </c>
      <c r="E228" s="15">
        <v>44554</v>
      </c>
      <c r="F228" s="1" t="s">
        <v>55</v>
      </c>
      <c r="G228" s="1">
        <f t="shared" si="54"/>
        <v>0</v>
      </c>
      <c r="H228" s="1">
        <v>16</v>
      </c>
    </row>
    <row r="229" spans="1:8" x14ac:dyDescent="0.35">
      <c r="A229" s="1" t="s">
        <v>98</v>
      </c>
      <c r="B229" s="1" t="str">
        <f t="shared" si="45"/>
        <v>Transgrid - OER-N2360 Rev 5 Supply to Vineyard BSP - 24 Dec 2021 - PUBLIC</v>
      </c>
      <c r="C229" s="1" t="s">
        <v>32</v>
      </c>
      <c r="D229" s="1" t="s">
        <v>240</v>
      </c>
      <c r="E229" s="15">
        <v>44554</v>
      </c>
      <c r="F229" s="1" t="s">
        <v>55</v>
      </c>
      <c r="G229" s="1">
        <f t="shared" si="54"/>
        <v>0</v>
      </c>
      <c r="H229" s="1">
        <v>12</v>
      </c>
    </row>
    <row r="230" spans="1:8" x14ac:dyDescent="0.35">
      <c r="A230" s="1" t="s">
        <v>98</v>
      </c>
      <c r="B230" s="1" t="str">
        <f t="shared" si="45"/>
        <v>Transgrid - OER-N2371 Rev 2 Supply to Sydney West BSP - 20 Dec 2021 - PUBLIC</v>
      </c>
      <c r="C230" s="1" t="s">
        <v>32</v>
      </c>
      <c r="D230" s="1" t="s">
        <v>241</v>
      </c>
      <c r="E230" s="15">
        <v>44550</v>
      </c>
      <c r="F230" s="1" t="s">
        <v>55</v>
      </c>
      <c r="G230" s="1">
        <f t="shared" si="54"/>
        <v>0</v>
      </c>
      <c r="H230" s="1">
        <v>10</v>
      </c>
    </row>
    <row r="231" spans="1:8" x14ac:dyDescent="0.35">
      <c r="A231" s="1" t="s">
        <v>98</v>
      </c>
      <c r="B231" s="1" t="str">
        <f t="shared" si="45"/>
        <v>Transgrid - OER-N2584 Rev 4 Main Voltage in Greater Sydney Area - 23 Dec 2021 - PUBLIC</v>
      </c>
      <c r="C231" s="1" t="s">
        <v>32</v>
      </c>
      <c r="D231" s="1" t="s">
        <v>242</v>
      </c>
      <c r="E231" s="15">
        <v>44553</v>
      </c>
      <c r="F231" s="1" t="s">
        <v>55</v>
      </c>
      <c r="G231" s="1">
        <f t="shared" si="54"/>
        <v>0</v>
      </c>
      <c r="H231" s="1">
        <v>8</v>
      </c>
    </row>
    <row r="232" spans="1:8" x14ac:dyDescent="0.35">
      <c r="A232" s="1" t="s">
        <v>98</v>
      </c>
      <c r="B232" s="1" t="str">
        <f t="shared" si="45"/>
        <v>Transgrid - OER-N2645 Rev 2 Maintain voltage in Alpine area - 24 Dec 2021 - PUBLIC</v>
      </c>
      <c r="C232" s="1" t="s">
        <v>32</v>
      </c>
      <c r="D232" s="1" t="s">
        <v>243</v>
      </c>
      <c r="E232" s="15">
        <v>44554</v>
      </c>
      <c r="F232" s="1" t="s">
        <v>55</v>
      </c>
      <c r="G232" s="1">
        <f t="shared" si="54"/>
        <v>0</v>
      </c>
      <c r="H232" s="1">
        <v>15</v>
      </c>
    </row>
    <row r="233" spans="1:8" x14ac:dyDescent="0.35">
      <c r="A233" s="1" t="s">
        <v>98</v>
      </c>
      <c r="B233" s="1" t="str">
        <f t="shared" si="45"/>
        <v>Transgrid - OER-N2649 Rev 3 Voltage Control Light Load Conditions - 24 Dec 2021 - PUBLIC</v>
      </c>
      <c r="C233" s="1" t="s">
        <v>32</v>
      </c>
      <c r="D233" s="1" t="s">
        <v>244</v>
      </c>
      <c r="E233" s="15">
        <v>44554</v>
      </c>
      <c r="F233" s="1" t="s">
        <v>55</v>
      </c>
      <c r="G233" s="1">
        <f t="shared" si="54"/>
        <v>0</v>
      </c>
      <c r="H233" s="1">
        <v>12</v>
      </c>
    </row>
    <row r="234" spans="1:8" x14ac:dyDescent="0.35">
      <c r="A234" s="14" t="s">
        <v>98</v>
      </c>
      <c r="B234" s="14" t="str">
        <f t="shared" si="45"/>
        <v>JLL - Property Value Forecast - 30 Jun 2021 - PUBLIC</v>
      </c>
      <c r="C234" s="14" t="s">
        <v>273</v>
      </c>
      <c r="D234" s="14" t="s">
        <v>274</v>
      </c>
      <c r="E234" s="15">
        <v>44377</v>
      </c>
      <c r="F234" s="14" t="s">
        <v>55</v>
      </c>
      <c r="G234" s="14">
        <v>9</v>
      </c>
      <c r="H234" s="14">
        <v>22</v>
      </c>
    </row>
    <row r="235" spans="1:8" x14ac:dyDescent="0.35">
      <c r="A235" s="14" t="s">
        <v>98</v>
      </c>
      <c r="B235" s="14" t="str">
        <f t="shared" si="45"/>
        <v>JLL - Property Value Forecast - 30 Jun 2021 - CONFIDENTIAL</v>
      </c>
      <c r="C235" s="14" t="s">
        <v>273</v>
      </c>
      <c r="D235" s="14" t="s">
        <v>274</v>
      </c>
      <c r="E235" s="15">
        <v>44377</v>
      </c>
      <c r="F235" s="14" t="s">
        <v>56</v>
      </c>
      <c r="G235" s="14"/>
      <c r="H235" s="14"/>
    </row>
    <row r="236" spans="1:8" x14ac:dyDescent="0.35">
      <c r="A236" s="1" t="s">
        <v>99</v>
      </c>
      <c r="B236" s="1" t="str">
        <f t="shared" ref="B236:B241" si="55">CONCATENATE(C236," - ", D236," - ",TEXT(E236,"d mmm yyyy")," - ",F236)</f>
        <v>Transgrid - OER-N2176 Rev 2 Uprating DNT 330-132kV Transformers - 28 Sep 2021 - PUBLIC</v>
      </c>
      <c r="C236" s="1" t="s">
        <v>32</v>
      </c>
      <c r="D236" s="1" t="s">
        <v>192</v>
      </c>
      <c r="E236" s="6">
        <v>44467</v>
      </c>
      <c r="F236" s="1" t="s">
        <v>55</v>
      </c>
      <c r="G236" s="1">
        <f t="shared" ref="G236:G241" si="56">IF(F236="Public",0,"X")</f>
        <v>0</v>
      </c>
      <c r="H236" s="1">
        <v>13</v>
      </c>
    </row>
    <row r="237" spans="1:8" x14ac:dyDescent="0.35">
      <c r="A237" s="1" t="s">
        <v>99</v>
      </c>
      <c r="B237" s="1" t="str">
        <f t="shared" si="55"/>
        <v>Transgrid - OER-N2470 Rev 1 Increase Capacity of 94T DLR - 11 Oct 2021 - PUBLIC</v>
      </c>
      <c r="C237" s="1" t="s">
        <v>32</v>
      </c>
      <c r="D237" s="1" t="s">
        <v>193</v>
      </c>
      <c r="E237" s="6">
        <v>44480</v>
      </c>
      <c r="F237" s="1" t="s">
        <v>55</v>
      </c>
      <c r="G237" s="1">
        <f t="shared" si="56"/>
        <v>0</v>
      </c>
      <c r="H237" s="1">
        <v>13</v>
      </c>
    </row>
    <row r="238" spans="1:8" x14ac:dyDescent="0.35">
      <c r="A238" s="1" t="s">
        <v>99</v>
      </c>
      <c r="B238" s="1" t="str">
        <f t="shared" si="55"/>
        <v>Transgrid - OER-N2471 Rev 1 Increase Capacity in Yass Transformers - 28 Sep 2021 - PUBLIC</v>
      </c>
      <c r="C238" s="1" t="s">
        <v>32</v>
      </c>
      <c r="D238" s="1" t="s">
        <v>194</v>
      </c>
      <c r="E238" s="6">
        <v>44467</v>
      </c>
      <c r="F238" s="1" t="s">
        <v>55</v>
      </c>
      <c r="G238" s="1">
        <f t="shared" si="56"/>
        <v>0</v>
      </c>
      <c r="H238" s="1">
        <v>9</v>
      </c>
    </row>
    <row r="239" spans="1:8" x14ac:dyDescent="0.35">
      <c r="A239" s="1" t="s">
        <v>99</v>
      </c>
      <c r="B239" s="1" t="str">
        <f t="shared" si="55"/>
        <v>Transgrid - OER-N2575 Rev 2 Relieve X5 Voltage Stability Constraints - 10 Nov 2021 - PUBLIC</v>
      </c>
      <c r="C239" s="1" t="s">
        <v>32</v>
      </c>
      <c r="D239" s="1" t="s">
        <v>195</v>
      </c>
      <c r="E239" s="6">
        <v>44510</v>
      </c>
      <c r="F239" s="1" t="s">
        <v>55</v>
      </c>
      <c r="G239" s="1">
        <f t="shared" si="56"/>
        <v>0</v>
      </c>
      <c r="H239" s="1">
        <v>8</v>
      </c>
    </row>
    <row r="240" spans="1:8" x14ac:dyDescent="0.35">
      <c r="A240" s="1" t="s">
        <v>99</v>
      </c>
      <c r="B240" s="1" t="str">
        <f t="shared" si="55"/>
        <v>Transgrid - OER-N2631 Rev 1 Darlington Point 220 kV Transfer Tripping Scheme - 9 Nov 2021 - PUBLIC</v>
      </c>
      <c r="C240" s="1" t="s">
        <v>32</v>
      </c>
      <c r="D240" s="1" t="s">
        <v>205</v>
      </c>
      <c r="E240" s="6">
        <v>44509</v>
      </c>
      <c r="F240" s="1" t="s">
        <v>55</v>
      </c>
      <c r="G240" s="1">
        <f t="shared" si="56"/>
        <v>0</v>
      </c>
      <c r="H240" s="1">
        <v>11</v>
      </c>
    </row>
    <row r="241" spans="1:8" x14ac:dyDescent="0.35">
      <c r="A241" s="1" t="s">
        <v>99</v>
      </c>
      <c r="B241" s="1" t="str">
        <f t="shared" si="55"/>
        <v>Transgrid - OER-N2655 Rev 0 Maintain Capacity during Climate Change - 9 Nov 2021 - PUBLIC</v>
      </c>
      <c r="C241" s="1" t="s">
        <v>32</v>
      </c>
      <c r="D241" s="1" t="s">
        <v>206</v>
      </c>
      <c r="E241" s="6">
        <v>44509</v>
      </c>
      <c r="F241" s="1" t="s">
        <v>55</v>
      </c>
      <c r="G241" s="1">
        <f t="shared" si="56"/>
        <v>0</v>
      </c>
      <c r="H241" s="1">
        <v>8</v>
      </c>
    </row>
    <row r="242" spans="1:8" x14ac:dyDescent="0.35">
      <c r="A242" s="1" t="s">
        <v>65</v>
      </c>
      <c r="B242" s="1" t="str">
        <f>CONCATENATE(C242," - ", D242," - ",TEXT(E242,"d mmm yyyy")," - ",F242)</f>
        <v>Transgrid - OER-Application Maintenance - 15 Nov 2021 - PUBLIC</v>
      </c>
      <c r="C242" s="1" t="s">
        <v>32</v>
      </c>
      <c r="D242" s="1" t="s">
        <v>196</v>
      </c>
      <c r="E242" s="6">
        <v>44515</v>
      </c>
      <c r="F242" s="1" t="s">
        <v>55</v>
      </c>
      <c r="G242" s="1">
        <v>3</v>
      </c>
      <c r="H242" s="1">
        <v>12</v>
      </c>
    </row>
    <row r="243" spans="1:8" x14ac:dyDescent="0.35">
      <c r="A243" s="1" t="s">
        <v>65</v>
      </c>
      <c r="B243" s="1" t="str">
        <f>CONCATENATE(C243," - ", D243," - ",TEXT(E243,"d mmm yyyy")," - ",F243)</f>
        <v>Transgrid - OER-Application Maintenance - 15 Nov 2021 - CONFIDENTIAL</v>
      </c>
      <c r="C243" s="1" t="s">
        <v>32</v>
      </c>
      <c r="D243" s="1" t="s">
        <v>196</v>
      </c>
      <c r="E243" s="6">
        <v>44515</v>
      </c>
      <c r="F243" s="1" t="s">
        <v>56</v>
      </c>
      <c r="G243" s="1"/>
      <c r="H243" s="1"/>
    </row>
    <row r="244" spans="1:8" x14ac:dyDescent="0.35">
      <c r="A244" s="1" t="s">
        <v>65</v>
      </c>
      <c r="B244" s="1" t="str">
        <f t="shared" ref="B244:B257" si="57">CONCATENATE(C244," - ", D244," - ",TEXT(E244,"d mmm yyyy")," - ",F244)</f>
        <v>Transgrid - OER-Bespoke Applications - 5 Nov 2021 - PUBLIC</v>
      </c>
      <c r="C244" s="1" t="s">
        <v>32</v>
      </c>
      <c r="D244" s="1" t="s">
        <v>197</v>
      </c>
      <c r="E244" s="6">
        <v>44505</v>
      </c>
      <c r="F244" s="1" t="s">
        <v>55</v>
      </c>
      <c r="G244" s="1">
        <v>14</v>
      </c>
      <c r="H244" s="1">
        <v>20</v>
      </c>
    </row>
    <row r="245" spans="1:8" x14ac:dyDescent="0.35">
      <c r="A245" s="1" t="s">
        <v>65</v>
      </c>
      <c r="B245" s="1" t="str">
        <f t="shared" si="57"/>
        <v>Transgrid - OER-Bespoke Applications - 5 Nov 2021 - CONFIDENTIAL</v>
      </c>
      <c r="C245" s="1" t="s">
        <v>32</v>
      </c>
      <c r="D245" s="1" t="s">
        <v>197</v>
      </c>
      <c r="E245" s="6">
        <v>44505</v>
      </c>
      <c r="F245" s="1" t="s">
        <v>56</v>
      </c>
      <c r="G245" s="1"/>
      <c r="H245" s="1"/>
    </row>
    <row r="246" spans="1:8" x14ac:dyDescent="0.35">
      <c r="A246" s="1" t="s">
        <v>65</v>
      </c>
      <c r="B246" s="1" t="str">
        <f t="shared" si="57"/>
        <v>Transgrid - OER-Customer Safety and Support - 15 Nov 2021 - PUBLIC</v>
      </c>
      <c r="C246" s="1" t="s">
        <v>32</v>
      </c>
      <c r="D246" s="1" t="s">
        <v>198</v>
      </c>
      <c r="E246" s="6">
        <v>44515</v>
      </c>
      <c r="F246" s="1" t="s">
        <v>55</v>
      </c>
      <c r="G246" s="1">
        <v>19</v>
      </c>
      <c r="H246" s="1">
        <v>27</v>
      </c>
    </row>
    <row r="247" spans="1:8" x14ac:dyDescent="0.35">
      <c r="A247" s="1" t="s">
        <v>65</v>
      </c>
      <c r="B247" s="1" t="str">
        <f t="shared" si="57"/>
        <v>Transgrid - OER-Customer Safety and Support - 15 Nov 2021 - CONFIDENTIAL</v>
      </c>
      <c r="C247" s="1" t="s">
        <v>32</v>
      </c>
      <c r="D247" s="1" t="s">
        <v>198</v>
      </c>
      <c r="E247" s="6">
        <v>44515</v>
      </c>
      <c r="F247" s="1" t="s">
        <v>56</v>
      </c>
      <c r="G247" s="1"/>
      <c r="H247" s="1"/>
    </row>
    <row r="248" spans="1:8" x14ac:dyDescent="0.35">
      <c r="A248" s="1" t="s">
        <v>65</v>
      </c>
      <c r="B248" s="1" t="str">
        <f t="shared" si="57"/>
        <v>Transgrid - OER-Cyber Security - 15 Nov 2021 - PUBLIC</v>
      </c>
      <c r="C248" s="1" t="s">
        <v>32</v>
      </c>
      <c r="D248" s="1" t="s">
        <v>199</v>
      </c>
      <c r="E248" s="6">
        <v>44515</v>
      </c>
      <c r="F248" s="1" t="s">
        <v>55</v>
      </c>
      <c r="G248" s="1">
        <v>19</v>
      </c>
      <c r="H248" s="1">
        <v>22</v>
      </c>
    </row>
    <row r="249" spans="1:8" x14ac:dyDescent="0.35">
      <c r="A249" s="1" t="s">
        <v>65</v>
      </c>
      <c r="B249" s="1" t="str">
        <f t="shared" si="57"/>
        <v>Transgrid - OER-Cyber Security - 15 Nov 2021 - CONFIDENTIAL</v>
      </c>
      <c r="C249" s="1" t="s">
        <v>32</v>
      </c>
      <c r="D249" s="1" t="s">
        <v>199</v>
      </c>
      <c r="E249" s="6">
        <v>44515</v>
      </c>
      <c r="F249" s="1" t="s">
        <v>56</v>
      </c>
      <c r="G249" s="1"/>
      <c r="H249" s="1"/>
    </row>
    <row r="250" spans="1:8" x14ac:dyDescent="0.35">
      <c r="A250" s="1" t="s">
        <v>65</v>
      </c>
      <c r="B250" s="1" t="str">
        <f t="shared" si="57"/>
        <v>Transgrid - OER-Data and Decisioning - 15 Nov 2021 - PUBLIC</v>
      </c>
      <c r="C250" s="1" t="s">
        <v>32</v>
      </c>
      <c r="D250" s="1" t="s">
        <v>200</v>
      </c>
      <c r="E250" s="6">
        <v>44515</v>
      </c>
      <c r="F250" s="1" t="s">
        <v>55</v>
      </c>
      <c r="G250" s="1">
        <v>8</v>
      </c>
      <c r="H250" s="1">
        <v>12</v>
      </c>
    </row>
    <row r="251" spans="1:8" x14ac:dyDescent="0.35">
      <c r="A251" s="1" t="s">
        <v>65</v>
      </c>
      <c r="B251" s="1" t="str">
        <f t="shared" si="57"/>
        <v>Transgrid - OER-Data and Decisioning - 15 Nov 2021 - CONFIDENTIAL</v>
      </c>
      <c r="C251" s="1" t="s">
        <v>32</v>
      </c>
      <c r="D251" s="1" t="s">
        <v>200</v>
      </c>
      <c r="E251" s="6">
        <v>44515</v>
      </c>
      <c r="F251" s="1" t="s">
        <v>56</v>
      </c>
      <c r="G251" s="1"/>
      <c r="H251" s="1"/>
    </row>
    <row r="252" spans="1:8" x14ac:dyDescent="0.35">
      <c r="A252" s="1" t="s">
        <v>65</v>
      </c>
      <c r="B252" s="1" t="str">
        <f t="shared" si="57"/>
        <v>Transgrid - OER-Employee Enablement - 15 Nov 2021 - PUBLIC</v>
      </c>
      <c r="C252" s="1" t="s">
        <v>32</v>
      </c>
      <c r="D252" s="1" t="s">
        <v>201</v>
      </c>
      <c r="E252" s="6">
        <v>44515</v>
      </c>
      <c r="F252" s="1" t="s">
        <v>55</v>
      </c>
      <c r="G252" s="1">
        <v>4</v>
      </c>
      <c r="H252" s="1">
        <v>15</v>
      </c>
    </row>
    <row r="253" spans="1:8" x14ac:dyDescent="0.35">
      <c r="A253" s="1" t="s">
        <v>65</v>
      </c>
      <c r="B253" s="1" t="str">
        <f t="shared" si="57"/>
        <v>Transgrid - OER-Employee Enablement - 15 Nov 2021 - CONFIDENTIAL</v>
      </c>
      <c r="C253" s="1" t="s">
        <v>32</v>
      </c>
      <c r="D253" s="1" t="s">
        <v>201</v>
      </c>
      <c r="E253" s="6">
        <v>44515</v>
      </c>
      <c r="F253" s="1" t="s">
        <v>56</v>
      </c>
      <c r="G253" s="1"/>
      <c r="H253" s="1"/>
    </row>
    <row r="254" spans="1:8" x14ac:dyDescent="0.35">
      <c r="A254" s="1" t="s">
        <v>65</v>
      </c>
      <c r="B254" s="1" t="str">
        <f t="shared" si="57"/>
        <v>Transgrid - OER-Infrastructure and Network - 15 Nov 2021 - PUBLIC</v>
      </c>
      <c r="C254" s="1" t="s">
        <v>32</v>
      </c>
      <c r="D254" s="1" t="s">
        <v>202</v>
      </c>
      <c r="E254" s="6">
        <v>44515</v>
      </c>
      <c r="F254" s="1" t="s">
        <v>55</v>
      </c>
      <c r="G254" s="1">
        <v>10</v>
      </c>
      <c r="H254" s="1">
        <v>14</v>
      </c>
    </row>
    <row r="255" spans="1:8" x14ac:dyDescent="0.35">
      <c r="A255" s="1" t="s">
        <v>65</v>
      </c>
      <c r="B255" s="1" t="str">
        <f t="shared" si="57"/>
        <v>Transgrid - OER-Infrastructure and Network - 15 Nov 2021 - CONFIDENTIAL</v>
      </c>
      <c r="C255" s="1" t="s">
        <v>32</v>
      </c>
      <c r="D255" s="1" t="s">
        <v>202</v>
      </c>
      <c r="E255" s="6">
        <v>44515</v>
      </c>
      <c r="F255" s="1" t="s">
        <v>56</v>
      </c>
      <c r="G255" s="1"/>
      <c r="H255" s="1"/>
    </row>
    <row r="256" spans="1:8" x14ac:dyDescent="0.35">
      <c r="A256" s="1" t="s">
        <v>65</v>
      </c>
      <c r="B256" s="1" t="str">
        <f t="shared" si="57"/>
        <v>Transgrid - OER-Operational Evolution - 15 Nov 2021 - PUBLIC</v>
      </c>
      <c r="C256" s="1" t="s">
        <v>32</v>
      </c>
      <c r="D256" s="1" t="s">
        <v>203</v>
      </c>
      <c r="E256" s="6">
        <v>44515</v>
      </c>
      <c r="F256" s="1" t="s">
        <v>55</v>
      </c>
      <c r="G256" s="1">
        <v>17</v>
      </c>
      <c r="H256" s="1">
        <v>21</v>
      </c>
    </row>
    <row r="257" spans="1:8" x14ac:dyDescent="0.35">
      <c r="A257" s="1" t="s">
        <v>65</v>
      </c>
      <c r="B257" s="1" t="str">
        <f t="shared" si="57"/>
        <v>Transgrid - OER-Operational Evolution - 15 Nov 2021 - CONFIDENTIAL</v>
      </c>
      <c r="C257" s="1" t="s">
        <v>32</v>
      </c>
      <c r="D257" s="1" t="s">
        <v>203</v>
      </c>
      <c r="E257" s="6">
        <v>44515</v>
      </c>
      <c r="F257" s="1" t="s">
        <v>56</v>
      </c>
      <c r="G257" s="1"/>
      <c r="H257" s="1"/>
    </row>
    <row r="258" spans="1:8" x14ac:dyDescent="0.35">
      <c r="A258" s="1" t="s">
        <v>86</v>
      </c>
      <c r="B258" s="1" t="str">
        <f t="shared" ref="B258:B266" si="58">CONCATENATE(C258," - ", D258," - ",TEXT(E258,"d mmm yyyy")," - ",F258)</f>
        <v>Aptness - Transgrid Revenue Reset Analysis Peer Review - 30 Jul 2021 - PUBLIC</v>
      </c>
      <c r="C258" s="1" t="s">
        <v>21</v>
      </c>
      <c r="D258" s="1" t="s">
        <v>87</v>
      </c>
      <c r="E258" s="6">
        <v>44407</v>
      </c>
      <c r="F258" s="1" t="s">
        <v>55</v>
      </c>
      <c r="G258" s="1">
        <f t="shared" ref="G258:G266" si="59">IF(F258="Public",0,"X")</f>
        <v>0</v>
      </c>
      <c r="H258" s="1">
        <v>3</v>
      </c>
    </row>
    <row r="259" spans="1:8" x14ac:dyDescent="0.35">
      <c r="A259" s="1" t="s">
        <v>86</v>
      </c>
      <c r="B259" s="1" t="str">
        <f t="shared" si="58"/>
        <v>Aptness - Transgrid Revenue Reset Nutbrook Disclaimer Review - 14 Sep 2021 - PUBLIC</v>
      </c>
      <c r="C259" s="1" t="s">
        <v>21</v>
      </c>
      <c r="D259" s="1" t="s">
        <v>88</v>
      </c>
      <c r="E259" s="6">
        <v>44453</v>
      </c>
      <c r="F259" s="1" t="s">
        <v>55</v>
      </c>
      <c r="G259" s="1">
        <f t="shared" si="59"/>
        <v>0</v>
      </c>
      <c r="H259" s="1">
        <v>5</v>
      </c>
    </row>
    <row r="260" spans="1:8" x14ac:dyDescent="0.35">
      <c r="A260" s="1" t="s">
        <v>86</v>
      </c>
      <c r="B260" s="1" t="str">
        <f t="shared" si="58"/>
        <v>Nutbrook - Orange Depot Building Condition Review and Capex Plan - 4 Dec 2020 - PUBLIC</v>
      </c>
      <c r="C260" s="1" t="s">
        <v>89</v>
      </c>
      <c r="D260" s="1" t="s">
        <v>90</v>
      </c>
      <c r="E260" s="6">
        <v>44169</v>
      </c>
      <c r="F260" s="1" t="s">
        <v>55</v>
      </c>
      <c r="G260" s="1">
        <f t="shared" si="59"/>
        <v>0</v>
      </c>
      <c r="H260" s="1">
        <v>135</v>
      </c>
    </row>
    <row r="261" spans="1:8" x14ac:dyDescent="0.35">
      <c r="A261" s="1" t="s">
        <v>86</v>
      </c>
      <c r="B261" s="1" t="str">
        <f t="shared" si="58"/>
        <v>Nutbrook - Tamworth Depot Building Condition Review and Capex Plan - 7 Dec 2020 - PUBLIC</v>
      </c>
      <c r="C261" s="1" t="s">
        <v>89</v>
      </c>
      <c r="D261" s="1" t="s">
        <v>91</v>
      </c>
      <c r="E261" s="6">
        <v>44172</v>
      </c>
      <c r="F261" s="1" t="s">
        <v>55</v>
      </c>
      <c r="G261" s="1">
        <f t="shared" si="59"/>
        <v>0</v>
      </c>
      <c r="H261" s="1">
        <v>114</v>
      </c>
    </row>
    <row r="262" spans="1:8" x14ac:dyDescent="0.35">
      <c r="A262" s="1" t="s">
        <v>86</v>
      </c>
      <c r="B262" s="1" t="str">
        <f t="shared" si="58"/>
        <v>Nutbrook - Ultimo Building Condition Review and Capex Plan - 8 Dec 2020 - PUBLIC</v>
      </c>
      <c r="C262" s="1" t="s">
        <v>89</v>
      </c>
      <c r="D262" s="1" t="s">
        <v>92</v>
      </c>
      <c r="E262" s="6">
        <v>44173</v>
      </c>
      <c r="F262" s="1" t="s">
        <v>55</v>
      </c>
      <c r="G262" s="1">
        <f t="shared" si="59"/>
        <v>0</v>
      </c>
      <c r="H262" s="1">
        <v>107</v>
      </c>
    </row>
    <row r="263" spans="1:8" x14ac:dyDescent="0.35">
      <c r="A263" s="1" t="s">
        <v>86</v>
      </c>
      <c r="B263" s="1" t="str">
        <f t="shared" si="58"/>
        <v>Nutbrook - Wagga Wagga Depot Building Condition Review and Capex Plan - 11 Dec 2020 - PUBLIC</v>
      </c>
      <c r="C263" s="1" t="s">
        <v>89</v>
      </c>
      <c r="D263" s="1" t="s">
        <v>93</v>
      </c>
      <c r="E263" s="6">
        <v>44176</v>
      </c>
      <c r="F263" s="1" t="s">
        <v>55</v>
      </c>
      <c r="G263" s="1">
        <f t="shared" si="59"/>
        <v>0</v>
      </c>
      <c r="H263" s="1">
        <v>151</v>
      </c>
    </row>
    <row r="264" spans="1:8" x14ac:dyDescent="0.35">
      <c r="A264" s="1" t="s">
        <v>86</v>
      </c>
      <c r="B264" s="1" t="str">
        <f t="shared" si="58"/>
        <v>Nutbrook - Wallgrove Depot Building Condition Review and Capex Plan - 8 Dec 2020 - PUBLIC</v>
      </c>
      <c r="C264" s="1" t="s">
        <v>89</v>
      </c>
      <c r="D264" s="1" t="s">
        <v>94</v>
      </c>
      <c r="E264" s="6">
        <v>44173</v>
      </c>
      <c r="F264" s="1" t="s">
        <v>55</v>
      </c>
      <c r="G264" s="1">
        <f t="shared" si="59"/>
        <v>0</v>
      </c>
      <c r="H264" s="1">
        <v>192</v>
      </c>
    </row>
    <row r="265" spans="1:8" x14ac:dyDescent="0.35">
      <c r="A265" s="1" t="s">
        <v>86</v>
      </c>
      <c r="B265" s="1" t="str">
        <f t="shared" si="58"/>
        <v>Nutbrook - Waratah West Depot Building Condition Review and Capex Plan - 8 Dec 2020 - PUBLIC</v>
      </c>
      <c r="C265" s="1" t="s">
        <v>89</v>
      </c>
      <c r="D265" s="1" t="s">
        <v>95</v>
      </c>
      <c r="E265" s="6">
        <v>44173</v>
      </c>
      <c r="F265" s="1" t="s">
        <v>55</v>
      </c>
      <c r="G265" s="1">
        <f t="shared" si="59"/>
        <v>0</v>
      </c>
      <c r="H265" s="1">
        <v>213</v>
      </c>
    </row>
    <row r="266" spans="1:8" x14ac:dyDescent="0.35">
      <c r="A266" s="1" t="s">
        <v>86</v>
      </c>
      <c r="B266" s="1" t="str">
        <f t="shared" si="58"/>
        <v>Nutbrook - Yass Depot Building Condition Review and Capex Plan - 10 Dec 2020 - PUBLIC</v>
      </c>
      <c r="C266" s="1" t="s">
        <v>89</v>
      </c>
      <c r="D266" s="1" t="s">
        <v>96</v>
      </c>
      <c r="E266" s="6">
        <v>44175</v>
      </c>
      <c r="F266" s="1" t="s">
        <v>55</v>
      </c>
      <c r="G266" s="1">
        <f t="shared" si="59"/>
        <v>0</v>
      </c>
      <c r="H266" s="1">
        <v>181</v>
      </c>
    </row>
  </sheetData>
  <pageMargins left="0.7" right="0.7" top="0.75" bottom="0.75" header="0.3" footer="0.3"/>
  <pageSetup paperSize="9" scale="3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Document Register</vt:lpstr>
    </vt:vector>
  </TitlesOfParts>
  <Company>TransGrid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Gough</dc:creator>
  <cp:lastModifiedBy>Mailvaganam, Roselle</cp:lastModifiedBy>
  <cp:lastPrinted>2016-11-07T22:55:14Z</cp:lastPrinted>
  <dcterms:created xsi:type="dcterms:W3CDTF">2016-09-20T05:00:54Z</dcterms:created>
  <dcterms:modified xsi:type="dcterms:W3CDTF">2022-02-16T05:27:23Z</dcterms:modified>
</cp:coreProperties>
</file>