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0490"/>
  </bookViews>
  <sheets>
    <sheet name="RIN" sheetId="1" r:id="rId1"/>
  </sheets>
  <definedNames>
    <definedName name="_xlnm._FilterDatabase" localSheetId="0" hidden="1">RIN!#REF!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H11" i="1" l="1"/>
  <c r="I11" i="1"/>
  <c r="J11" i="1"/>
  <c r="K11" i="1"/>
  <c r="L11" i="1"/>
  <c r="M11" i="1"/>
  <c r="N11" i="1"/>
  <c r="D11" i="1" l="1"/>
  <c r="G11" i="1" l="1"/>
</calcChain>
</file>

<file path=xl/sharedStrings.xml><?xml version="1.0" encoding="utf-8"?>
<sst xmlns="http://schemas.openxmlformats.org/spreadsheetml/2006/main" count="36" uniqueCount="24">
  <si>
    <t>Lower Mornington Peninsula demand management program</t>
  </si>
  <si>
    <t>Summer Saver Program</t>
  </si>
  <si>
    <t>Cranbourne Terminal Station (CBTS) 4th Transformer</t>
  </si>
  <si>
    <t xml:space="preserve">HV Feeder Demand Management Program </t>
  </si>
  <si>
    <t>Opex</t>
  </si>
  <si>
    <t>2019/20</t>
  </si>
  <si>
    <t>2020/21</t>
  </si>
  <si>
    <t>2021/22</t>
  </si>
  <si>
    <t>2022/23</t>
  </si>
  <si>
    <t>2023/24</t>
  </si>
  <si>
    <t>2024/25</t>
  </si>
  <si>
    <t>2025/26</t>
  </si>
  <si>
    <t>CY</t>
  </si>
  <si>
    <t>FY</t>
  </si>
  <si>
    <t>DMIS</t>
  </si>
  <si>
    <t>Total (opex)</t>
  </si>
  <si>
    <t>Actual and estimated/forecast</t>
  </si>
  <si>
    <t xml:space="preserve">Year </t>
  </si>
  <si>
    <t>Description / location</t>
  </si>
  <si>
    <t>Qualitative reset RIN—non-network alternatives</t>
  </si>
  <si>
    <r>
      <t xml:space="preserve">Non-network solution to defer augmentation in the lower Mornington Peninsula. Currently provided via contract with Greensync as described in </t>
    </r>
    <r>
      <rPr>
        <i/>
        <sz val="10"/>
        <color rgb="FF000000"/>
        <rFont val="Calibri"/>
        <family val="2"/>
        <scheme val="minor"/>
      </rPr>
      <t xml:space="preserve">Lower Mornington Peninsula demand management </t>
    </r>
    <r>
      <rPr>
        <sz val="10"/>
        <color rgb="FF000000"/>
        <rFont val="Calibri"/>
        <family val="2"/>
        <scheme val="minor"/>
      </rPr>
      <t>business case.</t>
    </r>
  </si>
  <si>
    <t>A voluntary demand response program where customers receive payments for reducing  electricity consumption on peak days to address overloaded distribution substations and low-voltage circuits. This program has been run annually since summer 2013/14. In summer 2019/20, it is being implemented across 191 sites in the network. These sites change each year depending on network demand.</t>
  </si>
  <si>
    <r>
      <t xml:space="preserve">A non-network solution to defer the augmentation for the establishment of a new transformer at the Cranbourne Terminal Station to be provided via embedded generation. More detail outlined in the </t>
    </r>
    <r>
      <rPr>
        <i/>
        <sz val="10"/>
        <color theme="1"/>
        <rFont val="Calibri"/>
        <family val="2"/>
      </rPr>
      <t xml:space="preserve">Cranbourne Terminal Station demand management </t>
    </r>
    <r>
      <rPr>
        <sz val="10"/>
        <color theme="1"/>
        <rFont val="Calibri"/>
        <family val="2"/>
        <scheme val="minor"/>
      </rPr>
      <t>business case</t>
    </r>
  </si>
  <si>
    <r>
      <t xml:space="preserve">A program to provide demand management for defering HV feeders augmentation. This is expected to be provided across various locations as outlined in the </t>
    </r>
    <r>
      <rPr>
        <i/>
        <sz val="10"/>
        <color rgb="FF000000"/>
        <rFont val="Calibri"/>
        <family val="2"/>
        <scheme val="minor"/>
      </rPr>
      <t>Feeder demand management program</t>
    </r>
    <r>
      <rPr>
        <sz val="10"/>
        <color rgb="FF000000"/>
        <rFont val="Calibri"/>
        <family val="2"/>
        <scheme val="minor"/>
      </rPr>
      <t xml:space="preserve"> business case.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</si>
</sst>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_);_(* \(#,##0\);_(* &quot;-&quot;??_);_(@_)"/>
    <numFmt numFmtId="166" formatCode="_-* #,##0_-;* \(#,##0\)_-;_-* &quot;-&quot;??_-;_-@_-"/>
    <numFmt numFmtId="167" formatCode="#,##0_);\(#,##0\);\-\-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sz val="10"/>
      <color theme="1"/>
      <name val="Calibri"/>
      <family val="2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8" fillId="0" borderId="0"/>
    <xf numFmtId="165" fontId="5" fillId="0" borderId="0" applyFont="0" applyFill="0" applyBorder="0" applyAlignment="0" applyProtection="0"/>
    <xf numFmtId="166" fontId="6" fillId="4" borderId="2" applyAlignment="0"/>
    <xf numFmtId="0" fontId="15" fillId="0" borderId="0" applyNumberFormat="0"/>
    <xf numFmtId="0" fontId="7" fillId="0" borderId="3" applyNumberFormat="0" applyAlignment="0"/>
    <xf numFmtId="0" fontId="5" fillId="0" borderId="4" applyNumberFormat="0" applyFont="0" applyFill="0" applyAlignment="0"/>
    <xf numFmtId="0" fontId="7" fillId="0" borderId="0"/>
    <xf numFmtId="0" fontId="8" fillId="1" borderId="0"/>
    <xf numFmtId="0" fontId="9" fillId="5" borderId="5" applyNumberFormat="0" applyAlignment="0"/>
    <xf numFmtId="0" fontId="10" fillId="6" borderId="3" applyNumberFormat="0">
      <alignment horizontal="centerContinuous" vertical="center" wrapText="1"/>
    </xf>
    <xf numFmtId="0" fontId="11" fillId="5" borderId="6" applyNumberFormat="0" applyAlignment="0"/>
    <xf numFmtId="0" fontId="16" fillId="0" borderId="0" applyNumberFormat="0"/>
    <xf numFmtId="0" fontId="13" fillId="7" borderId="0"/>
    <xf numFmtId="0" fontId="14" fillId="0" borderId="0"/>
    <xf numFmtId="167" fontId="12" fillId="2" borderId="0"/>
    <xf numFmtId="167" fontId="17" fillId="2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4" fillId="3" borderId="1" applyNumberFormat="0" applyAlignment="0">
      <alignment horizontal="right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44" fontId="0" fillId="0" borderId="0" xfId="0" applyNumberFormat="1"/>
    <xf numFmtId="0" fontId="0" fillId="0" borderId="7" xfId="0" applyBorder="1"/>
    <xf numFmtId="164" fontId="0" fillId="8" borderId="0" xfId="1" applyNumberFormat="1" applyFont="1" applyFill="1"/>
    <xf numFmtId="164" fontId="0" fillId="8" borderId="0" xfId="0" applyNumberFormat="1" applyFill="1"/>
    <xf numFmtId="0" fontId="0" fillId="8" borderId="0" xfId="0" applyFill="1"/>
    <xf numFmtId="41" fontId="0" fillId="8" borderId="0" xfId="1" applyNumberFormat="1" applyFont="1" applyFill="1"/>
    <xf numFmtId="41" fontId="0" fillId="8" borderId="8" xfId="1" applyNumberFormat="1" applyFont="1" applyFill="1" applyBorder="1"/>
    <xf numFmtId="41" fontId="0" fillId="8" borderId="0" xfId="1" applyNumberFormat="1" applyFont="1" applyFill="1" applyBorder="1"/>
    <xf numFmtId="41" fontId="0" fillId="8" borderId="9" xfId="1" applyNumberFormat="1" applyFont="1" applyFill="1" applyBorder="1"/>
    <xf numFmtId="41" fontId="0" fillId="8" borderId="10" xfId="1" applyNumberFormat="1" applyFont="1" applyFill="1" applyBorder="1"/>
    <xf numFmtId="41" fontId="0" fillId="8" borderId="11" xfId="1" applyNumberFormat="1" applyFont="1" applyFill="1" applyBorder="1"/>
    <xf numFmtId="41" fontId="0" fillId="8" borderId="12" xfId="1" applyNumberFormat="1" applyFont="1" applyFill="1" applyBorder="1"/>
    <xf numFmtId="41" fontId="0" fillId="0" borderId="0" xfId="1" applyNumberFormat="1" applyFont="1"/>
    <xf numFmtId="41" fontId="0" fillId="0" borderId="7" xfId="1" applyNumberFormat="1" applyFont="1" applyBorder="1"/>
    <xf numFmtId="41" fontId="0" fillId="0" borderId="13" xfId="1" applyNumberFormat="1" applyFont="1" applyBorder="1"/>
    <xf numFmtId="41" fontId="0" fillId="0" borderId="14" xfId="1" applyNumberFormat="1" applyFont="1" applyBorder="1"/>
    <xf numFmtId="41" fontId="0" fillId="0" borderId="15" xfId="1" applyNumberFormat="1" applyFont="1" applyBorder="1"/>
    <xf numFmtId="0" fontId="20" fillId="0" borderId="0" xfId="0" applyFont="1" applyAlignment="1">
      <alignment horizontal="left"/>
    </xf>
    <xf numFmtId="0" fontId="2" fillId="9" borderId="0" xfId="0" applyFont="1" applyFill="1"/>
    <xf numFmtId="0" fontId="2" fillId="8" borderId="0" xfId="0" applyFont="1" applyFill="1"/>
    <xf numFmtId="0" fontId="21" fillId="8" borderId="0" xfId="0" applyFont="1" applyFill="1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4" fillId="0" borderId="0" xfId="0" applyFont="1"/>
    <xf numFmtId="41" fontId="0" fillId="8" borderId="16" xfId="1" applyNumberFormat="1" applyFont="1" applyFill="1" applyBorder="1"/>
    <xf numFmtId="0" fontId="2" fillId="8" borderId="17" xfId="0" applyFont="1" applyFill="1" applyBorder="1"/>
    <xf numFmtId="0" fontId="2" fillId="9" borderId="17" xfId="0" applyFont="1" applyFill="1" applyBorder="1"/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wrapText="1"/>
    </xf>
  </cellXfs>
  <cellStyles count="29">
    <cellStyle name="Base_Input" xfId="13"/>
    <cellStyle name="Comma [0] 2" xfId="4"/>
    <cellStyle name="Comma 2" xfId="19"/>
    <cellStyle name="Comma 3" xfId="24"/>
    <cellStyle name="Comma 4" xfId="25"/>
    <cellStyle name="Currency" xfId="1" builtinId="4"/>
    <cellStyle name="Currency 2" xfId="23"/>
    <cellStyle name="Empty_Cell" xfId="10"/>
    <cellStyle name="Explanatory Text 2" xfId="3"/>
    <cellStyle name="Flag" xfId="5"/>
    <cellStyle name="Header1" xfId="17"/>
    <cellStyle name="Header1A" xfId="18"/>
    <cellStyle name="Header2" xfId="15"/>
    <cellStyle name="Header3" xfId="6"/>
    <cellStyle name="Header4" xfId="16"/>
    <cellStyle name="Insheet" xfId="7"/>
    <cellStyle name="Line_SubTotal" xfId="8"/>
    <cellStyle name="Normal" xfId="0" builtinId="0"/>
    <cellStyle name="Normal 10" xfId="9"/>
    <cellStyle name="Normal 119" xfId="20"/>
    <cellStyle name="Normal 2" xfId="2"/>
    <cellStyle name="Normal 2 2" xfId="28"/>
    <cellStyle name="Normal 3" xfId="26"/>
    <cellStyle name="Offsheet" xfId="11"/>
    <cellStyle name="Percent 2" xfId="21"/>
    <cellStyle name="Percent 2 2" xfId="27"/>
    <cellStyle name="Table_Heading" xfId="12"/>
    <cellStyle name="Unit" xfId="14"/>
    <cellStyle name="User_Input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="115" zoomScaleNormal="115" workbookViewId="0">
      <selection activeCell="A5" sqref="A5"/>
    </sheetView>
  </sheetViews>
  <sheetFormatPr defaultRowHeight="14.5" x14ac:dyDescent="0.35"/>
  <cols>
    <col min="1" max="1" width="55.7265625" bestFit="1" customWidth="1"/>
    <col min="2" max="2" width="55.7265625" customWidth="1"/>
    <col min="3" max="3" width="9.1796875" customWidth="1"/>
    <col min="4" max="5" width="11.26953125" customWidth="1"/>
    <col min="6" max="6" width="13" customWidth="1"/>
    <col min="7" max="7" width="11.26953125" customWidth="1"/>
    <col min="8" max="8" width="10.453125" customWidth="1"/>
    <col min="9" max="9" width="13.453125" bestFit="1" customWidth="1"/>
    <col min="10" max="10" width="13.453125" customWidth="1"/>
    <col min="11" max="11" width="13.1796875" customWidth="1"/>
    <col min="12" max="12" width="14" customWidth="1"/>
    <col min="13" max="13" width="14.54296875" customWidth="1"/>
    <col min="14" max="14" width="12.7265625" customWidth="1"/>
  </cols>
  <sheetData>
    <row r="1" spans="1:14" ht="18.5" x14ac:dyDescent="0.45">
      <c r="A1" s="19" t="s">
        <v>19</v>
      </c>
      <c r="B1" s="19"/>
    </row>
    <row r="2" spans="1:14" x14ac:dyDescent="0.35">
      <c r="A2" s="1"/>
      <c r="B2" s="1"/>
    </row>
    <row r="3" spans="1:14" ht="15" thickBot="1" x14ac:dyDescent="0.4">
      <c r="A3" s="22" t="s">
        <v>16</v>
      </c>
      <c r="B3" s="21"/>
      <c r="C3" s="20"/>
      <c r="D3" s="20" t="s">
        <v>12</v>
      </c>
      <c r="E3" s="20" t="s">
        <v>12</v>
      </c>
      <c r="F3" s="20" t="s">
        <v>12</v>
      </c>
      <c r="G3" s="20" t="s">
        <v>12</v>
      </c>
      <c r="H3" s="20" t="s">
        <v>13</v>
      </c>
      <c r="I3" s="20" t="s">
        <v>13</v>
      </c>
      <c r="J3" s="20" t="s">
        <v>13</v>
      </c>
      <c r="K3" s="20" t="s">
        <v>13</v>
      </c>
      <c r="L3" s="20" t="s">
        <v>13</v>
      </c>
      <c r="M3" s="20" t="s">
        <v>13</v>
      </c>
      <c r="N3" s="20" t="s">
        <v>13</v>
      </c>
    </row>
    <row r="4" spans="1:14" x14ac:dyDescent="0.35">
      <c r="A4" s="28" t="s">
        <v>17</v>
      </c>
      <c r="B4" s="28" t="s">
        <v>18</v>
      </c>
      <c r="C4" s="29"/>
      <c r="D4" s="30">
        <v>2016</v>
      </c>
      <c r="E4" s="30">
        <v>2017</v>
      </c>
      <c r="F4" s="30">
        <v>2018</v>
      </c>
      <c r="G4" s="30">
        <v>2019</v>
      </c>
      <c r="H4" s="30" t="s">
        <v>5</v>
      </c>
      <c r="I4" s="30" t="s">
        <v>6</v>
      </c>
      <c r="J4" s="31" t="s">
        <v>7</v>
      </c>
      <c r="K4" s="32" t="s">
        <v>8</v>
      </c>
      <c r="L4" s="32" t="s">
        <v>9</v>
      </c>
      <c r="M4" s="32" t="s">
        <v>10</v>
      </c>
      <c r="N4" s="33" t="s">
        <v>11</v>
      </c>
    </row>
    <row r="5" spans="1:14" ht="52" x14ac:dyDescent="0.35">
      <c r="A5" s="23" t="s">
        <v>0</v>
      </c>
      <c r="B5" s="25" t="s">
        <v>20</v>
      </c>
      <c r="C5" t="s">
        <v>4</v>
      </c>
      <c r="D5" s="7">
        <v>0</v>
      </c>
      <c r="E5" s="7">
        <v>168000</v>
      </c>
      <c r="F5" s="7">
        <v>2368970</v>
      </c>
      <c r="G5" s="7">
        <v>262763</v>
      </c>
      <c r="H5" s="7">
        <v>278844</v>
      </c>
      <c r="I5" s="7">
        <v>295909</v>
      </c>
      <c r="J5" s="8">
        <v>1137795.2348056871</v>
      </c>
      <c r="K5" s="9">
        <v>1172537.0740363952</v>
      </c>
      <c r="L5" s="9">
        <v>1480641.5244841804</v>
      </c>
      <c r="M5" s="9">
        <v>1480641.5244841804</v>
      </c>
      <c r="N5" s="27">
        <v>1480641.5244841804</v>
      </c>
    </row>
    <row r="6" spans="1:14" ht="91" x14ac:dyDescent="0.35">
      <c r="A6" s="23" t="s">
        <v>1</v>
      </c>
      <c r="B6" s="25" t="s">
        <v>21</v>
      </c>
      <c r="C6" t="s">
        <v>4</v>
      </c>
      <c r="D6" s="7">
        <v>0</v>
      </c>
      <c r="E6" s="7">
        <v>59293.56</v>
      </c>
      <c r="F6" s="7">
        <v>85729</v>
      </c>
      <c r="G6" s="7">
        <v>396042.16</v>
      </c>
      <c r="H6" s="7">
        <v>333097</v>
      </c>
      <c r="I6" s="7">
        <v>345984.43848580401</v>
      </c>
      <c r="J6" s="8">
        <v>362442.04574132495</v>
      </c>
      <c r="K6" s="9">
        <v>369669.46056782338</v>
      </c>
      <c r="L6" s="9">
        <v>380554.12145110406</v>
      </c>
      <c r="M6" s="9">
        <v>420609.67350157729</v>
      </c>
      <c r="N6" s="10">
        <v>476774.523659306</v>
      </c>
    </row>
    <row r="7" spans="1:14" x14ac:dyDescent="0.35">
      <c r="A7" s="23"/>
      <c r="B7" s="26"/>
      <c r="C7" t="s">
        <v>14</v>
      </c>
      <c r="D7" s="7">
        <v>432822</v>
      </c>
      <c r="E7" s="7">
        <v>288192</v>
      </c>
      <c r="F7" s="7">
        <v>193118</v>
      </c>
      <c r="G7" s="7">
        <v>151323</v>
      </c>
      <c r="H7" s="7">
        <v>0</v>
      </c>
      <c r="I7" s="7">
        <v>0</v>
      </c>
      <c r="J7" s="8">
        <v>0</v>
      </c>
      <c r="K7" s="9">
        <v>0</v>
      </c>
      <c r="L7" s="9">
        <v>0</v>
      </c>
      <c r="M7" s="9">
        <v>0</v>
      </c>
      <c r="N7" s="10">
        <v>0</v>
      </c>
    </row>
    <row r="8" spans="1:14" ht="65.5" x14ac:dyDescent="0.35">
      <c r="A8" s="24" t="s">
        <v>2</v>
      </c>
      <c r="B8" s="34" t="s">
        <v>22</v>
      </c>
      <c r="C8" t="s">
        <v>4</v>
      </c>
      <c r="D8" s="7"/>
      <c r="E8" s="7"/>
      <c r="F8" s="7"/>
      <c r="G8" s="7"/>
      <c r="H8" s="7"/>
      <c r="I8" s="7"/>
      <c r="J8" s="8">
        <v>368000</v>
      </c>
      <c r="K8" s="9">
        <v>368000</v>
      </c>
      <c r="L8" s="9">
        <v>368000</v>
      </c>
      <c r="M8" s="9">
        <v>368000</v>
      </c>
      <c r="N8" s="10"/>
    </row>
    <row r="9" spans="1:14" ht="53" thickBot="1" x14ac:dyDescent="0.4">
      <c r="A9" s="23" t="s">
        <v>3</v>
      </c>
      <c r="B9" s="35" t="s">
        <v>23</v>
      </c>
      <c r="C9" t="s">
        <v>4</v>
      </c>
      <c r="D9" s="7"/>
      <c r="E9" s="7"/>
      <c r="F9" s="7"/>
      <c r="G9" s="7"/>
      <c r="H9" s="7"/>
      <c r="I9" s="7">
        <v>50244.163354051547</v>
      </c>
      <c r="J9" s="11">
        <v>140105.29368082827</v>
      </c>
      <c r="K9" s="12">
        <v>221082.99923548897</v>
      </c>
      <c r="L9" s="12">
        <v>286164.08753264823</v>
      </c>
      <c r="M9" s="12">
        <v>188537.16564635924</v>
      </c>
      <c r="N9" s="13">
        <v>95428.225113459921</v>
      </c>
    </row>
    <row r="10" spans="1:14" ht="15" thickBot="1" x14ac:dyDescent="0.4">
      <c r="B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5" thickBot="1" x14ac:dyDescent="0.4">
      <c r="A11" s="3" t="s">
        <v>15</v>
      </c>
      <c r="B11" s="3"/>
      <c r="C11" s="3"/>
      <c r="D11" s="15">
        <f t="shared" ref="D11:N11" si="0">D5+D6+D8+D9</f>
        <v>0</v>
      </c>
      <c r="E11" s="15">
        <f>E5+E6+E8+E9</f>
        <v>227293.56</v>
      </c>
      <c r="F11" s="15">
        <f>F5+F6+F8+F9</f>
        <v>2454699</v>
      </c>
      <c r="G11" s="15">
        <f t="shared" si="0"/>
        <v>658805.15999999992</v>
      </c>
      <c r="H11" s="15">
        <f t="shared" si="0"/>
        <v>611941</v>
      </c>
      <c r="I11" s="15">
        <f t="shared" si="0"/>
        <v>692137.60183985555</v>
      </c>
      <c r="J11" s="16">
        <f t="shared" si="0"/>
        <v>2008342.5742278404</v>
      </c>
      <c r="K11" s="17">
        <f t="shared" si="0"/>
        <v>2131289.5338397077</v>
      </c>
      <c r="L11" s="17">
        <f t="shared" si="0"/>
        <v>2515359.7334679328</v>
      </c>
      <c r="M11" s="17">
        <f t="shared" si="0"/>
        <v>2457788.3636321169</v>
      </c>
      <c r="N11" s="18">
        <f t="shared" si="0"/>
        <v>2052844.2732569464</v>
      </c>
    </row>
    <row r="12" spans="1:14" ht="15" thickTop="1" x14ac:dyDescent="0.35"/>
    <row r="13" spans="1:14" x14ac:dyDescent="0.35">
      <c r="H13" s="2"/>
      <c r="I13" s="2"/>
      <c r="J13" s="2"/>
      <c r="K13" s="2"/>
      <c r="L13" s="2"/>
      <c r="M13" s="2"/>
      <c r="N13" s="2"/>
    </row>
    <row r="15" spans="1:14" x14ac:dyDescent="0.35">
      <c r="A15" s="4"/>
      <c r="B15" s="4"/>
    </row>
    <row r="16" spans="1:14" x14ac:dyDescent="0.35">
      <c r="A16" s="5"/>
      <c r="B16" s="5"/>
    </row>
    <row r="17" spans="1:2" x14ac:dyDescent="0.35">
      <c r="A17" s="6"/>
      <c r="B17" s="6"/>
    </row>
    <row r="18" spans="1:2" x14ac:dyDescent="0.35">
      <c r="A18" s="6"/>
      <c r="B18" s="6"/>
    </row>
    <row r="19" spans="1:2" x14ac:dyDescent="0.35">
      <c r="A19" s="6"/>
      <c r="B19" s="6"/>
    </row>
    <row r="20" spans="1:2" x14ac:dyDescent="0.35">
      <c r="A20" s="6"/>
      <c r="B20" s="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</vt:lpstr>
    </vt:vector>
  </TitlesOfParts>
  <Company>United Energy &amp;  Multinet Gas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Christopher</dc:creator>
  <cp:lastModifiedBy>Megan Willcox</cp:lastModifiedBy>
  <dcterms:created xsi:type="dcterms:W3CDTF">2019-05-23T04:10:59Z</dcterms:created>
  <dcterms:modified xsi:type="dcterms:W3CDTF">2020-01-02T22:40:40Z</dcterms:modified>
</cp:coreProperties>
</file>